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4995" windowHeight="5985" tabRatio="601" activeTab="0"/>
  </bookViews>
  <sheets>
    <sheet name="สิ่งอำนวย" sheetId="1" r:id="rId1"/>
    <sheet name="บริการวิชาการ" sheetId="2" r:id="rId2"/>
    <sheet name="วิธีปชส" sheetId="3" r:id="rId3"/>
    <sheet name="คีย์ประชาสัมพันธื" sheetId="4" r:id="rId4"/>
  </sheets>
  <definedNames/>
  <calcPr fullCalcOnLoad="1"/>
</workbook>
</file>

<file path=xl/sharedStrings.xml><?xml version="1.0" encoding="utf-8"?>
<sst xmlns="http://schemas.openxmlformats.org/spreadsheetml/2006/main" count="383" uniqueCount="359">
  <si>
    <t>ที่</t>
  </si>
  <si>
    <t>รายการ</t>
  </si>
  <si>
    <t>ความถี่</t>
  </si>
  <si>
    <t>การประชาสัมพันธ์</t>
  </si>
  <si>
    <t>E-mail</t>
  </si>
  <si>
    <t>SMS</t>
  </si>
  <si>
    <t>เพื่อน</t>
  </si>
  <si>
    <t>โทรศัพท์</t>
  </si>
  <si>
    <t>จดหมาย</t>
  </si>
  <si>
    <t>บอร์ดประชาสัมพันธ์</t>
  </si>
  <si>
    <t>การบริการสำหรับนิสิตระดับบัณฑิตศึกษา ครู อาจารย์ประจำการ</t>
  </si>
  <si>
    <t xml:space="preserve">            บัณฑิตวิทยาลัยได้จัดโครงการปฐมนิเทศนิสิตระดับบัณฑิตศึกษา แบบ 1 ภาคการศึกษา (ครู อาจารย์ประจำการ)</t>
  </si>
  <si>
    <t xml:space="preserve">สารสนเทศและการสื่อสาร มหาวิทยาลัยนเรศวร จากการสำรวจข้อมูลความต้องการบริการวิชาการของบัณฑิตวิทยาลัยและ </t>
  </si>
  <si>
    <t>ความต้องการรูปแบบการประชาสัมพันธ์การบริการสำหรับนิสิตระดับบัณฑิตศึกษา ครู อาจารย์ประจำการ มีผู้เข้าร่วมโครงการ</t>
  </si>
  <si>
    <t>ตาราง 1 (ต่อ)</t>
  </si>
  <si>
    <t xml:space="preserve"> - 2 -</t>
  </si>
  <si>
    <t xml:space="preserve"> - 5 -</t>
  </si>
  <si>
    <t>ตาราง 3 แสดงความต้องการให้บัณฑิตวิทยาลัยประชาสัมพันธ์ด้วยวิธีการ (เรียงลำดับจากมากไปน้อย) ดังต่อไปนี้</t>
  </si>
  <si>
    <t>เว็บไซต์</t>
  </si>
  <si>
    <t>จากตาราง 3 พบว่า นิสิตระดับบัณฑิตศึกษา ครู อาจารย์ประจำการ ต้องการให้บัณฑิตวิทยาลัย</t>
  </si>
  <si>
    <t xml:space="preserve">บอร์ดประชาสัมพันธ์ และเพื่อน ตามลำดับ </t>
  </si>
  <si>
    <t>ผลสำรวจความต้องการบริการวิชาการของบัณฑิตวิทยาลัยและความต้องการรูปแบบการประชาสัมพันธ์</t>
  </si>
  <si>
    <t>รวม</t>
  </si>
  <si>
    <t>เฉลี่ย</t>
  </si>
  <si>
    <t>ลำดับที่เลือก</t>
  </si>
  <si>
    <t>ค่าเฉลี่ย</t>
  </si>
  <si>
    <t>ถ่วงน้ำหนัก</t>
  </si>
  <si>
    <t>ประชาสัมพันธ์โครงการ โดยวิธีการส่ง E-mail มากที่สุด รองลงมาคือ เว็บไซต์ โทรศัพท์ จดหมาย SMS</t>
  </si>
  <si>
    <t>เว็บไซต์ม.น.</t>
  </si>
  <si>
    <t>เว็บไซด์บว.</t>
  </si>
  <si>
    <t>เว็บไซต์คณะ</t>
  </si>
  <si>
    <t>FBบว.</t>
  </si>
  <si>
    <t>FBคณะ</t>
  </si>
  <si>
    <t>TEL</t>
  </si>
  <si>
    <t>ป้ายปชส.</t>
  </si>
  <si>
    <t>ที่อยู่</t>
  </si>
  <si>
    <t>mail</t>
  </si>
  <si>
    <t>ตาราง  1  แสดงความต้องการให้มหาวิทยาลัยจัดสิ่งอำนวยความสะดวกหรือบริการในเรื่องดังต่อไปนี้</t>
  </si>
  <si>
    <t>ตาราง 2  แสดงความต้องการให้บัณฑิตวิทยาลัยจัดโครงการ/กิจกรรมบริการวิชาการในเรื่องดังต่อไปนี้</t>
  </si>
  <si>
    <t>โครงการพัฒนาความรู้ด้านภาษาอังกฤษ</t>
  </si>
  <si>
    <t>suneewon_teacher001@windowslive.com</t>
  </si>
  <si>
    <t>เบอร์</t>
  </si>
  <si>
    <t>080-6822268</t>
  </si>
  <si>
    <t>ชื่อ</t>
  </si>
  <si>
    <t>สุณีวัลย์ อุดมวงศ์</t>
  </si>
  <si>
    <t>73 หมู่7 ต.ท้อแท้ อ.วัดโบสถ์ จพิษณุโลก 65160</t>
  </si>
  <si>
    <t>ด้านอาหารให้มีร้านค้าและอาหารที่พอเพียง</t>
  </si>
  <si>
    <t>nojaf_nanna@hotmail.com</t>
  </si>
  <si>
    <t>081-0387252</t>
  </si>
  <si>
    <t>161 หมู่5 ต.ท่าโพธิ์ อ.เมือง จ.พิษณุโลก 65000</t>
  </si>
  <si>
    <t>ข้อมูลสารสนเทศที่ชัดเจน ถูกต้อง รวดเร็ว และไม่ควรเปลี่ยนแปลงบ่อย</t>
  </si>
  <si>
    <t>การอบรมเสริมเกี่ยวกับรายวิชาเรียน</t>
  </si>
  <si>
    <t>june_nair@windowslive.com</t>
  </si>
  <si>
    <t>107/1 ถ.บึงสีไฟ ต.ในเมือง อ.เมือง จ.พิจิตร 66000</t>
  </si>
  <si>
    <t>นายพัชรพงษ์ จันทน์เทศ</t>
  </si>
  <si>
    <t>ซีดีแนะนำการใช้บริการต่างๆ ของมหาวิทยาลัย</t>
  </si>
  <si>
    <t>krookhim238@hotmail.com</t>
  </si>
  <si>
    <t>089-4768690</t>
  </si>
  <si>
    <t>1/7 ซ.ร่วมแรง ถ.สมัครสรรพการ ต.แม่สอด อ.แม่สอด จ.ตาก 63110</t>
  </si>
  <si>
    <t>แนวข้อสอบเก่านำมาติวให้ก่อนสอบ (ทุกวิชาที่เรียน)</t>
  </si>
  <si>
    <t>am_nut@hotmail.co.yh</t>
  </si>
  <si>
    <t>85 หมู่7 ต.ระหาน อ.บึงสามัคคี จ.กำแพงเพชร 62210</t>
  </si>
  <si>
    <t>โครงการถ่ายทอดความรู้จากรุ่นพี่สู่รุ่นน้อง</t>
  </si>
  <si>
    <t>pumpuy_kaew@hotmail.com</t>
  </si>
  <si>
    <t>089-0292045</t>
  </si>
  <si>
    <t>โรงเรียนระหานวิทยา ต.ระหาน อ.บึงสามัคคี จ.กำแพงเพชร 62210</t>
  </si>
  <si>
    <t>อบรมการศึกษาค้นคว้าด้วยตนเอง</t>
  </si>
  <si>
    <t>praparat_msn2524@hotmail.com</t>
  </si>
  <si>
    <t>084-3712539</t>
  </si>
  <si>
    <t>450 ม.4 ต.ลี้ อ.ลี้ จ.ลำพูน 51110</t>
  </si>
  <si>
    <t>katay_chit@hotmail.com</t>
  </si>
  <si>
    <t>085-6066889</t>
  </si>
  <si>
    <t>กิจกรรมสานสัมพันธ์พี่น้อง</t>
  </si>
  <si>
    <t>087-0719028</t>
  </si>
  <si>
    <t>evewipa@hotmail.com</t>
  </si>
  <si>
    <t>duan-ae@hotmail.com</t>
  </si>
  <si>
    <t>อบรมพื้นฐานการทำวิจัย</t>
  </si>
  <si>
    <t>poom_poolkasem@hotmail.com</t>
  </si>
  <si>
    <t>087-1959259</t>
  </si>
  <si>
    <t>nachpabha@hotmail.com</t>
  </si>
  <si>
    <t>085-6246184</t>
  </si>
  <si>
    <t>อบรมการทำผลงานวิชาการวิทยฐานะ</t>
  </si>
  <si>
    <t>โครงการนิสิตพบอาจารย์ที่ปรึกษาเพื่อชี้แนวทางการเรียน</t>
  </si>
  <si>
    <t>khong-nan@hotmail.com</t>
  </si>
  <si>
    <t>085-0391308</t>
  </si>
  <si>
    <t>081-7061361</t>
  </si>
  <si>
    <t>โครงการสนับสนุนทุนการทำวิจัย</t>
  </si>
  <si>
    <t>โครงการขอทุนเพื่อศึกษาต่อต่างประเทศ</t>
  </si>
  <si>
    <t>การจัดทำหลักสูตรภาษาอังกฤษ</t>
  </si>
  <si>
    <t>อบรมเกณฑ์การประเมินวิทยฐานะ</t>
  </si>
  <si>
    <t>jackiethailand@gmail.com</t>
  </si>
  <si>
    <t>086-9131282</t>
  </si>
  <si>
    <t>โครงการพัฒนาการสนทนาภาษาอังกฤษ</t>
  </si>
  <si>
    <t>kumpol_pijadee@hotmail.com</t>
  </si>
  <si>
    <t>Flook_Thanawat@hotmail.com</t>
  </si>
  <si>
    <t>089-0830948</t>
  </si>
  <si>
    <t>อบรมการทำวิจัยสำหรับครู</t>
  </si>
  <si>
    <t>089-6453123</t>
  </si>
  <si>
    <t>แนวการสอบภาษาอังกฤษระดับปริญญาโท</t>
  </si>
  <si>
    <t>korawanjui@gmail.com</t>
  </si>
  <si>
    <t>087-5722795</t>
  </si>
  <si>
    <t>Mai-Nand15@hotmail.com</t>
  </si>
  <si>
    <t>089-2694642</t>
  </si>
  <si>
    <t>su_jen7@hotmail.com</t>
  </si>
  <si>
    <t>085-7294262</t>
  </si>
  <si>
    <t>กิจกรรมเกี่ยวกับอาเซียน</t>
  </si>
  <si>
    <t>mama_comed@hotmail.com</t>
  </si>
  <si>
    <t>087-1971771</t>
  </si>
  <si>
    <t>wasinee.noi@hotmal.com</t>
  </si>
  <si>
    <t>081-8572165</t>
  </si>
  <si>
    <t>pui_pssk30@hotmail.com</t>
  </si>
  <si>
    <t>084-3681543</t>
  </si>
  <si>
    <t>oil_teacher21@hotmail.com</t>
  </si>
  <si>
    <t>089-8584521</t>
  </si>
  <si>
    <t>470/14 ถ.ย่านศิลาอาสต์ ต.ท่าอิฐ อ.เมือง จ.อุตรดิตถ์ 53000</t>
  </si>
  <si>
    <t>naova_101@hotmal.com</t>
  </si>
  <si>
    <t>t_takayaki@hotmail.com</t>
  </si>
  <si>
    <t>รถตู้โดยสารระหว่างมหาวิทยาลัยนเรศวรและตัวเมืองพิษณุโลก</t>
  </si>
  <si>
    <t>maxbig_kimkibum@hotmail.com</t>
  </si>
  <si>
    <t>รถรับส่งระหว่างอาคารในมหาวิทยาลัย</t>
  </si>
  <si>
    <t>bird_wm@hotmail.com</t>
  </si>
  <si>
    <t>084-8167255</t>
  </si>
  <si>
    <t>65/28 ถ.ราชดำเนิน2 ต.ในเมือง อ.เมือง จ.กำแพงเพชร 62000</t>
  </si>
  <si>
    <t>wan_vi_sa35@hotmail.com</t>
  </si>
  <si>
    <t>085-8781358</t>
  </si>
  <si>
    <t>wendy_whan@hotmail.com</t>
  </si>
  <si>
    <t>siuri13@hotmail.com</t>
  </si>
  <si>
    <t>086-61686426</t>
  </si>
  <si>
    <t>087-1830446</t>
  </si>
  <si>
    <t>chalongchon@hotmail.com</t>
  </si>
  <si>
    <t>Pim_142@hotmail.com</t>
  </si>
  <si>
    <t>087-0693150</t>
  </si>
  <si>
    <t>buarimbung@hotmail.com</t>
  </si>
  <si>
    <t>086-62127450</t>
  </si>
  <si>
    <t>run_conan2550@hotmail.com</t>
  </si>
  <si>
    <t>089-9943218</t>
  </si>
  <si>
    <t>อบรมการสอนภาษาอังกฤษเพื่อการสอน</t>
  </si>
  <si>
    <t>กิจกรรมนันทนาการเพื่อช่วยคลายเครียดให้กับนิสิต</t>
  </si>
  <si>
    <t>tatojaa@hotmail.com</t>
  </si>
  <si>
    <t>086-6800665</t>
  </si>
  <si>
    <t>t_za_love@hotmail.com</t>
  </si>
  <si>
    <t>081-1649302</t>
  </si>
  <si>
    <t>O._.pig@hotmail.com</t>
  </si>
  <si>
    <t>080-0269739</t>
  </si>
  <si>
    <t>สถานที่อ่านหนังสือมี Wifi</t>
  </si>
  <si>
    <t>อบรมเกี่ยวกับการใช้โปรแกรมช่วยสอนต่างๆ เช่น การจัดทำสื่อการสอน CAI</t>
  </si>
  <si>
    <t>saichon5655@hotmail.com</t>
  </si>
  <si>
    <t>m3mt99@hotmail.com</t>
  </si>
  <si>
    <t>sunankak@hotmail.com</t>
  </si>
  <si>
    <t>081-6049747</t>
  </si>
  <si>
    <t>โรงเรียนบึงสามพันวิทยาคม ต.ชัยสมอทอด อ.บึงสามพัน จ.เพชรบูรณ์ 67160</t>
  </si>
  <si>
    <t>supaphukpung@hotmail.com</t>
  </si>
  <si>
    <t>โรงเรียนศรีมงคลวิทยาคม ม.1 ต.ศรีมงคล อ.บึงสามพัน จ.เพชรบูรณ์ 67160</t>
  </si>
  <si>
    <t xml:space="preserve">โครงการอบรมสื่อการเรียนการสอนด้าน ICT </t>
  </si>
  <si>
    <t>numwaan-_-246@hotmail.com</t>
  </si>
  <si>
    <t>086-2765524</t>
  </si>
  <si>
    <t>krufhon-2522@hotmail.co.th</t>
  </si>
  <si>
    <t>087-0814453</t>
  </si>
  <si>
    <t>hennie_14@hotmail.com</t>
  </si>
  <si>
    <t>ningningning86@hotmail.com</t>
  </si>
  <si>
    <t>084-5741431</t>
  </si>
  <si>
    <t>nukwan_ka@hotmail.com</t>
  </si>
  <si>
    <t>089-8790726</t>
  </si>
  <si>
    <t>12 ซ.ทวีทรัพย์ 2 ถ.สุรยางค์ ต.เบตง อ.เบตง จ.ยะลา 95110</t>
  </si>
  <si>
    <t>สถานที่ออกกำลังกาย</t>
  </si>
  <si>
    <t>koy_Powee@hotmail.com</t>
  </si>
  <si>
    <t>084-2355526</t>
  </si>
  <si>
    <t>กิจกรรมเกี่ยวกับการเรียนการสอนหลังการศึกษา</t>
  </si>
  <si>
    <t>choneekorn@hotmail.com</t>
  </si>
  <si>
    <t>089-4376862</t>
  </si>
  <si>
    <t>64 ม.1 ต.บ้านมุ่ง อ.เมือง จ.พิจิตร 66000</t>
  </si>
  <si>
    <t>ร้านอาหารตามคณะต่างๆ</t>
  </si>
  <si>
    <t>wanvisachankaeo@yahoo.com</t>
  </si>
  <si>
    <t>083-5034440</t>
  </si>
  <si>
    <t>am_pan2009@hotmail.com</t>
  </si>
  <si>
    <t>081-9459562</t>
  </si>
  <si>
    <t>การเขียนวิทยานิพนธ์เป็นภาษาอังกฤษ</t>
  </si>
  <si>
    <t>forwork@hotmail.com</t>
  </si>
  <si>
    <t>pokepoung@hotmail.com</t>
  </si>
  <si>
    <t>sabaithip.su@hotmail.com</t>
  </si>
  <si>
    <t>126 ม.9 ต.ท่าสองยาง อ.ท่าสองยาง จ.ตาก 63150</t>
  </si>
  <si>
    <t>mooaoa555@hotmail.com</t>
  </si>
  <si>
    <t>080-5848446</t>
  </si>
  <si>
    <t>081-4948526</t>
  </si>
  <si>
    <t>aoy_prakaipet@hotmail.com</t>
  </si>
  <si>
    <t>lanoi.p@hotmail.com</t>
  </si>
  <si>
    <t>080-0330600</t>
  </si>
  <si>
    <t>1/42089 ม.1 ต.บ้านคลอง อ.เมือง จ.พิษณุโลก 65000</t>
  </si>
  <si>
    <t>raweepon@hotmail.com</t>
  </si>
  <si>
    <t>085-3134998</t>
  </si>
  <si>
    <t>อบรมทุนในการศึกษาต่อ</t>
  </si>
  <si>
    <t>lovemam_au@hotmail.com</t>
  </si>
  <si>
    <t>080-3279886</t>
  </si>
  <si>
    <t>121/5 ม.9 ต.โพธิ์เสด็จ อ.เมือง จ.นครศรีธรรมราช 80000</t>
  </si>
  <si>
    <t>โครงการเรียนเพิ่มเติมนอกเวลาเรียนหลังช่วงซัมเมอร์</t>
  </si>
  <si>
    <t>0994_math@hotmail.com</t>
  </si>
  <si>
    <t>083-3920620</t>
  </si>
  <si>
    <t xml:space="preserve">190/6 ม.1 ต.เขาไชยราช อ.ปะทิว จ.ชุมพร </t>
  </si>
  <si>
    <t>sansung45@hotmail.com</t>
  </si>
  <si>
    <t>087-6773813</t>
  </si>
  <si>
    <t>239 ม.19 ต.เนินเพิ่ม อ.นครไทย จ.พิษณุโลก 65120</t>
  </si>
  <si>
    <t>ที่พักให้เพียงพอกับจำนวนนิสิต</t>
  </si>
  <si>
    <t>สัญญาณ Internet บริเวณหอพักในมหาวิทยาลัยช้า</t>
  </si>
  <si>
    <t>maliwanbt@hotmail.com</t>
  </si>
  <si>
    <t>084-3178499</t>
  </si>
  <si>
    <t>ktutungmay@hotmail.com</t>
  </si>
  <si>
    <t>088-1508205</t>
  </si>
  <si>
    <t>oiw1325@hotmail.com</t>
  </si>
  <si>
    <t>084-6216989</t>
  </si>
  <si>
    <t>โครงการศึกษาดูงานต่างประเทศเป็นหมู่คณะ เพื่อแลกเปลี่ยนเรียนรู้ด้านภาษาอังกฤษ</t>
  </si>
  <si>
    <t>jumijumi11@yahoo.com</t>
  </si>
  <si>
    <t>086-0430365</t>
  </si>
  <si>
    <t>โรงเรียนเต่างอยพัฒนศึกษา ต.เต่างอย อ.เต่างอย จ.สกลนคร 47260</t>
  </si>
  <si>
    <t>37 ม.11 ต.บ้านกาศ อ.แม่สะเรียง จ.แม่ฮ่องสอน 58110</t>
  </si>
  <si>
    <t>104 ม.7 ต.หนอง อ.ด่านช้าง จ.สุพรรณบุรี 72180</t>
  </si>
  <si>
    <t xml:space="preserve">บริการถ่ายเอกสารและเครื่องพิมพ์งานเอกสารต่างๆ </t>
  </si>
  <si>
    <t>pila797@gmail.com</t>
  </si>
  <si>
    <t>089-8275227</t>
  </si>
  <si>
    <t>178/3 ม.1 ต.บ้านโคก อ.เมือง จ.เพชรบูรณ์ 67000</t>
  </si>
  <si>
    <t>muttana_12009@hotmail.com</t>
  </si>
  <si>
    <t>086-6014300</t>
  </si>
  <si>
    <t>โรงเรียนบึงสามพันวิทยาคม ต.สมอทอด อ.บึงสามพัน จ.เพชรบูรณ์ 67160</t>
  </si>
  <si>
    <t>แจกแผนที่มหาวิทยาลัยนเรศวร</t>
  </si>
  <si>
    <t>โครงการรุ่นพี่พบรุ่นน้อง เพื่อพูดคุยกัน</t>
  </si>
  <si>
    <t>กิจกรรมติววิชาที่เปิดเรียนในแต่ละภาคเรียน</t>
  </si>
  <si>
    <t>chaloemwang@hotmail.com</t>
  </si>
  <si>
    <t>089-7256060</t>
  </si>
  <si>
    <t>089-5704287</t>
  </si>
  <si>
    <t>thian16@gmail.com</t>
  </si>
  <si>
    <t>เอกสารประชาสัมพันธ์ต่างๆ</t>
  </si>
  <si>
    <t>math_girt45@hotmail.com</t>
  </si>
  <si>
    <t>081-0449768</t>
  </si>
  <si>
    <t>176 ม.4 ต.ป่าคา อ.ท่าวังผา จ.น่าน 55140</t>
  </si>
  <si>
    <t>อบรมเรื่องจิตวิทยา</t>
  </si>
  <si>
    <t>beau_comp@hotmail.com</t>
  </si>
  <si>
    <t>081-7447211</t>
  </si>
  <si>
    <t>yns_pcj@hotmail.com</t>
  </si>
  <si>
    <t>087-8133351</t>
  </si>
  <si>
    <t>บริการหอพักในราคาถูก</t>
  </si>
  <si>
    <t>duangtilee_two@hotmail.com</t>
  </si>
  <si>
    <t>083-3345660</t>
  </si>
  <si>
    <t>แนะนำสถานที่ต่างๆ ของมหาวิทยาลัย</t>
  </si>
  <si>
    <t>Tongm2010@windowslive.com</t>
  </si>
  <si>
    <t>087-8382145</t>
  </si>
  <si>
    <t>อบรมเกี่ยวกับคณิตศาสตร์</t>
  </si>
  <si>
    <t>อบรม SPSS</t>
  </si>
  <si>
    <t>โครงการศึกษาดูงาน เรื่องระบบการจัดการศึกษาขั้นพื้นฐาน</t>
  </si>
  <si>
    <t>nan_ketsarin@hotmail.com</t>
  </si>
  <si>
    <t>082-1612655</t>
  </si>
  <si>
    <t>การทำโครงงานคณิตศาสตร์</t>
  </si>
  <si>
    <t>การผลิตสื่อการเรียนการสอนด้านคณิตศาสตร์</t>
  </si>
  <si>
    <t>ice_honey_31@hotmail.com</t>
  </si>
  <si>
    <t>ข้อมูลการเทียบโอนหน่วยกิต</t>
  </si>
  <si>
    <t>kornchawan803@hotmail.com</t>
  </si>
  <si>
    <t>083-9526527</t>
  </si>
  <si>
    <t>229/8 ม.8 ต.บึงกอก อ.บางระกำ จ.พิษณุโลก 65140</t>
  </si>
  <si>
    <t>been.pc@hotmail.com</t>
  </si>
  <si>
    <t>phchitchai@hotmail.com</t>
  </si>
  <si>
    <t>083-6564549</t>
  </si>
  <si>
    <t>yaowanat2009@hotmail.com</t>
  </si>
  <si>
    <t>99/604 ม.12 หมู่บ้านโฮมแลนด์ ต.นางิ้ว อ.เมือง จ.เพชรบูรณ์ 67000</t>
  </si>
  <si>
    <t>sutthida_379@hotmail.com</t>
  </si>
  <si>
    <t>089-7009068</t>
  </si>
  <si>
    <t>pratumrut_pound@hotmail.com</t>
  </si>
  <si>
    <t>087-2622783</t>
  </si>
  <si>
    <t>15 ม.6 ต.เมืองนาท อ.ขามสะแกแสง จ.นครราชสีมา 30290</t>
  </si>
  <si>
    <t>sirinat_ice@hotmail.com</t>
  </si>
  <si>
    <t>087-2104728</t>
  </si>
  <si>
    <t>176 ม.1 ต.วังแขม อ.คลองขลุง จ.กำแพงเพชร 62120</t>
  </si>
  <si>
    <t>kru_tui@hotmail.com</t>
  </si>
  <si>
    <t>081-3244101</t>
  </si>
  <si>
    <t>จัดระบบลงทะเบียนรับรายงานตัวนิสิตแบบออนไลน์</t>
  </si>
  <si>
    <t>085-7089373</t>
  </si>
  <si>
    <t>pattaya_tay@hotmail.com</t>
  </si>
  <si>
    <t>086-2146421</t>
  </si>
  <si>
    <t>Nana_Ratana.p@hotmail.com</t>
  </si>
  <si>
    <t>086-1162418</t>
  </si>
  <si>
    <t>pigred16@hotmail.com</t>
  </si>
  <si>
    <t>082-2274091</t>
  </si>
  <si>
    <t>กัญญารัตน์ วานิชกุล</t>
  </si>
  <si>
    <t>72 ถ.แสงกาญจนา ต.ชุมแสง อ.ชุมแสง จ.นครสวรรคื 60120</t>
  </si>
  <si>
    <t>pang_raso@yahoo.com</t>
  </si>
  <si>
    <t>081-7866288</t>
  </si>
  <si>
    <t>38-40 ถ.มหาดไทยบำรุง อ.เมือง จ.ตาก 63000</t>
  </si>
  <si>
    <t>onwaree_s@hotmail.com</t>
  </si>
  <si>
    <t>อำนวยความสะดวกด้านการเดินทาง</t>
  </si>
  <si>
    <t>nuchy2022@hotmail.com</t>
  </si>
  <si>
    <t>081-0973948</t>
  </si>
  <si>
    <t>การสืบค้นโดยสื่อเทคโนโลยี</t>
  </si>
  <si>
    <t>s_hayamin@hotmail.com</t>
  </si>
  <si>
    <t>089-5956288</t>
  </si>
  <si>
    <t>kadam_06@hotmail.com</t>
  </si>
  <si>
    <t>087-1990183</t>
  </si>
  <si>
    <t>ศึกษาดูงานนอกสถานที่</t>
  </si>
  <si>
    <t>harutoball@hotmail.com</t>
  </si>
  <si>
    <t>richmom111@hotmail.com</t>
  </si>
  <si>
    <t>kru_nongneng@hotmail.com</t>
  </si>
  <si>
    <t>084-3655822</t>
  </si>
  <si>
    <t>299 ม.1 ต.เหล่ายาว อ.บ้านโฮ่ง จ.ลำพูน 51130</t>
  </si>
  <si>
    <t>kachareeya@hotmail.com</t>
  </si>
  <si>
    <t>081-0343221</t>
  </si>
  <si>
    <t>275 ม.3 ต.ผาตอ อ.ท่าวังผา จ.น่าน 55140</t>
  </si>
  <si>
    <t>Tikaek@hotmail.com</t>
  </si>
  <si>
    <t>081-9469050</t>
  </si>
  <si>
    <t>244 ม.12 ต.ตาลชุม อ.ท่าวังผา จ.น่าน 55110</t>
  </si>
  <si>
    <t>l.supawadee_nai@hotmail.com</t>
  </si>
  <si>
    <t>081-6033455</t>
  </si>
  <si>
    <t>อบรมภาษาอังกฤษเพื่อสอบ TOEFL/IELTS</t>
  </si>
  <si>
    <t>tuy190179@hotmail.com</t>
  </si>
  <si>
    <t>086-1969349</t>
  </si>
  <si>
    <t>167 ม.6 ต.อุโมงค์ อ.เมือง จ.ลำพูน 51150</t>
  </si>
  <si>
    <t>t_tan_tang@hotmail.com</t>
  </si>
  <si>
    <t>sodaza_oo@hotmail.com</t>
  </si>
  <si>
    <t>Ta_tana2554@hotmail.com</t>
  </si>
  <si>
    <t>080-5450183</t>
  </si>
  <si>
    <t>081-9624731</t>
  </si>
  <si>
    <t>Sjn_hong@hotmail.com</t>
  </si>
  <si>
    <t>maritthida@hotmail.com</t>
  </si>
  <si>
    <t>081-2879605</t>
  </si>
  <si>
    <t>wangtingting480@hotmail.com</t>
  </si>
  <si>
    <t>086-6836214</t>
  </si>
  <si>
    <t>ประจำปีการศึกษา 2555 ในวันอาทิตย์ที่ 11  มีนาคม 2555 ณ ห้อง Main Conference อาคารสถานบริการเทคโนโลยี-</t>
  </si>
  <si>
    <t>ข้อมูลข่าวสารที่เป็นประโยชน์ของมหาวิทยาลัย</t>
  </si>
  <si>
    <t xml:space="preserve">ความสะดวกในการใช้ Internet, Wireless </t>
  </si>
  <si>
    <t>จากตาราง 1 พบว่า นิสิตระดับบัณฑิตศึกษา ครู อาจารย์ประจำการ ต้องการให้มหาวิทยาลัยจัดสิ่งอำนวยความสะดวก</t>
  </si>
  <si>
    <t>หอพักสำหรับนิสิตภายในมหาวิทยาลัย ควรมีอุปกรณ์เครื่องนอนและสิ่งอำนวยความสะดวก</t>
  </si>
  <si>
    <t xml:space="preserve">หรือบริการในเรื่อง หอพักสำหรับนิสิตภายในมหาวิทยาลัย ควรมีอุปกรณ์เครื่องนอนและสิ่งอำนวยความสะดวก มากที่สุด </t>
  </si>
  <si>
    <t xml:space="preserve"> - 3 - </t>
  </si>
  <si>
    <t xml:space="preserve"> - 4 -</t>
  </si>
  <si>
    <t>ตาราง 2 (ต่อ)</t>
  </si>
  <si>
    <t>จากตาราง 2 พบว่า นิสิตระดับบัณฑิตศึกษา ครู อาจารย์ประจำการ ต้องการให้บัณฑิตวิทยาลัยจัดโครงการ</t>
  </si>
  <si>
    <t>ห้องประชุมทำกิจกรรม รายงาน การสืบค้นสำหรับนิสิตปริญญาโท</t>
  </si>
  <si>
    <t>ป้ายแสดงแผนผังแนะนำอาคารเรียนต่างๆ ในมหาวิทยาลัย</t>
  </si>
  <si>
    <t>ข้อมูลทุนการศึกษา</t>
  </si>
  <si>
    <t>ร้านอาหารบริเวณหอพักของมหาวิทยาลัยในช่วงเย็น ควรเพิ่มเวลาในการขาย</t>
  </si>
  <si>
    <t>เพิ่มพื้นที่จอดรถยนต์บริเวณหน้าหอพักของมหาวิทยาลัย</t>
  </si>
  <si>
    <t>รองลงมา คือ ด้านอาหารให้มีร้านค้าและอาหารที่พอเพียง ความสะดวกในการใช้ Internet, Wireless และป้ายแสดงแผนผัง</t>
  </si>
  <si>
    <t>แนะนำอาคารเรียนต่างๆ ในมหาวิทยาลัย ตามลำดับ</t>
  </si>
  <si>
    <t>ข้อมูลตารางเรียนรายวิชาเลือกในแต่ละสาขาวิชา</t>
  </si>
  <si>
    <t>ข้อมูลสถานที่พักบริเวณรอบๆ มหาวิทยาลัย</t>
  </si>
  <si>
    <t>ข้อมูลหลักสูตรของนิสิตบัณฑิตศึกษาเผยแพร่ทางเว็บไซต์</t>
  </si>
  <si>
    <t>note book ให้นิสิตยืมเรียน</t>
  </si>
  <si>
    <t>อบรมเกี่ยวกับการใช้คอมพิวเตอร์พื้นฐานสำหรับนิสิตปริญญาโท</t>
  </si>
  <si>
    <t>อบรมการทำสื่อนวัตกรรมด้านการเรียนการสอน</t>
  </si>
  <si>
    <t xml:space="preserve">บริการวิชาการในเรื่อง โครงการพัฒนาความรู้ด้านภาษาอังกฤษ มากที่สุด รองลงมา คือ อบรมภาษาอังกฤษเพื่อสอบ </t>
  </si>
  <si>
    <t>เว็บไซต์บัณฑิตวิทยาลัย</t>
  </si>
  <si>
    <t>เว็บไซต์มหาวิทยาลัย</t>
  </si>
  <si>
    <t>Facebookบัณฑิตวิทยาลัย</t>
  </si>
  <si>
    <t>ป้ายประชาสัมพันธ์/บอร์ดประชาสัมพันธ์</t>
  </si>
  <si>
    <t>Facebookคณะ</t>
  </si>
  <si>
    <t xml:space="preserve">ประชาสัมพันธ์โครงการ โดยวิธีการส่ง E-mail มากที่สุด รองลงมาคือ เว็บไซต์บัณฑิตวิทยาลัย โทรศัพท์ </t>
  </si>
  <si>
    <t xml:space="preserve">Facebookคณะ และจดหมาย ตามลำดับ </t>
  </si>
  <si>
    <t xml:space="preserve">เว็บไซต์มหาวิทยาลัย Facebookบัณฑิตวิทยาลัย SMS ป้ายประชาสัมพันธ์/บอร์ดประชาสัมพันธ์ เว็บไซต์คณะ </t>
  </si>
  <si>
    <t>ตาราง 3 แสดงความต้องการรับข่าวสารประชาสัมพันธ์โครงการ/กิจกรรมด้วยวิธีการดังต่อไปนี้</t>
  </si>
  <si>
    <t>ในวันดังกล่าว จำนวน 157 คน ผู้ตอบแบบสำรวจ จำนวน 133 คน โดยนิสิตมีความต้องการ ดังนี้</t>
  </si>
  <si>
    <t>โครงการไวยากรณ์ภาษาอังกฤษ</t>
  </si>
  <si>
    <t>อบรมเกี่ยวกับคุณธรรม จริยธรรม พร้อมแจกเกียรติบัตร</t>
  </si>
  <si>
    <t xml:space="preserve">TOEFL/IELTS อบรมพื้นฐานการทำวิจัย และอบรมเกี่ยวกับการใช้โปรแกรมช่วยสอนต่างๆ เช่น การจัดทำสื่อการสอน  </t>
  </si>
  <si>
    <t>CAI โครงการอบรมสื่อการเรียนการสอนด้าน ICT และโครงการถ่ายทอดความรู้จากรุ่นพี่สู่รุ่นน้อง ตามลำดับ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</si>
</sst>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9">
    <font>
      <sz val="14"/>
      <name val="Cordia New"/>
      <family val="0"/>
    </font>
    <font>
      <sz val="8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14"/>
      <name val="TH SarabunPSK"/>
      <family val="2"/>
    </font>
    <font>
      <sz val="16"/>
      <color indexed="17"/>
      <name val="TH SarabunPSK"/>
      <family val="2"/>
    </font>
    <font>
      <sz val="16"/>
      <color indexed="48"/>
      <name val="TH SarabunPSK"/>
      <family val="2"/>
    </font>
    <font>
      <sz val="16"/>
      <color indexed="53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48"/>
      <name val="TH SarabunPSK"/>
      <family val="2"/>
    </font>
    <font>
      <b/>
      <sz val="16"/>
      <color indexed="5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5.4"/>
      <color indexed="8"/>
      <name val="Cordia New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.4"/>
      <color theme="1"/>
      <name val="Cordia New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5" fillId="36" borderId="0" xfId="0" applyNumberFormat="1" applyFont="1" applyFill="1" applyAlignment="1">
      <alignment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37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53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/>
    </xf>
    <xf numFmtId="2" fontId="5" fillId="40" borderId="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" fillId="11" borderId="1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6" fillId="0" borderId="0" xfId="53" applyFont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5" fillId="39" borderId="0" xfId="0" applyFont="1" applyFill="1" applyBorder="1" applyAlignment="1">
      <alignment horizontal="left"/>
    </xf>
    <xf numFmtId="2" fontId="5" fillId="40" borderId="0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4" fillId="36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" fillId="0" borderId="16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uneewon_teacher001@windowslive.com" TargetMode="External" /><Relationship Id="rId2" Type="http://schemas.openxmlformats.org/officeDocument/2006/relationships/hyperlink" Target="mailto:nojaf_nanna@hotmail.com" TargetMode="External" /><Relationship Id="rId3" Type="http://schemas.openxmlformats.org/officeDocument/2006/relationships/hyperlink" Target="mailto:june_nair@windowslive.com" TargetMode="External" /><Relationship Id="rId4" Type="http://schemas.openxmlformats.org/officeDocument/2006/relationships/hyperlink" Target="mailto:krookhim238@hotmail.com" TargetMode="External" /><Relationship Id="rId5" Type="http://schemas.openxmlformats.org/officeDocument/2006/relationships/hyperlink" Target="mailto:am_nut@hotmail.co.yh" TargetMode="External" /><Relationship Id="rId6" Type="http://schemas.openxmlformats.org/officeDocument/2006/relationships/hyperlink" Target="mailto:pumpuy_kaew@hotmail.com" TargetMode="External" /><Relationship Id="rId7" Type="http://schemas.openxmlformats.org/officeDocument/2006/relationships/hyperlink" Target="mailto:praparat_msn2524@hotmail.com" TargetMode="External" /><Relationship Id="rId8" Type="http://schemas.openxmlformats.org/officeDocument/2006/relationships/hyperlink" Target="mailto:katay_chit@hotmail.com" TargetMode="External" /><Relationship Id="rId9" Type="http://schemas.openxmlformats.org/officeDocument/2006/relationships/hyperlink" Target="mailto:evewipa@hotmail.com" TargetMode="External" /><Relationship Id="rId10" Type="http://schemas.openxmlformats.org/officeDocument/2006/relationships/hyperlink" Target="mailto:duan-ae@hotmail.com" TargetMode="External" /><Relationship Id="rId11" Type="http://schemas.openxmlformats.org/officeDocument/2006/relationships/hyperlink" Target="mailto:poom_poolkasem@hotmail.com" TargetMode="External" /><Relationship Id="rId12" Type="http://schemas.openxmlformats.org/officeDocument/2006/relationships/hyperlink" Target="mailto:nachpabha@hotmail.com" TargetMode="External" /><Relationship Id="rId13" Type="http://schemas.openxmlformats.org/officeDocument/2006/relationships/hyperlink" Target="mailto:khong-nan@hotmail.com" TargetMode="External" /><Relationship Id="rId14" Type="http://schemas.openxmlformats.org/officeDocument/2006/relationships/hyperlink" Target="mailto:jackiethailand@gmail.com" TargetMode="External" /><Relationship Id="rId15" Type="http://schemas.openxmlformats.org/officeDocument/2006/relationships/hyperlink" Target="mailto:kumpol_pijadee@hotmail.com" TargetMode="External" /><Relationship Id="rId16" Type="http://schemas.openxmlformats.org/officeDocument/2006/relationships/hyperlink" Target="mailto:Flook_Thanawat@hotmail.com" TargetMode="External" /><Relationship Id="rId17" Type="http://schemas.openxmlformats.org/officeDocument/2006/relationships/hyperlink" Target="mailto:korawanjui@gmail.com" TargetMode="External" /><Relationship Id="rId18" Type="http://schemas.openxmlformats.org/officeDocument/2006/relationships/hyperlink" Target="mailto:Mai-Nand15@hotmail.com" TargetMode="External" /><Relationship Id="rId19" Type="http://schemas.openxmlformats.org/officeDocument/2006/relationships/hyperlink" Target="mailto:su_jen7@hotmail.com" TargetMode="External" /><Relationship Id="rId20" Type="http://schemas.openxmlformats.org/officeDocument/2006/relationships/hyperlink" Target="mailto:mama_comed@hotmail.com" TargetMode="External" /><Relationship Id="rId21" Type="http://schemas.openxmlformats.org/officeDocument/2006/relationships/hyperlink" Target="mailto:wasinee.noi@hotmal.com" TargetMode="External" /><Relationship Id="rId22" Type="http://schemas.openxmlformats.org/officeDocument/2006/relationships/hyperlink" Target="mailto:pui_pssk30@hotmail.com" TargetMode="External" /><Relationship Id="rId23" Type="http://schemas.openxmlformats.org/officeDocument/2006/relationships/hyperlink" Target="mailto:oil_teacher21@hotmail.com" TargetMode="External" /><Relationship Id="rId24" Type="http://schemas.openxmlformats.org/officeDocument/2006/relationships/hyperlink" Target="mailto:naova_101@hotmal.com" TargetMode="External" /><Relationship Id="rId25" Type="http://schemas.openxmlformats.org/officeDocument/2006/relationships/hyperlink" Target="mailto:t_takayaki@hotmail.com" TargetMode="External" /><Relationship Id="rId26" Type="http://schemas.openxmlformats.org/officeDocument/2006/relationships/hyperlink" Target="mailto:maxbig_kimkibum@hotmail.com" TargetMode="External" /><Relationship Id="rId27" Type="http://schemas.openxmlformats.org/officeDocument/2006/relationships/hyperlink" Target="mailto:bird_wm@hotmail.com" TargetMode="External" /><Relationship Id="rId28" Type="http://schemas.openxmlformats.org/officeDocument/2006/relationships/hyperlink" Target="mailto:wan_vi_sa35@hotmail.com" TargetMode="External" /><Relationship Id="rId29" Type="http://schemas.openxmlformats.org/officeDocument/2006/relationships/hyperlink" Target="mailto:wendy_whan@hotmail.com" TargetMode="External" /><Relationship Id="rId30" Type="http://schemas.openxmlformats.org/officeDocument/2006/relationships/hyperlink" Target="mailto:siuri13@hotmail.com" TargetMode="External" /><Relationship Id="rId31" Type="http://schemas.openxmlformats.org/officeDocument/2006/relationships/hyperlink" Target="mailto:chalongchon@hotmail.com" TargetMode="External" /><Relationship Id="rId32" Type="http://schemas.openxmlformats.org/officeDocument/2006/relationships/hyperlink" Target="mailto:Pim_142@hotmail.com" TargetMode="External" /><Relationship Id="rId33" Type="http://schemas.openxmlformats.org/officeDocument/2006/relationships/hyperlink" Target="mailto:buarimbung@hotmail.com" TargetMode="External" /><Relationship Id="rId34" Type="http://schemas.openxmlformats.org/officeDocument/2006/relationships/hyperlink" Target="mailto:run_conan2550@hotmail.com" TargetMode="External" /><Relationship Id="rId35" Type="http://schemas.openxmlformats.org/officeDocument/2006/relationships/hyperlink" Target="mailto:tatojaa@hotmail.com" TargetMode="External" /><Relationship Id="rId36" Type="http://schemas.openxmlformats.org/officeDocument/2006/relationships/hyperlink" Target="mailto:t_za_love@hotmail.com" TargetMode="External" /><Relationship Id="rId37" Type="http://schemas.openxmlformats.org/officeDocument/2006/relationships/hyperlink" Target="mailto:O._.pig@hotmail.com" TargetMode="External" /><Relationship Id="rId38" Type="http://schemas.openxmlformats.org/officeDocument/2006/relationships/hyperlink" Target="mailto:saichon5655@hotmail.com" TargetMode="External" /><Relationship Id="rId39" Type="http://schemas.openxmlformats.org/officeDocument/2006/relationships/hyperlink" Target="mailto:m3mt99@hotmail.com" TargetMode="External" /><Relationship Id="rId40" Type="http://schemas.openxmlformats.org/officeDocument/2006/relationships/hyperlink" Target="mailto:sunankak@hotmail.com" TargetMode="External" /><Relationship Id="rId41" Type="http://schemas.openxmlformats.org/officeDocument/2006/relationships/hyperlink" Target="mailto:supaphukpung@hotmail.com" TargetMode="External" /><Relationship Id="rId42" Type="http://schemas.openxmlformats.org/officeDocument/2006/relationships/hyperlink" Target="mailto:numwaan-_-246@hotmail.com" TargetMode="External" /><Relationship Id="rId43" Type="http://schemas.openxmlformats.org/officeDocument/2006/relationships/hyperlink" Target="mailto:krufhon-2522@hotmail.co.th" TargetMode="External" /><Relationship Id="rId44" Type="http://schemas.openxmlformats.org/officeDocument/2006/relationships/hyperlink" Target="mailto:hennie_14@hotmail.com" TargetMode="External" /><Relationship Id="rId45" Type="http://schemas.openxmlformats.org/officeDocument/2006/relationships/hyperlink" Target="mailto:ningningning86@hotmail.com" TargetMode="External" /><Relationship Id="rId46" Type="http://schemas.openxmlformats.org/officeDocument/2006/relationships/hyperlink" Target="mailto:nukwan_ka@hotmail.com" TargetMode="External" /><Relationship Id="rId47" Type="http://schemas.openxmlformats.org/officeDocument/2006/relationships/hyperlink" Target="mailto:koy_Powee@hotmail.com" TargetMode="External" /><Relationship Id="rId48" Type="http://schemas.openxmlformats.org/officeDocument/2006/relationships/hyperlink" Target="mailto:choneekorn@hotmail.com" TargetMode="External" /><Relationship Id="rId49" Type="http://schemas.openxmlformats.org/officeDocument/2006/relationships/hyperlink" Target="mailto:wanvisachankaeo@yahoo.com" TargetMode="External" /><Relationship Id="rId50" Type="http://schemas.openxmlformats.org/officeDocument/2006/relationships/hyperlink" Target="mailto:am_pan2009@hotmail.com" TargetMode="External" /><Relationship Id="rId51" Type="http://schemas.openxmlformats.org/officeDocument/2006/relationships/hyperlink" Target="mailto:forwork@hotmail.com" TargetMode="External" /><Relationship Id="rId52" Type="http://schemas.openxmlformats.org/officeDocument/2006/relationships/hyperlink" Target="mailto:pokepoung@hotmail.com" TargetMode="External" /><Relationship Id="rId53" Type="http://schemas.openxmlformats.org/officeDocument/2006/relationships/hyperlink" Target="mailto:sabaithip.su@hotmail.com" TargetMode="External" /><Relationship Id="rId54" Type="http://schemas.openxmlformats.org/officeDocument/2006/relationships/hyperlink" Target="mailto:mooaoa555@hotmail.com" TargetMode="External" /><Relationship Id="rId55" Type="http://schemas.openxmlformats.org/officeDocument/2006/relationships/hyperlink" Target="mailto:aoy_prakaipet@hotmail.com" TargetMode="External" /><Relationship Id="rId56" Type="http://schemas.openxmlformats.org/officeDocument/2006/relationships/hyperlink" Target="mailto:lanoi.p@hotmail.com" TargetMode="External" /><Relationship Id="rId57" Type="http://schemas.openxmlformats.org/officeDocument/2006/relationships/hyperlink" Target="mailto:raweepon@hotmail.com" TargetMode="External" /><Relationship Id="rId58" Type="http://schemas.openxmlformats.org/officeDocument/2006/relationships/hyperlink" Target="mailto:lovemam_au@hotmail.com" TargetMode="External" /><Relationship Id="rId59" Type="http://schemas.openxmlformats.org/officeDocument/2006/relationships/hyperlink" Target="mailto:0994_math@hotmail.com" TargetMode="External" /><Relationship Id="rId60" Type="http://schemas.openxmlformats.org/officeDocument/2006/relationships/hyperlink" Target="mailto:sansung45@hotmail.com" TargetMode="External" /><Relationship Id="rId61" Type="http://schemas.openxmlformats.org/officeDocument/2006/relationships/hyperlink" Target="mailto:maliwanbt@hotmail.com" TargetMode="External" /><Relationship Id="rId62" Type="http://schemas.openxmlformats.org/officeDocument/2006/relationships/hyperlink" Target="mailto:ktutungmay@hotmail.com" TargetMode="External" /><Relationship Id="rId63" Type="http://schemas.openxmlformats.org/officeDocument/2006/relationships/hyperlink" Target="mailto:oiw1325@hotmail.com" TargetMode="External" /><Relationship Id="rId64" Type="http://schemas.openxmlformats.org/officeDocument/2006/relationships/hyperlink" Target="mailto:jumijumi11@yahoo.com" TargetMode="External" /><Relationship Id="rId65" Type="http://schemas.openxmlformats.org/officeDocument/2006/relationships/hyperlink" Target="mailto:pila797@gmail.com" TargetMode="External" /><Relationship Id="rId66" Type="http://schemas.openxmlformats.org/officeDocument/2006/relationships/hyperlink" Target="mailto:muttana_12009@hotmail.com" TargetMode="External" /><Relationship Id="rId67" Type="http://schemas.openxmlformats.org/officeDocument/2006/relationships/hyperlink" Target="mailto:chaloemwang@hotmail.com" TargetMode="External" /><Relationship Id="rId68" Type="http://schemas.openxmlformats.org/officeDocument/2006/relationships/hyperlink" Target="mailto:thian16@gmail.com" TargetMode="External" /><Relationship Id="rId69" Type="http://schemas.openxmlformats.org/officeDocument/2006/relationships/hyperlink" Target="mailto:math_girt45@hotmail.com" TargetMode="External" /><Relationship Id="rId70" Type="http://schemas.openxmlformats.org/officeDocument/2006/relationships/hyperlink" Target="mailto:beau_comp@hotmail.com" TargetMode="External" /><Relationship Id="rId71" Type="http://schemas.openxmlformats.org/officeDocument/2006/relationships/hyperlink" Target="mailto:yns_pcj@hotmail.com" TargetMode="External" /><Relationship Id="rId72" Type="http://schemas.openxmlformats.org/officeDocument/2006/relationships/hyperlink" Target="mailto:duangtilee_two@hotmail.com" TargetMode="External" /><Relationship Id="rId73" Type="http://schemas.openxmlformats.org/officeDocument/2006/relationships/hyperlink" Target="mailto:Tongm2010@windowslive.com" TargetMode="External" /><Relationship Id="rId74" Type="http://schemas.openxmlformats.org/officeDocument/2006/relationships/hyperlink" Target="mailto:nan_ketsarin@hotmail.com" TargetMode="External" /><Relationship Id="rId75" Type="http://schemas.openxmlformats.org/officeDocument/2006/relationships/hyperlink" Target="mailto:ice_honey_31@hotmail.com" TargetMode="External" /><Relationship Id="rId76" Type="http://schemas.openxmlformats.org/officeDocument/2006/relationships/hyperlink" Target="mailto:kornchawan803@hotmail.com" TargetMode="External" /><Relationship Id="rId77" Type="http://schemas.openxmlformats.org/officeDocument/2006/relationships/hyperlink" Target="mailto:been.pc@hotmail.com" TargetMode="External" /><Relationship Id="rId78" Type="http://schemas.openxmlformats.org/officeDocument/2006/relationships/hyperlink" Target="mailto:phchitchai@hotmail.com" TargetMode="External" /><Relationship Id="rId79" Type="http://schemas.openxmlformats.org/officeDocument/2006/relationships/hyperlink" Target="mailto:yaowanat2009@hotmail.com" TargetMode="External" /><Relationship Id="rId80" Type="http://schemas.openxmlformats.org/officeDocument/2006/relationships/hyperlink" Target="mailto:sutthida_379@hotmail.com" TargetMode="External" /><Relationship Id="rId81" Type="http://schemas.openxmlformats.org/officeDocument/2006/relationships/hyperlink" Target="mailto:pratumrut_pound@hotmail.com" TargetMode="External" /><Relationship Id="rId82" Type="http://schemas.openxmlformats.org/officeDocument/2006/relationships/hyperlink" Target="mailto:sirinat_ice@hotmail.com" TargetMode="External" /><Relationship Id="rId83" Type="http://schemas.openxmlformats.org/officeDocument/2006/relationships/hyperlink" Target="mailto:kru_tui@hotmail.com" TargetMode="External" /><Relationship Id="rId84" Type="http://schemas.openxmlformats.org/officeDocument/2006/relationships/hyperlink" Target="mailto:pattaya_tay@hotmail.com" TargetMode="External" /><Relationship Id="rId85" Type="http://schemas.openxmlformats.org/officeDocument/2006/relationships/hyperlink" Target="mailto:Nana_Ratana.p@hotmail.com" TargetMode="External" /><Relationship Id="rId86" Type="http://schemas.openxmlformats.org/officeDocument/2006/relationships/hyperlink" Target="mailto:pigred16@hotmail.com" TargetMode="External" /><Relationship Id="rId87" Type="http://schemas.openxmlformats.org/officeDocument/2006/relationships/hyperlink" Target="mailto:pang_raso@yahoo.com" TargetMode="External" /><Relationship Id="rId88" Type="http://schemas.openxmlformats.org/officeDocument/2006/relationships/hyperlink" Target="mailto:onwaree_s@hotmail.com" TargetMode="External" /><Relationship Id="rId89" Type="http://schemas.openxmlformats.org/officeDocument/2006/relationships/hyperlink" Target="mailto:nuchy2022@hotmail.com" TargetMode="External" /><Relationship Id="rId90" Type="http://schemas.openxmlformats.org/officeDocument/2006/relationships/hyperlink" Target="mailto:s_hayamin@hotmail.com" TargetMode="External" /><Relationship Id="rId91" Type="http://schemas.openxmlformats.org/officeDocument/2006/relationships/hyperlink" Target="mailto:kadam_06@hotmail.com" TargetMode="External" /><Relationship Id="rId92" Type="http://schemas.openxmlformats.org/officeDocument/2006/relationships/hyperlink" Target="mailto:harutoball@hotmail.com" TargetMode="External" /><Relationship Id="rId93" Type="http://schemas.openxmlformats.org/officeDocument/2006/relationships/hyperlink" Target="mailto:richmom111@hotmail.com" TargetMode="External" /><Relationship Id="rId94" Type="http://schemas.openxmlformats.org/officeDocument/2006/relationships/hyperlink" Target="mailto:kru_nongneng@hotmail.com" TargetMode="External" /><Relationship Id="rId95" Type="http://schemas.openxmlformats.org/officeDocument/2006/relationships/hyperlink" Target="mailto:kachareeya@hotmail.com" TargetMode="External" /><Relationship Id="rId96" Type="http://schemas.openxmlformats.org/officeDocument/2006/relationships/hyperlink" Target="mailto:Tikaek@hotmail.com" TargetMode="External" /><Relationship Id="rId97" Type="http://schemas.openxmlformats.org/officeDocument/2006/relationships/hyperlink" Target="mailto:l.supawadee_nai@hotmail.com" TargetMode="External" /><Relationship Id="rId98" Type="http://schemas.openxmlformats.org/officeDocument/2006/relationships/hyperlink" Target="mailto:tuy190179@hotmail.com" TargetMode="External" /><Relationship Id="rId99" Type="http://schemas.openxmlformats.org/officeDocument/2006/relationships/hyperlink" Target="mailto:t_tan_tang@hotmail.com" TargetMode="External" /><Relationship Id="rId100" Type="http://schemas.openxmlformats.org/officeDocument/2006/relationships/hyperlink" Target="mailto:sodaza_oo@hotmail.com" TargetMode="External" /><Relationship Id="rId101" Type="http://schemas.openxmlformats.org/officeDocument/2006/relationships/hyperlink" Target="mailto:Ta_tana2554@hotmail.com" TargetMode="External" /><Relationship Id="rId102" Type="http://schemas.openxmlformats.org/officeDocument/2006/relationships/hyperlink" Target="mailto:Sjn_hong@hotmail.com" TargetMode="External" /><Relationship Id="rId103" Type="http://schemas.openxmlformats.org/officeDocument/2006/relationships/hyperlink" Target="mailto:maritthida@hotmail.com" TargetMode="External" /><Relationship Id="rId104" Type="http://schemas.openxmlformats.org/officeDocument/2006/relationships/hyperlink" Target="mailto:wangtingting480@hotmail.com" TargetMode="External" /><Relationship Id="rId10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106" zoomScaleNormal="106" zoomScalePageLayoutView="0" workbookViewId="0" topLeftCell="A1">
      <selection activeCell="A2" sqref="A2:D2"/>
    </sheetView>
  </sheetViews>
  <sheetFormatPr defaultColWidth="9.140625" defaultRowHeight="21.75"/>
  <cols>
    <col min="1" max="1" width="4.7109375" style="1" customWidth="1"/>
    <col min="2" max="2" width="80.00390625" style="1" customWidth="1"/>
    <col min="3" max="3" width="12.7109375" style="4" customWidth="1"/>
    <col min="4" max="4" width="4.8515625" style="1" customWidth="1"/>
    <col min="5" max="5" width="8.00390625" style="1" customWidth="1"/>
    <col min="6" max="16384" width="9.140625" style="1" customWidth="1"/>
  </cols>
  <sheetData>
    <row r="1" spans="1:4" ht="27.75">
      <c r="A1" s="92" t="s">
        <v>21</v>
      </c>
      <c r="B1" s="92"/>
      <c r="C1" s="92"/>
      <c r="D1" s="92"/>
    </row>
    <row r="2" spans="1:4" ht="27.75">
      <c r="A2" s="92" t="s">
        <v>10</v>
      </c>
      <c r="B2" s="92"/>
      <c r="C2" s="92"/>
      <c r="D2" s="92"/>
    </row>
    <row r="3" spans="1:3" ht="24">
      <c r="A3" s="62"/>
      <c r="B3" s="60"/>
      <c r="C3" s="62"/>
    </row>
    <row r="4" spans="1:3" ht="24">
      <c r="A4" s="85" t="s">
        <v>11</v>
      </c>
      <c r="B4" s="85"/>
      <c r="C4" s="62"/>
    </row>
    <row r="5" spans="1:3" ht="24">
      <c r="A5" s="85" t="s">
        <v>321</v>
      </c>
      <c r="B5" s="85"/>
      <c r="C5" s="62"/>
    </row>
    <row r="6" spans="1:3" ht="24">
      <c r="A6" s="85" t="s">
        <v>12</v>
      </c>
      <c r="B6" s="85"/>
      <c r="C6" s="62"/>
    </row>
    <row r="7" spans="1:3" ht="24">
      <c r="A7" s="85" t="s">
        <v>13</v>
      </c>
      <c r="B7" s="85"/>
      <c r="C7" s="62"/>
    </row>
    <row r="8" spans="1:3" ht="24">
      <c r="A8" s="85" t="s">
        <v>354</v>
      </c>
      <c r="B8" s="60"/>
      <c r="C8" s="62"/>
    </row>
    <row r="9" spans="1:3" ht="24">
      <c r="A9" s="2"/>
      <c r="B9" s="2"/>
      <c r="C9" s="2"/>
    </row>
    <row r="10" spans="1:3" ht="24">
      <c r="A10" s="85" t="s">
        <v>37</v>
      </c>
      <c r="B10" s="2"/>
      <c r="C10" s="2"/>
    </row>
    <row r="11" ht="24.75" thickBot="1"/>
    <row r="12" spans="1:3" ht="25.5" thickBot="1" thickTop="1">
      <c r="A12" s="5" t="s">
        <v>0</v>
      </c>
      <c r="B12" s="5" t="s">
        <v>1</v>
      </c>
      <c r="C12" s="6" t="s">
        <v>2</v>
      </c>
    </row>
    <row r="13" spans="1:3" ht="24.75" thickTop="1">
      <c r="A13" s="7">
        <v>1</v>
      </c>
      <c r="B13" s="3" t="s">
        <v>325</v>
      </c>
      <c r="C13" s="8">
        <v>7</v>
      </c>
    </row>
    <row r="14" spans="1:3" ht="24">
      <c r="A14" s="7">
        <v>2</v>
      </c>
      <c r="B14" s="85" t="s">
        <v>46</v>
      </c>
      <c r="C14" s="87">
        <v>5</v>
      </c>
    </row>
    <row r="15" spans="1:3" ht="24">
      <c r="A15" s="7">
        <v>3</v>
      </c>
      <c r="B15" s="27" t="s">
        <v>323</v>
      </c>
      <c r="C15" s="4">
        <v>5</v>
      </c>
    </row>
    <row r="16" spans="1:3" ht="24">
      <c r="A16" s="7">
        <v>4</v>
      </c>
      <c r="B16" s="1" t="s">
        <v>332</v>
      </c>
      <c r="C16" s="4">
        <v>5</v>
      </c>
    </row>
    <row r="17" spans="1:3" ht="24">
      <c r="A17" s="7">
        <v>5</v>
      </c>
      <c r="B17" s="88" t="s">
        <v>334</v>
      </c>
      <c r="C17" s="87">
        <v>4</v>
      </c>
    </row>
    <row r="18" spans="1:3" ht="24">
      <c r="A18" s="7">
        <v>6</v>
      </c>
      <c r="B18" s="42" t="s">
        <v>215</v>
      </c>
      <c r="C18" s="8">
        <v>3</v>
      </c>
    </row>
    <row r="19" spans="1:3" ht="24">
      <c r="A19" s="7">
        <v>7</v>
      </c>
      <c r="B19" s="42" t="s">
        <v>331</v>
      </c>
      <c r="C19" s="8">
        <v>3</v>
      </c>
    </row>
    <row r="20" spans="1:3" ht="24">
      <c r="A20" s="7">
        <v>8</v>
      </c>
      <c r="B20" s="27" t="s">
        <v>222</v>
      </c>
      <c r="C20" s="4">
        <v>3</v>
      </c>
    </row>
    <row r="21" spans="1:3" ht="24">
      <c r="A21" s="7">
        <v>9</v>
      </c>
      <c r="B21" s="27" t="s">
        <v>335</v>
      </c>
      <c r="C21" s="4">
        <v>3</v>
      </c>
    </row>
    <row r="22" spans="1:3" ht="24">
      <c r="A22" s="7">
        <v>10</v>
      </c>
      <c r="B22" s="3" t="s">
        <v>117</v>
      </c>
      <c r="C22" s="8">
        <v>2</v>
      </c>
    </row>
    <row r="23" spans="1:3" ht="24">
      <c r="A23" s="7">
        <v>11</v>
      </c>
      <c r="B23" s="3" t="s">
        <v>322</v>
      </c>
      <c r="C23" s="8">
        <v>2</v>
      </c>
    </row>
    <row r="24" spans="1:3" ht="24">
      <c r="A24" s="7">
        <v>12</v>
      </c>
      <c r="B24" s="42" t="s">
        <v>252</v>
      </c>
      <c r="C24" s="8">
        <v>2</v>
      </c>
    </row>
    <row r="25" spans="1:3" ht="24">
      <c r="A25" s="7">
        <v>13</v>
      </c>
      <c r="B25" s="42" t="s">
        <v>333</v>
      </c>
      <c r="C25" s="8">
        <v>2</v>
      </c>
    </row>
    <row r="26" spans="1:3" ht="24">
      <c r="A26" s="7">
        <v>14</v>
      </c>
      <c r="B26" s="42" t="s">
        <v>50</v>
      </c>
      <c r="C26" s="8">
        <v>1</v>
      </c>
    </row>
    <row r="27" spans="1:3" ht="24">
      <c r="A27" s="7">
        <v>15</v>
      </c>
      <c r="B27" s="1" t="s">
        <v>338</v>
      </c>
      <c r="C27" s="4">
        <v>1</v>
      </c>
    </row>
    <row r="28" spans="1:3" ht="24">
      <c r="A28" s="7">
        <v>16</v>
      </c>
      <c r="B28" s="27" t="s">
        <v>340</v>
      </c>
      <c r="C28" s="4">
        <v>1</v>
      </c>
    </row>
    <row r="29" spans="1:3" ht="24">
      <c r="A29" s="7">
        <v>17</v>
      </c>
      <c r="B29" s="27" t="s">
        <v>339</v>
      </c>
      <c r="C29" s="4">
        <v>1</v>
      </c>
    </row>
    <row r="30" spans="1:3" s="3" customFormat="1" ht="24">
      <c r="A30" s="7">
        <v>18</v>
      </c>
      <c r="B30" s="1" t="s">
        <v>55</v>
      </c>
      <c r="C30" s="4">
        <v>1</v>
      </c>
    </row>
    <row r="31" spans="1:3" s="3" customFormat="1" ht="24">
      <c r="A31" s="47"/>
      <c r="B31" s="86"/>
      <c r="C31" s="86"/>
    </row>
    <row r="32" spans="1:3" s="3" customFormat="1" ht="24">
      <c r="A32" s="91" t="s">
        <v>15</v>
      </c>
      <c r="B32" s="91"/>
      <c r="C32" s="91"/>
    </row>
    <row r="33" spans="1:3" s="3" customFormat="1" ht="24">
      <c r="A33" s="7"/>
      <c r="B33" s="42"/>
      <c r="C33" s="8"/>
    </row>
    <row r="34" spans="1:3" s="3" customFormat="1" ht="24">
      <c r="A34" s="41" t="s">
        <v>14</v>
      </c>
      <c r="B34" s="42"/>
      <c r="C34" s="8"/>
    </row>
    <row r="35" spans="1:3" s="3" customFormat="1" ht="24.75" thickBot="1">
      <c r="A35" s="41"/>
      <c r="B35" s="42"/>
      <c r="C35" s="8"/>
    </row>
    <row r="36" spans="1:3" s="3" customFormat="1" ht="25.5" thickBot="1" thickTop="1">
      <c r="A36" s="5" t="s">
        <v>0</v>
      </c>
      <c r="B36" s="5" t="s">
        <v>1</v>
      </c>
      <c r="C36" s="6" t="s">
        <v>2</v>
      </c>
    </row>
    <row r="37" spans="1:3" s="3" customFormat="1" ht="24.75" thickTop="1">
      <c r="A37" s="7">
        <v>19</v>
      </c>
      <c r="B37" s="42" t="s">
        <v>341</v>
      </c>
      <c r="C37" s="8">
        <v>1</v>
      </c>
    </row>
    <row r="38" spans="1:3" s="3" customFormat="1" ht="24">
      <c r="A38" s="7">
        <v>20</v>
      </c>
      <c r="B38" s="42" t="s">
        <v>201</v>
      </c>
      <c r="C38" s="8">
        <v>1</v>
      </c>
    </row>
    <row r="39" spans="1:3" s="3" customFormat="1" ht="24">
      <c r="A39" s="7">
        <v>21</v>
      </c>
      <c r="B39" s="3" t="s">
        <v>144</v>
      </c>
      <c r="C39" s="8">
        <v>1</v>
      </c>
    </row>
    <row r="40" spans="1:3" s="3" customFormat="1" ht="24">
      <c r="A40" s="7">
        <v>22</v>
      </c>
      <c r="B40" s="3" t="s">
        <v>164</v>
      </c>
      <c r="C40" s="8">
        <v>1</v>
      </c>
    </row>
    <row r="41" spans="1:3" s="3" customFormat="1" ht="24">
      <c r="A41" s="7">
        <v>23</v>
      </c>
      <c r="B41" s="27" t="s">
        <v>238</v>
      </c>
      <c r="C41" s="4">
        <v>1</v>
      </c>
    </row>
    <row r="42" spans="1:3" s="3" customFormat="1" ht="24">
      <c r="A42" s="7">
        <v>24</v>
      </c>
      <c r="B42" s="42" t="s">
        <v>171</v>
      </c>
      <c r="C42" s="8">
        <v>1</v>
      </c>
    </row>
    <row r="43" spans="1:3" ht="24">
      <c r="A43" s="7">
        <v>25</v>
      </c>
      <c r="B43" s="42" t="s">
        <v>202</v>
      </c>
      <c r="C43" s="8">
        <v>1</v>
      </c>
    </row>
    <row r="44" spans="1:3" ht="24">
      <c r="A44" s="7">
        <v>26</v>
      </c>
      <c r="B44" s="27" t="s">
        <v>241</v>
      </c>
      <c r="C44" s="4">
        <v>1</v>
      </c>
    </row>
    <row r="45" spans="1:3" ht="24">
      <c r="A45" s="7">
        <v>27</v>
      </c>
      <c r="B45" s="3" t="s">
        <v>119</v>
      </c>
      <c r="C45" s="8">
        <v>1</v>
      </c>
    </row>
    <row r="46" spans="1:3" ht="24">
      <c r="A46" s="47"/>
      <c r="B46" s="73"/>
      <c r="C46" s="74"/>
    </row>
    <row r="47" spans="1:2" ht="24">
      <c r="A47" s="61"/>
      <c r="B47" s="85" t="s">
        <v>324</v>
      </c>
    </row>
    <row r="48" spans="1:2" ht="24">
      <c r="A48" s="85" t="s">
        <v>326</v>
      </c>
      <c r="B48" s="60"/>
    </row>
    <row r="49" spans="1:2" ht="24">
      <c r="A49" s="1" t="s">
        <v>336</v>
      </c>
      <c r="B49" s="60"/>
    </row>
    <row r="50" ht="24">
      <c r="A50" s="1" t="s">
        <v>337</v>
      </c>
    </row>
  </sheetData>
  <sheetProtection/>
  <mergeCells count="3">
    <mergeCell ref="A32:C32"/>
    <mergeCell ref="A2:D2"/>
    <mergeCell ref="A1:D1"/>
  </mergeCells>
  <printOptions/>
  <pageMargins left="0.5905511811023623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="112" zoomScaleNormal="112" zoomScalePageLayoutView="0" workbookViewId="0" topLeftCell="A1">
      <selection activeCell="F62" sqref="F62"/>
    </sheetView>
  </sheetViews>
  <sheetFormatPr defaultColWidth="9.140625" defaultRowHeight="21.75"/>
  <cols>
    <col min="1" max="1" width="6.421875" style="1" customWidth="1"/>
    <col min="2" max="2" width="78.57421875" style="1" customWidth="1"/>
    <col min="3" max="3" width="9.57421875" style="4" customWidth="1"/>
    <col min="4" max="16384" width="9.140625" style="1" customWidth="1"/>
  </cols>
  <sheetData>
    <row r="1" spans="1:3" ht="24">
      <c r="A1" s="93" t="s">
        <v>327</v>
      </c>
      <c r="B1" s="93"/>
      <c r="C1" s="93"/>
    </row>
    <row r="2" spans="1:3" ht="24">
      <c r="A2" s="2"/>
      <c r="B2" s="2"/>
      <c r="C2" s="2"/>
    </row>
    <row r="3" spans="1:3" ht="24">
      <c r="A3" s="85" t="s">
        <v>38</v>
      </c>
      <c r="B3" s="2"/>
      <c r="C3" s="2"/>
    </row>
    <row r="4" ht="24.75" thickBot="1"/>
    <row r="5" spans="1:3" ht="25.5" thickBot="1" thickTop="1">
      <c r="A5" s="5" t="s">
        <v>0</v>
      </c>
      <c r="B5" s="5" t="s">
        <v>1</v>
      </c>
      <c r="C5" s="6" t="s">
        <v>2</v>
      </c>
    </row>
    <row r="6" spans="1:3" ht="24.75" thickTop="1">
      <c r="A6" s="7">
        <v>1</v>
      </c>
      <c r="B6" s="27" t="s">
        <v>39</v>
      </c>
      <c r="C6" s="4">
        <v>52</v>
      </c>
    </row>
    <row r="7" spans="1:3" ht="24">
      <c r="A7" s="7">
        <v>2</v>
      </c>
      <c r="B7" s="42" t="s">
        <v>307</v>
      </c>
      <c r="C7" s="8">
        <v>6</v>
      </c>
    </row>
    <row r="8" spans="1:3" ht="24">
      <c r="A8" s="7">
        <v>3</v>
      </c>
      <c r="B8" s="42" t="s">
        <v>76</v>
      </c>
      <c r="C8" s="8">
        <v>5</v>
      </c>
    </row>
    <row r="9" spans="1:3" ht="24">
      <c r="A9" s="7">
        <v>4</v>
      </c>
      <c r="B9" s="3" t="s">
        <v>145</v>
      </c>
      <c r="C9" s="8">
        <v>4</v>
      </c>
    </row>
    <row r="10" spans="1:3" ht="24">
      <c r="A10" s="7">
        <v>5</v>
      </c>
      <c r="B10" s="42" t="s">
        <v>153</v>
      </c>
      <c r="C10" s="8">
        <v>4</v>
      </c>
    </row>
    <row r="11" spans="1:3" ht="24">
      <c r="A11" s="7">
        <v>6</v>
      </c>
      <c r="B11" s="1" t="s">
        <v>62</v>
      </c>
      <c r="C11" s="4">
        <v>4</v>
      </c>
    </row>
    <row r="12" spans="1:3" ht="24">
      <c r="A12" s="7">
        <v>7</v>
      </c>
      <c r="B12" s="1" t="s">
        <v>72</v>
      </c>
      <c r="C12" s="4">
        <v>3</v>
      </c>
    </row>
    <row r="13" spans="1:3" ht="24">
      <c r="A13" s="7">
        <v>8</v>
      </c>
      <c r="B13" s="42" t="s">
        <v>190</v>
      </c>
      <c r="C13" s="8">
        <v>3</v>
      </c>
    </row>
    <row r="14" spans="1:3" ht="24">
      <c r="A14" s="7">
        <v>9</v>
      </c>
      <c r="B14" s="27" t="s">
        <v>343</v>
      </c>
      <c r="C14" s="4">
        <v>3</v>
      </c>
    </row>
    <row r="15" spans="1:3" ht="24">
      <c r="A15" s="7">
        <v>10</v>
      </c>
      <c r="B15" s="42" t="s">
        <v>342</v>
      </c>
      <c r="C15" s="8">
        <v>3</v>
      </c>
    </row>
    <row r="16" spans="1:3" ht="24">
      <c r="A16" s="7">
        <v>11</v>
      </c>
      <c r="B16" s="27" t="s">
        <v>81</v>
      </c>
      <c r="C16" s="4">
        <v>2</v>
      </c>
    </row>
    <row r="17" spans="1:3" ht="24">
      <c r="A17" s="7">
        <v>12</v>
      </c>
      <c r="B17" s="27" t="s">
        <v>244</v>
      </c>
      <c r="C17" s="4">
        <v>2</v>
      </c>
    </row>
    <row r="18" spans="1:3" ht="24">
      <c r="A18" s="7">
        <v>13</v>
      </c>
      <c r="B18" s="42" t="s">
        <v>209</v>
      </c>
      <c r="C18" s="8">
        <v>2</v>
      </c>
    </row>
    <row r="19" spans="1:3" ht="24">
      <c r="A19" s="7">
        <v>14</v>
      </c>
      <c r="B19" s="42" t="s">
        <v>194</v>
      </c>
      <c r="C19" s="8">
        <v>2</v>
      </c>
    </row>
    <row r="20" spans="1:3" ht="24">
      <c r="A20" s="7">
        <v>15</v>
      </c>
      <c r="B20" s="1" t="s">
        <v>82</v>
      </c>
      <c r="C20" s="4">
        <v>1</v>
      </c>
    </row>
    <row r="21" spans="1:3" ht="24">
      <c r="A21" s="7">
        <v>16</v>
      </c>
      <c r="B21" s="3" t="s">
        <v>92</v>
      </c>
      <c r="C21" s="8">
        <v>1</v>
      </c>
    </row>
    <row r="22" spans="1:3" ht="24">
      <c r="A22" s="7">
        <v>17</v>
      </c>
      <c r="B22" s="3" t="s">
        <v>355</v>
      </c>
      <c r="C22" s="8">
        <v>1</v>
      </c>
    </row>
    <row r="23" spans="1:3" s="3" customFormat="1" ht="24">
      <c r="A23" s="7">
        <v>18</v>
      </c>
      <c r="B23" s="1" t="s">
        <v>88</v>
      </c>
      <c r="C23" s="4">
        <v>1</v>
      </c>
    </row>
    <row r="24" spans="1:3" s="3" customFormat="1" ht="24">
      <c r="A24" s="7">
        <v>19</v>
      </c>
      <c r="B24" s="42" t="s">
        <v>98</v>
      </c>
      <c r="C24" s="8">
        <v>1</v>
      </c>
    </row>
    <row r="25" spans="1:3" s="3" customFormat="1" ht="24">
      <c r="A25" s="7">
        <v>20</v>
      </c>
      <c r="B25" s="42" t="s">
        <v>136</v>
      </c>
      <c r="C25" s="8">
        <v>1</v>
      </c>
    </row>
    <row r="26" spans="1:3" s="3" customFormat="1" ht="24">
      <c r="A26" s="7">
        <v>21</v>
      </c>
      <c r="B26" s="42" t="s">
        <v>176</v>
      </c>
      <c r="C26" s="8">
        <v>1</v>
      </c>
    </row>
    <row r="27" spans="1:3" s="3" customFormat="1" ht="24">
      <c r="A27" s="7">
        <v>22</v>
      </c>
      <c r="B27" s="1" t="s">
        <v>86</v>
      </c>
      <c r="C27" s="4">
        <v>1</v>
      </c>
    </row>
    <row r="28" spans="1:3" s="3" customFormat="1" ht="24">
      <c r="A28" s="7">
        <v>23</v>
      </c>
      <c r="B28" s="1" t="s">
        <v>87</v>
      </c>
      <c r="C28" s="4">
        <v>1</v>
      </c>
    </row>
    <row r="29" spans="1:3" s="3" customFormat="1" ht="24">
      <c r="A29" s="7">
        <v>24</v>
      </c>
      <c r="B29" s="1" t="s">
        <v>89</v>
      </c>
      <c r="C29" s="4">
        <v>1</v>
      </c>
    </row>
    <row r="30" spans="1:3" s="3" customFormat="1" ht="24">
      <c r="A30" s="7">
        <v>25</v>
      </c>
      <c r="B30" s="3" t="s">
        <v>96</v>
      </c>
      <c r="C30" s="8">
        <v>1</v>
      </c>
    </row>
    <row r="31" spans="1:3" s="3" customFormat="1" ht="24">
      <c r="A31" s="43">
        <v>26</v>
      </c>
      <c r="B31" s="44" t="s">
        <v>105</v>
      </c>
      <c r="C31" s="45">
        <v>1</v>
      </c>
    </row>
    <row r="32" spans="1:3" s="3" customFormat="1" ht="24">
      <c r="A32" s="91" t="s">
        <v>328</v>
      </c>
      <c r="B32" s="91"/>
      <c r="C32" s="91"/>
    </row>
    <row r="33" spans="1:3" s="3" customFormat="1" ht="24">
      <c r="A33" s="7"/>
      <c r="B33" s="42"/>
      <c r="C33" s="8"/>
    </row>
    <row r="34" spans="1:3" s="3" customFormat="1" ht="24">
      <c r="A34" s="41" t="s">
        <v>329</v>
      </c>
      <c r="B34" s="42"/>
      <c r="C34" s="8"/>
    </row>
    <row r="35" spans="1:3" s="3" customFormat="1" ht="24.75" thickBot="1">
      <c r="A35" s="41"/>
      <c r="B35" s="42"/>
      <c r="C35" s="8"/>
    </row>
    <row r="36" spans="1:3" s="3" customFormat="1" ht="25.5" thickBot="1" thickTop="1">
      <c r="A36" s="5" t="s">
        <v>0</v>
      </c>
      <c r="B36" s="5" t="s">
        <v>1</v>
      </c>
      <c r="C36" s="6" t="s">
        <v>2</v>
      </c>
    </row>
    <row r="37" spans="1:3" s="3" customFormat="1" ht="24.75" thickTop="1">
      <c r="A37" s="7">
        <v>27</v>
      </c>
      <c r="B37" s="42" t="s">
        <v>167</v>
      </c>
      <c r="C37" s="8">
        <v>1</v>
      </c>
    </row>
    <row r="38" spans="1:3" s="3" customFormat="1" ht="24">
      <c r="A38" s="7">
        <v>28</v>
      </c>
      <c r="B38" s="42" t="s">
        <v>51</v>
      </c>
      <c r="C38" s="8">
        <v>1</v>
      </c>
    </row>
    <row r="39" spans="1:3" s="3" customFormat="1" ht="24">
      <c r="A39" s="7">
        <v>29</v>
      </c>
      <c r="B39" s="1" t="s">
        <v>59</v>
      </c>
      <c r="C39" s="4">
        <v>1</v>
      </c>
    </row>
    <row r="40" spans="1:3" s="3" customFormat="1" ht="24">
      <c r="A40" s="7">
        <v>30</v>
      </c>
      <c r="B40" s="1" t="s">
        <v>66</v>
      </c>
      <c r="C40" s="4">
        <v>1</v>
      </c>
    </row>
    <row r="41" spans="1:3" s="3" customFormat="1" ht="24">
      <c r="A41" s="7">
        <v>31</v>
      </c>
      <c r="B41" s="42" t="s">
        <v>137</v>
      </c>
      <c r="C41" s="8">
        <v>1</v>
      </c>
    </row>
    <row r="42" spans="1:3" s="3" customFormat="1" ht="24">
      <c r="A42" s="7">
        <v>32</v>
      </c>
      <c r="B42" s="27" t="s">
        <v>223</v>
      </c>
      <c r="C42" s="4">
        <v>1</v>
      </c>
    </row>
    <row r="43" spans="1:3" ht="24">
      <c r="A43" s="7">
        <v>33</v>
      </c>
      <c r="B43" s="27" t="s">
        <v>224</v>
      </c>
      <c r="C43" s="4">
        <v>1</v>
      </c>
    </row>
    <row r="44" spans="1:3" ht="24">
      <c r="A44" s="7">
        <v>34</v>
      </c>
      <c r="B44" s="27" t="s">
        <v>229</v>
      </c>
      <c r="C44" s="4">
        <v>1</v>
      </c>
    </row>
    <row r="45" spans="1:3" ht="24">
      <c r="A45" s="7">
        <v>35</v>
      </c>
      <c r="B45" s="27" t="s">
        <v>233</v>
      </c>
      <c r="C45" s="4">
        <v>1</v>
      </c>
    </row>
    <row r="46" spans="1:3" ht="24">
      <c r="A46" s="7">
        <v>36</v>
      </c>
      <c r="B46" s="27" t="s">
        <v>245</v>
      </c>
      <c r="C46" s="4">
        <v>1</v>
      </c>
    </row>
    <row r="47" spans="1:3" ht="24">
      <c r="A47" s="7">
        <v>37</v>
      </c>
      <c r="B47" s="27" t="s">
        <v>249</v>
      </c>
      <c r="C47" s="4">
        <v>1</v>
      </c>
    </row>
    <row r="48" spans="1:3" ht="24">
      <c r="A48" s="7">
        <v>38</v>
      </c>
      <c r="B48" s="27" t="s">
        <v>250</v>
      </c>
      <c r="C48" s="4">
        <v>1</v>
      </c>
    </row>
    <row r="49" spans="1:3" ht="24">
      <c r="A49" s="7">
        <v>39</v>
      </c>
      <c r="B49" s="27" t="s">
        <v>356</v>
      </c>
      <c r="C49" s="4">
        <v>1</v>
      </c>
    </row>
    <row r="50" spans="1:3" ht="24">
      <c r="A50" s="7">
        <v>40</v>
      </c>
      <c r="B50" s="27" t="s">
        <v>271</v>
      </c>
      <c r="C50" s="4">
        <v>1</v>
      </c>
    </row>
    <row r="51" spans="1:3" ht="24">
      <c r="A51" s="7">
        <v>41</v>
      </c>
      <c r="B51" s="27" t="s">
        <v>285</v>
      </c>
      <c r="C51" s="4">
        <v>1</v>
      </c>
    </row>
    <row r="52" spans="1:3" ht="24">
      <c r="A52" s="7">
        <v>42</v>
      </c>
      <c r="B52" s="27" t="s">
        <v>288</v>
      </c>
      <c r="C52" s="4">
        <v>1</v>
      </c>
    </row>
    <row r="53" spans="1:3" ht="24">
      <c r="A53" s="7">
        <v>43</v>
      </c>
      <c r="B53" s="42" t="s">
        <v>246</v>
      </c>
      <c r="C53" s="8">
        <v>1</v>
      </c>
    </row>
    <row r="54" spans="1:3" ht="24">
      <c r="A54" s="7">
        <v>44</v>
      </c>
      <c r="B54" s="27" t="s">
        <v>293</v>
      </c>
      <c r="C54" s="4">
        <v>1</v>
      </c>
    </row>
    <row r="55" spans="1:3" ht="24">
      <c r="A55" s="47"/>
      <c r="B55" s="86"/>
      <c r="C55" s="86"/>
    </row>
    <row r="56" spans="1:2" ht="24">
      <c r="A56" s="89"/>
      <c r="B56" s="85" t="s">
        <v>330</v>
      </c>
    </row>
    <row r="57" spans="1:2" ht="24">
      <c r="A57" s="85" t="s">
        <v>344</v>
      </c>
      <c r="B57" s="85"/>
    </row>
    <row r="58" spans="1:2" ht="24">
      <c r="A58" s="85" t="s">
        <v>357</v>
      </c>
      <c r="B58" s="85"/>
    </row>
    <row r="59" ht="24">
      <c r="A59" s="1" t="s">
        <v>358</v>
      </c>
    </row>
  </sheetData>
  <sheetProtection/>
  <mergeCells count="2">
    <mergeCell ref="A32:C32"/>
    <mergeCell ref="A1:C1"/>
  </mergeCells>
  <printOptions/>
  <pageMargins left="0.7874015748031497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110" zoomScaleNormal="110" zoomScalePageLayoutView="0" workbookViewId="0" topLeftCell="A1">
      <selection activeCell="M4" sqref="M4"/>
    </sheetView>
  </sheetViews>
  <sheetFormatPr defaultColWidth="9.140625" defaultRowHeight="21.75"/>
  <cols>
    <col min="1" max="7" width="9.140625" style="1" customWidth="1"/>
    <col min="8" max="8" width="12.00390625" style="1" customWidth="1"/>
    <col min="9" max="16384" width="9.140625" style="1" customWidth="1"/>
  </cols>
  <sheetData>
    <row r="1" spans="1:10" ht="24">
      <c r="A1" s="93" t="s">
        <v>16</v>
      </c>
      <c r="B1" s="93"/>
      <c r="C1" s="93"/>
      <c r="D1" s="93"/>
      <c r="E1" s="93"/>
      <c r="F1" s="93"/>
      <c r="G1" s="93"/>
      <c r="H1" s="93"/>
      <c r="I1" s="93"/>
      <c r="J1" s="93"/>
    </row>
    <row r="3" ht="24">
      <c r="A3" s="1" t="s">
        <v>353</v>
      </c>
    </row>
    <row r="4" ht="24.75" thickBot="1"/>
    <row r="5" spans="3:8" ht="25.5" thickBot="1" thickTop="1">
      <c r="C5" s="94" t="s">
        <v>3</v>
      </c>
      <c r="D5" s="94"/>
      <c r="E5" s="94"/>
      <c r="F5" s="94"/>
      <c r="G5" s="90"/>
      <c r="H5" s="90" t="s">
        <v>2</v>
      </c>
    </row>
    <row r="6" spans="3:8" ht="24.75" thickTop="1">
      <c r="C6" s="1" t="s">
        <v>4</v>
      </c>
      <c r="H6" s="4">
        <v>104</v>
      </c>
    </row>
    <row r="7" spans="3:8" ht="24">
      <c r="C7" s="1" t="s">
        <v>345</v>
      </c>
      <c r="H7" s="4">
        <v>90</v>
      </c>
    </row>
    <row r="8" spans="3:8" ht="24">
      <c r="C8" s="1" t="s">
        <v>7</v>
      </c>
      <c r="H8" s="4">
        <v>84</v>
      </c>
    </row>
    <row r="9" spans="3:8" ht="24">
      <c r="C9" s="1" t="s">
        <v>346</v>
      </c>
      <c r="H9" s="4">
        <v>66</v>
      </c>
    </row>
    <row r="10" spans="3:8" ht="24">
      <c r="C10" s="1" t="s">
        <v>347</v>
      </c>
      <c r="H10" s="4">
        <v>63</v>
      </c>
    </row>
    <row r="11" spans="3:8" ht="24">
      <c r="C11" s="1" t="s">
        <v>5</v>
      </c>
      <c r="H11" s="4">
        <v>53</v>
      </c>
    </row>
    <row r="12" spans="3:8" ht="24">
      <c r="C12" s="1" t="s">
        <v>348</v>
      </c>
      <c r="H12" s="4">
        <v>48</v>
      </c>
    </row>
    <row r="13" spans="3:8" ht="24">
      <c r="C13" s="1" t="s">
        <v>30</v>
      </c>
      <c r="H13" s="4">
        <v>45</v>
      </c>
    </row>
    <row r="14" spans="3:8" ht="24">
      <c r="C14" s="1" t="s">
        <v>349</v>
      </c>
      <c r="H14" s="4">
        <v>43</v>
      </c>
    </row>
    <row r="15" spans="3:8" ht="24">
      <c r="C15" s="46" t="s">
        <v>8</v>
      </c>
      <c r="D15" s="46"/>
      <c r="E15" s="46"/>
      <c r="F15" s="46"/>
      <c r="G15" s="46"/>
      <c r="H15" s="45">
        <v>37</v>
      </c>
    </row>
    <row r="16" ht="24">
      <c r="G16" s="4"/>
    </row>
    <row r="17" ht="24">
      <c r="B17" s="27" t="s">
        <v>19</v>
      </c>
    </row>
    <row r="18" spans="1:2" ht="24">
      <c r="A18" s="1" t="s">
        <v>350</v>
      </c>
      <c r="B18" s="4"/>
    </row>
    <row r="19" spans="1:2" ht="24">
      <c r="A19" s="1" t="s">
        <v>352</v>
      </c>
      <c r="B19" s="4"/>
    </row>
    <row r="20" ht="24">
      <c r="A20" s="1" t="s">
        <v>351</v>
      </c>
    </row>
  </sheetData>
  <sheetProtection/>
  <mergeCells count="2">
    <mergeCell ref="A1:J1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8"/>
  <sheetViews>
    <sheetView zoomScale="112" zoomScaleNormal="112" zoomScalePageLayoutView="0" workbookViewId="0" topLeftCell="A1">
      <pane ySplit="3" topLeftCell="A107" activePane="bottomLeft" state="frozen"/>
      <selection pane="topLeft" activeCell="A1" sqref="A1"/>
      <selection pane="bottomLeft" activeCell="F151" sqref="F151"/>
    </sheetView>
  </sheetViews>
  <sheetFormatPr defaultColWidth="9.140625" defaultRowHeight="21.75"/>
  <cols>
    <col min="1" max="1" width="6.57421875" style="1" customWidth="1"/>
    <col min="2" max="2" width="12.28125" style="4" customWidth="1"/>
    <col min="3" max="3" width="10.7109375" style="4" bestFit="1" customWidth="1"/>
    <col min="4" max="4" width="11.00390625" style="4" bestFit="1" customWidth="1"/>
    <col min="5" max="7" width="7.8515625" style="4" bestFit="1" customWidth="1"/>
    <col min="8" max="8" width="38.8515625" style="27" bestFit="1" customWidth="1"/>
    <col min="9" max="9" width="7.8515625" style="4" bestFit="1" customWidth="1"/>
    <col min="10" max="10" width="14.57421875" style="4" bestFit="1" customWidth="1"/>
    <col min="11" max="12" width="8.7109375" style="4" customWidth="1"/>
    <col min="13" max="13" width="13.8515625" style="4" customWidth="1"/>
    <col min="14" max="14" width="30.421875" style="27" customWidth="1"/>
    <col min="15" max="15" width="69.7109375" style="27" customWidth="1"/>
    <col min="16" max="16" width="7.421875" style="4" customWidth="1"/>
    <col min="17" max="17" width="6.140625" style="25" customWidth="1"/>
    <col min="18" max="18" width="8.28125" style="25" bestFit="1" customWidth="1"/>
    <col min="19" max="19" width="6.8515625" style="25" bestFit="1" customWidth="1"/>
    <col min="20" max="22" width="5.00390625" style="25" bestFit="1" customWidth="1"/>
    <col min="23" max="24" width="4.57421875" style="1" customWidth="1"/>
    <col min="25" max="25" width="5.57421875" style="1" bestFit="1" customWidth="1"/>
    <col min="26" max="26" width="5.8515625" style="1" customWidth="1"/>
    <col min="27" max="27" width="6.7109375" style="1" customWidth="1"/>
    <col min="28" max="16384" width="9.140625" style="1" customWidth="1"/>
  </cols>
  <sheetData>
    <row r="1" spans="2:25" s="10" customFormat="1" ht="24">
      <c r="B1" s="1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41"/>
      <c r="O1" s="41"/>
      <c r="P1" s="7"/>
      <c r="Q1" s="12"/>
      <c r="R1" s="91"/>
      <c r="S1" s="91"/>
      <c r="T1" s="91"/>
      <c r="U1" s="91"/>
      <c r="V1" s="91"/>
      <c r="W1" s="97"/>
      <c r="X1" s="97"/>
      <c r="Y1" s="97"/>
    </row>
    <row r="2" spans="2:25" s="10" customFormat="1" ht="24">
      <c r="B2" s="11"/>
      <c r="C2" s="98" t="s">
        <v>3</v>
      </c>
      <c r="D2" s="98"/>
      <c r="E2" s="98"/>
      <c r="F2" s="98"/>
      <c r="G2" s="98"/>
      <c r="H2" s="98"/>
      <c r="I2" s="98"/>
      <c r="J2" s="98"/>
      <c r="K2" s="98"/>
      <c r="L2" s="56"/>
      <c r="M2" s="36"/>
      <c r="N2" s="41"/>
      <c r="O2" s="41"/>
      <c r="P2" s="7"/>
      <c r="Q2" s="37"/>
      <c r="R2" s="7"/>
      <c r="S2" s="7"/>
      <c r="T2" s="7"/>
      <c r="U2" s="7"/>
      <c r="V2" s="7"/>
      <c r="W2" s="9"/>
      <c r="X2" s="9"/>
      <c r="Y2" s="9"/>
    </row>
    <row r="3" spans="1:28" s="16" customFormat="1" ht="24">
      <c r="A3" s="13" t="s">
        <v>0</v>
      </c>
      <c r="B3" s="14" t="s">
        <v>28</v>
      </c>
      <c r="C3" s="15" t="s">
        <v>29</v>
      </c>
      <c r="D3" s="31" t="s">
        <v>30</v>
      </c>
      <c r="E3" s="32" t="s">
        <v>31</v>
      </c>
      <c r="F3" s="33" t="s">
        <v>32</v>
      </c>
      <c r="G3" s="34" t="s">
        <v>4</v>
      </c>
      <c r="H3" s="59" t="s">
        <v>36</v>
      </c>
      <c r="I3" s="29" t="s">
        <v>33</v>
      </c>
      <c r="J3" s="63" t="s">
        <v>41</v>
      </c>
      <c r="K3" s="35" t="s">
        <v>5</v>
      </c>
      <c r="L3" s="57" t="s">
        <v>34</v>
      </c>
      <c r="M3" s="58" t="s">
        <v>8</v>
      </c>
      <c r="N3" s="64" t="s">
        <v>43</v>
      </c>
      <c r="O3" s="30" t="s">
        <v>35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8"/>
    </row>
    <row r="4" spans="1:29" ht="24">
      <c r="A4" s="17">
        <v>1</v>
      </c>
      <c r="B4" s="18">
        <v>1</v>
      </c>
      <c r="C4" s="8">
        <v>1</v>
      </c>
      <c r="D4" s="8">
        <v>0</v>
      </c>
      <c r="E4" s="8">
        <v>1</v>
      </c>
      <c r="F4" s="8">
        <v>0</v>
      </c>
      <c r="G4" s="8">
        <v>1</v>
      </c>
      <c r="H4" s="39" t="s">
        <v>40</v>
      </c>
      <c r="I4" s="7">
        <v>1</v>
      </c>
      <c r="J4" s="7" t="s">
        <v>42</v>
      </c>
      <c r="K4" s="8">
        <v>0</v>
      </c>
      <c r="L4" s="8">
        <v>1</v>
      </c>
      <c r="M4" s="8">
        <v>1</v>
      </c>
      <c r="N4" s="42" t="s">
        <v>44</v>
      </c>
      <c r="O4" s="68" t="s">
        <v>45</v>
      </c>
      <c r="P4" s="8"/>
      <c r="Q4" s="28"/>
      <c r="R4" s="23"/>
      <c r="S4" s="23"/>
      <c r="T4" s="19"/>
      <c r="U4" s="19"/>
      <c r="V4" s="20"/>
      <c r="W4" s="20"/>
      <c r="X4" s="24"/>
      <c r="Y4" s="24"/>
      <c r="Z4" s="8"/>
      <c r="AA4" s="8"/>
      <c r="AC4" s="21" t="e">
        <f>AVERAGE(R4:AA4)</f>
        <v>#DIV/0!</v>
      </c>
    </row>
    <row r="5" spans="1:29" ht="24">
      <c r="A5" s="17">
        <v>2</v>
      </c>
      <c r="B5" s="22">
        <v>2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39" t="s">
        <v>47</v>
      </c>
      <c r="I5" s="7">
        <v>1</v>
      </c>
      <c r="J5" s="7" t="s">
        <v>48</v>
      </c>
      <c r="K5" s="8">
        <v>1</v>
      </c>
      <c r="L5" s="8">
        <v>1</v>
      </c>
      <c r="M5" s="8">
        <v>1</v>
      </c>
      <c r="N5" s="42"/>
      <c r="O5" s="68" t="s">
        <v>49</v>
      </c>
      <c r="P5" s="8"/>
      <c r="Q5" s="28"/>
      <c r="R5" s="23"/>
      <c r="S5" s="23"/>
      <c r="T5" s="19"/>
      <c r="U5" s="19"/>
      <c r="V5" s="20"/>
      <c r="W5" s="20"/>
      <c r="X5" s="24"/>
      <c r="Y5" s="24"/>
      <c r="Z5" s="8"/>
      <c r="AA5" s="8"/>
      <c r="AC5" s="21" t="e">
        <f aca="true" t="shared" si="0" ref="AC5:AC30">AVERAGE(R5:AA5)</f>
        <v>#DIV/0!</v>
      </c>
    </row>
    <row r="6" spans="1:29" ht="24">
      <c r="A6" s="17">
        <v>3</v>
      </c>
      <c r="B6" s="22">
        <v>0</v>
      </c>
      <c r="C6" s="8">
        <v>1</v>
      </c>
      <c r="D6" s="8">
        <v>0</v>
      </c>
      <c r="E6" s="8">
        <v>0</v>
      </c>
      <c r="F6" s="8">
        <v>0</v>
      </c>
      <c r="G6" s="8">
        <v>1</v>
      </c>
      <c r="H6" s="39" t="s">
        <v>52</v>
      </c>
      <c r="I6" s="7">
        <v>0</v>
      </c>
      <c r="J6" s="7"/>
      <c r="K6" s="8">
        <v>0</v>
      </c>
      <c r="L6" s="8">
        <v>1</v>
      </c>
      <c r="M6" s="8">
        <v>1</v>
      </c>
      <c r="N6" s="42" t="s">
        <v>54</v>
      </c>
      <c r="O6" s="68" t="s">
        <v>53</v>
      </c>
      <c r="P6" s="8"/>
      <c r="Q6" s="28"/>
      <c r="R6" s="23"/>
      <c r="S6" s="23"/>
      <c r="T6" s="19"/>
      <c r="U6" s="19"/>
      <c r="V6" s="20"/>
      <c r="W6" s="20"/>
      <c r="X6" s="24"/>
      <c r="Y6" s="24"/>
      <c r="Z6" s="8"/>
      <c r="AA6" s="8"/>
      <c r="AC6" s="21" t="e">
        <f t="shared" si="0"/>
        <v>#DIV/0!</v>
      </c>
    </row>
    <row r="7" spans="1:29" ht="24">
      <c r="A7" s="17">
        <v>4</v>
      </c>
      <c r="B7" s="22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39" t="s">
        <v>56</v>
      </c>
      <c r="I7" s="7">
        <v>1</v>
      </c>
      <c r="J7" s="7" t="s">
        <v>57</v>
      </c>
      <c r="K7" s="8">
        <v>1</v>
      </c>
      <c r="L7" s="8">
        <v>1</v>
      </c>
      <c r="M7" s="8">
        <v>1</v>
      </c>
      <c r="N7" s="42"/>
      <c r="O7" s="68" t="s">
        <v>58</v>
      </c>
      <c r="P7" s="8"/>
      <c r="Q7" s="28"/>
      <c r="R7" s="23"/>
      <c r="S7" s="23"/>
      <c r="T7" s="19"/>
      <c r="U7" s="19"/>
      <c r="V7" s="20"/>
      <c r="W7" s="20"/>
      <c r="X7" s="24"/>
      <c r="Y7" s="24"/>
      <c r="Z7" s="8"/>
      <c r="AA7" s="8"/>
      <c r="AC7" s="21" t="e">
        <f t="shared" si="0"/>
        <v>#DIV/0!</v>
      </c>
    </row>
    <row r="8" spans="1:29" ht="24">
      <c r="A8" s="17">
        <v>5</v>
      </c>
      <c r="B8" s="22">
        <v>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39" t="s">
        <v>60</v>
      </c>
      <c r="I8" s="7">
        <v>0</v>
      </c>
      <c r="J8" s="7"/>
      <c r="K8" s="8">
        <v>0</v>
      </c>
      <c r="L8" s="8">
        <v>0</v>
      </c>
      <c r="M8" s="8">
        <v>1</v>
      </c>
      <c r="N8" s="42"/>
      <c r="O8" s="68" t="s">
        <v>61</v>
      </c>
      <c r="P8" s="8"/>
      <c r="Q8" s="28"/>
      <c r="R8" s="23"/>
      <c r="S8" s="23"/>
      <c r="T8" s="19"/>
      <c r="U8" s="19"/>
      <c r="V8" s="20"/>
      <c r="W8" s="20"/>
      <c r="X8" s="24"/>
      <c r="Y8" s="24"/>
      <c r="Z8" s="8"/>
      <c r="AA8" s="8"/>
      <c r="AC8" s="21" t="e">
        <f t="shared" si="0"/>
        <v>#DIV/0!</v>
      </c>
    </row>
    <row r="9" spans="1:29" ht="24">
      <c r="A9" s="17">
        <v>6</v>
      </c>
      <c r="B9" s="22">
        <v>0</v>
      </c>
      <c r="C9" s="8">
        <v>1</v>
      </c>
      <c r="D9" s="8">
        <v>0</v>
      </c>
      <c r="E9" s="8">
        <v>0</v>
      </c>
      <c r="F9" s="8">
        <v>1</v>
      </c>
      <c r="G9" s="8">
        <v>1</v>
      </c>
      <c r="H9" s="39" t="s">
        <v>63</v>
      </c>
      <c r="I9" s="7">
        <v>1</v>
      </c>
      <c r="J9" s="7" t="s">
        <v>64</v>
      </c>
      <c r="K9" s="8">
        <v>1</v>
      </c>
      <c r="L9" s="8">
        <v>1</v>
      </c>
      <c r="M9" s="8">
        <v>1</v>
      </c>
      <c r="N9" s="42"/>
      <c r="O9" s="68" t="s">
        <v>65</v>
      </c>
      <c r="P9" s="8"/>
      <c r="Q9" s="28"/>
      <c r="R9" s="23"/>
      <c r="S9" s="23"/>
      <c r="T9" s="19"/>
      <c r="U9" s="19"/>
      <c r="V9" s="20"/>
      <c r="W9" s="20"/>
      <c r="X9" s="24"/>
      <c r="Y9" s="24"/>
      <c r="Z9" s="8"/>
      <c r="AA9" s="8"/>
      <c r="AC9" s="21" t="e">
        <f t="shared" si="0"/>
        <v>#DIV/0!</v>
      </c>
    </row>
    <row r="10" spans="1:29" ht="24">
      <c r="A10" s="17">
        <v>7</v>
      </c>
      <c r="B10" s="22">
        <v>1</v>
      </c>
      <c r="C10" s="8">
        <v>0</v>
      </c>
      <c r="D10" s="8">
        <v>0</v>
      </c>
      <c r="E10" s="8">
        <v>1</v>
      </c>
      <c r="F10" s="8">
        <v>0</v>
      </c>
      <c r="G10" s="8">
        <v>1</v>
      </c>
      <c r="H10" s="39" t="s">
        <v>67</v>
      </c>
      <c r="I10" s="7">
        <v>1</v>
      </c>
      <c r="J10" s="7" t="s">
        <v>68</v>
      </c>
      <c r="K10" s="8">
        <v>1</v>
      </c>
      <c r="L10" s="8">
        <v>1</v>
      </c>
      <c r="M10" s="8">
        <v>1</v>
      </c>
      <c r="N10" s="42"/>
      <c r="O10" s="68" t="s">
        <v>69</v>
      </c>
      <c r="P10" s="8"/>
      <c r="Q10" s="28"/>
      <c r="R10" s="23"/>
      <c r="S10" s="23"/>
      <c r="T10" s="19"/>
      <c r="U10" s="19"/>
      <c r="V10" s="20"/>
      <c r="W10" s="20"/>
      <c r="X10" s="24"/>
      <c r="Y10" s="24"/>
      <c r="Z10" s="8"/>
      <c r="AA10" s="8"/>
      <c r="AC10" s="21" t="e">
        <f t="shared" si="0"/>
        <v>#DIV/0!</v>
      </c>
    </row>
    <row r="11" spans="1:29" ht="24">
      <c r="A11" s="17">
        <v>8</v>
      </c>
      <c r="B11" s="22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39" t="s">
        <v>70</v>
      </c>
      <c r="I11" s="7">
        <v>1</v>
      </c>
      <c r="J11" s="7" t="s">
        <v>71</v>
      </c>
      <c r="K11" s="8">
        <v>1</v>
      </c>
      <c r="L11" s="8">
        <v>1</v>
      </c>
      <c r="M11" s="8">
        <v>0</v>
      </c>
      <c r="N11" s="42"/>
      <c r="O11" s="42"/>
      <c r="P11" s="8"/>
      <c r="Q11" s="28"/>
      <c r="R11" s="23"/>
      <c r="S11" s="23"/>
      <c r="T11" s="19"/>
      <c r="U11" s="19"/>
      <c r="V11" s="20"/>
      <c r="W11" s="20"/>
      <c r="X11" s="24"/>
      <c r="Y11" s="24"/>
      <c r="Z11" s="8"/>
      <c r="AA11" s="8"/>
      <c r="AC11" s="21" t="e">
        <f t="shared" si="0"/>
        <v>#DIV/0!</v>
      </c>
    </row>
    <row r="12" spans="1:29" ht="24">
      <c r="A12" s="17">
        <v>9</v>
      </c>
      <c r="B12" s="22">
        <v>0</v>
      </c>
      <c r="C12" s="8">
        <v>1</v>
      </c>
      <c r="D12" s="8">
        <v>0</v>
      </c>
      <c r="E12" s="8">
        <v>1</v>
      </c>
      <c r="F12" s="8">
        <v>0</v>
      </c>
      <c r="G12" s="8">
        <v>1</v>
      </c>
      <c r="H12" s="39" t="s">
        <v>74</v>
      </c>
      <c r="I12" s="7">
        <v>1</v>
      </c>
      <c r="J12" s="7" t="s">
        <v>73</v>
      </c>
      <c r="K12" s="8">
        <v>1</v>
      </c>
      <c r="L12" s="8">
        <v>1</v>
      </c>
      <c r="M12" s="8">
        <v>1</v>
      </c>
      <c r="N12" s="42"/>
      <c r="O12" s="75" t="s">
        <v>214</v>
      </c>
      <c r="P12" s="8"/>
      <c r="Q12" s="28"/>
      <c r="R12" s="23"/>
      <c r="S12" s="23"/>
      <c r="T12" s="19"/>
      <c r="U12" s="19"/>
      <c r="V12" s="20"/>
      <c r="W12" s="20"/>
      <c r="X12" s="24"/>
      <c r="Y12" s="24"/>
      <c r="Z12" s="8"/>
      <c r="AA12" s="8"/>
      <c r="AC12" s="21" t="e">
        <f t="shared" si="0"/>
        <v>#DIV/0!</v>
      </c>
    </row>
    <row r="13" spans="1:29" ht="24">
      <c r="A13" s="17">
        <v>10</v>
      </c>
      <c r="B13" s="22">
        <v>1</v>
      </c>
      <c r="C13" s="8">
        <v>1</v>
      </c>
      <c r="D13" s="8">
        <v>0</v>
      </c>
      <c r="E13" s="8">
        <v>0</v>
      </c>
      <c r="F13" s="8">
        <v>0</v>
      </c>
      <c r="G13" s="8">
        <v>1</v>
      </c>
      <c r="H13" s="39" t="s">
        <v>75</v>
      </c>
      <c r="I13" s="7">
        <v>0</v>
      </c>
      <c r="J13" s="7"/>
      <c r="K13" s="8">
        <v>0</v>
      </c>
      <c r="L13" s="8">
        <v>0</v>
      </c>
      <c r="M13" s="8">
        <v>0</v>
      </c>
      <c r="N13" s="42"/>
      <c r="O13" s="39"/>
      <c r="P13" s="8"/>
      <c r="Q13" s="28"/>
      <c r="R13" s="23"/>
      <c r="S13" s="23"/>
      <c r="T13" s="19"/>
      <c r="U13" s="19"/>
      <c r="V13" s="20"/>
      <c r="W13" s="20"/>
      <c r="X13" s="24"/>
      <c r="Y13" s="24"/>
      <c r="Z13" s="8"/>
      <c r="AA13" s="8"/>
      <c r="AC13" s="21" t="e">
        <f t="shared" si="0"/>
        <v>#DIV/0!</v>
      </c>
    </row>
    <row r="14" spans="1:29" ht="24">
      <c r="A14" s="17">
        <v>11</v>
      </c>
      <c r="B14" s="22">
        <v>1</v>
      </c>
      <c r="C14" s="8">
        <v>0</v>
      </c>
      <c r="D14" s="8">
        <v>0</v>
      </c>
      <c r="E14" s="8">
        <v>1</v>
      </c>
      <c r="F14" s="8">
        <v>0</v>
      </c>
      <c r="G14" s="8">
        <v>1</v>
      </c>
      <c r="H14" s="39" t="s">
        <v>77</v>
      </c>
      <c r="I14" s="7">
        <v>1</v>
      </c>
      <c r="J14" s="7" t="s">
        <v>78</v>
      </c>
      <c r="K14" s="8">
        <v>1</v>
      </c>
      <c r="L14" s="8">
        <v>0</v>
      </c>
      <c r="M14" s="8">
        <v>0</v>
      </c>
      <c r="N14" s="42"/>
      <c r="O14" s="39"/>
      <c r="P14" s="8"/>
      <c r="Q14" s="28"/>
      <c r="R14" s="23"/>
      <c r="S14" s="23"/>
      <c r="T14" s="19"/>
      <c r="U14" s="19"/>
      <c r="V14" s="20"/>
      <c r="W14" s="20"/>
      <c r="X14" s="24"/>
      <c r="Y14" s="24"/>
      <c r="Z14" s="8"/>
      <c r="AA14" s="8"/>
      <c r="AC14" s="21" t="e">
        <f t="shared" si="0"/>
        <v>#DIV/0!</v>
      </c>
    </row>
    <row r="15" spans="1:29" ht="24">
      <c r="A15" s="17">
        <v>12</v>
      </c>
      <c r="B15" s="22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39" t="s">
        <v>79</v>
      </c>
      <c r="I15" s="7">
        <v>1</v>
      </c>
      <c r="J15" s="7" t="s">
        <v>80</v>
      </c>
      <c r="K15" s="8">
        <v>1</v>
      </c>
      <c r="L15" s="8">
        <v>1</v>
      </c>
      <c r="M15" s="8">
        <v>0</v>
      </c>
      <c r="N15" s="42"/>
      <c r="O15" s="39"/>
      <c r="P15" s="8"/>
      <c r="Q15" s="28"/>
      <c r="R15" s="23"/>
      <c r="S15" s="23"/>
      <c r="T15" s="19"/>
      <c r="U15" s="19"/>
      <c r="V15" s="20"/>
      <c r="W15" s="20"/>
      <c r="X15" s="24"/>
      <c r="Y15" s="24"/>
      <c r="Z15" s="8"/>
      <c r="AA15" s="8"/>
      <c r="AC15" s="21" t="e">
        <f t="shared" si="0"/>
        <v>#DIV/0!</v>
      </c>
    </row>
    <row r="16" spans="1:29" ht="24">
      <c r="A16" s="17">
        <v>13</v>
      </c>
      <c r="B16" s="22">
        <v>1</v>
      </c>
      <c r="C16" s="8">
        <v>1</v>
      </c>
      <c r="D16" s="8">
        <v>1</v>
      </c>
      <c r="E16" s="8">
        <v>1</v>
      </c>
      <c r="F16" s="8">
        <v>0</v>
      </c>
      <c r="G16" s="8">
        <v>1</v>
      </c>
      <c r="H16" s="39" t="s">
        <v>83</v>
      </c>
      <c r="I16" s="7">
        <v>1</v>
      </c>
      <c r="J16" s="7" t="s">
        <v>84</v>
      </c>
      <c r="K16" s="8">
        <v>1</v>
      </c>
      <c r="L16" s="8">
        <v>1</v>
      </c>
      <c r="M16" s="8">
        <v>0</v>
      </c>
      <c r="N16" s="42"/>
      <c r="O16" s="39"/>
      <c r="P16" s="8"/>
      <c r="Q16" s="28"/>
      <c r="R16" s="23"/>
      <c r="S16" s="23"/>
      <c r="T16" s="19"/>
      <c r="U16" s="19"/>
      <c r="V16" s="20"/>
      <c r="W16" s="20"/>
      <c r="X16" s="24"/>
      <c r="Y16" s="24"/>
      <c r="Z16" s="8"/>
      <c r="AA16" s="8"/>
      <c r="AC16" s="21" t="e">
        <f t="shared" si="0"/>
        <v>#DIV/0!</v>
      </c>
    </row>
    <row r="17" spans="1:29" ht="24">
      <c r="A17" s="17">
        <v>14</v>
      </c>
      <c r="B17" s="22">
        <v>1</v>
      </c>
      <c r="C17" s="8">
        <v>1</v>
      </c>
      <c r="D17" s="8">
        <v>0</v>
      </c>
      <c r="E17" s="8">
        <v>1</v>
      </c>
      <c r="F17" s="8">
        <v>1</v>
      </c>
      <c r="G17" s="8">
        <v>0</v>
      </c>
      <c r="H17" s="42"/>
      <c r="I17" s="7">
        <v>1</v>
      </c>
      <c r="J17" s="7" t="s">
        <v>85</v>
      </c>
      <c r="K17" s="8">
        <v>1</v>
      </c>
      <c r="L17" s="8">
        <v>0</v>
      </c>
      <c r="M17" s="8">
        <v>0</v>
      </c>
      <c r="N17" s="42"/>
      <c r="O17" s="39"/>
      <c r="P17" s="8"/>
      <c r="Q17" s="28"/>
      <c r="R17" s="23"/>
      <c r="S17" s="23"/>
      <c r="T17" s="19"/>
      <c r="U17" s="19"/>
      <c r="V17" s="20"/>
      <c r="W17" s="20"/>
      <c r="X17" s="24"/>
      <c r="Y17" s="24"/>
      <c r="Z17" s="8"/>
      <c r="AA17" s="8"/>
      <c r="AC17" s="21" t="e">
        <f t="shared" si="0"/>
        <v>#DIV/0!</v>
      </c>
    </row>
    <row r="18" spans="1:29" ht="24">
      <c r="A18" s="17">
        <v>15</v>
      </c>
      <c r="B18" s="22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39" t="s">
        <v>90</v>
      </c>
      <c r="I18" s="4">
        <v>1</v>
      </c>
      <c r="J18" s="7" t="s">
        <v>91</v>
      </c>
      <c r="K18" s="8">
        <v>0</v>
      </c>
      <c r="L18" s="8">
        <v>0</v>
      </c>
      <c r="M18" s="8">
        <v>0</v>
      </c>
      <c r="N18" s="42"/>
      <c r="O18" s="39"/>
      <c r="P18" s="8"/>
      <c r="Q18" s="28"/>
      <c r="R18" s="23"/>
      <c r="S18" s="23"/>
      <c r="T18" s="19"/>
      <c r="U18" s="19"/>
      <c r="V18" s="20"/>
      <c r="W18" s="20"/>
      <c r="X18" s="24"/>
      <c r="Y18" s="24"/>
      <c r="Z18" s="8"/>
      <c r="AA18" s="8"/>
      <c r="AC18" s="21" t="e">
        <f t="shared" si="0"/>
        <v>#DIV/0!</v>
      </c>
    </row>
    <row r="19" spans="1:29" ht="24">
      <c r="A19" s="17">
        <v>16</v>
      </c>
      <c r="B19" s="22">
        <v>0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39" t="s">
        <v>93</v>
      </c>
      <c r="I19" s="7">
        <v>0</v>
      </c>
      <c r="J19" s="7"/>
      <c r="K19" s="8">
        <v>0</v>
      </c>
      <c r="L19" s="8">
        <v>0</v>
      </c>
      <c r="M19" s="8">
        <v>0</v>
      </c>
      <c r="N19" s="42"/>
      <c r="O19" s="42"/>
      <c r="P19" s="8"/>
      <c r="Q19" s="28"/>
      <c r="R19" s="23"/>
      <c r="S19" s="23"/>
      <c r="T19" s="19"/>
      <c r="U19" s="19"/>
      <c r="V19" s="20"/>
      <c r="W19" s="20"/>
      <c r="X19" s="24"/>
      <c r="Y19" s="24"/>
      <c r="Z19" s="8"/>
      <c r="AA19" s="8"/>
      <c r="AC19" s="21" t="e">
        <f t="shared" si="0"/>
        <v>#DIV/0!</v>
      </c>
    </row>
    <row r="20" spans="1:29" ht="24">
      <c r="A20" s="17">
        <v>17</v>
      </c>
      <c r="B20" s="22">
        <v>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39" t="s">
        <v>94</v>
      </c>
      <c r="I20" s="7">
        <v>1</v>
      </c>
      <c r="J20" s="7" t="s">
        <v>95</v>
      </c>
      <c r="K20" s="8">
        <v>0</v>
      </c>
      <c r="L20" s="8">
        <v>0</v>
      </c>
      <c r="M20" s="8">
        <v>0</v>
      </c>
      <c r="N20" s="42"/>
      <c r="O20" s="39"/>
      <c r="P20" s="8"/>
      <c r="Q20" s="28"/>
      <c r="R20" s="23"/>
      <c r="S20" s="23"/>
      <c r="T20" s="19"/>
      <c r="U20" s="19"/>
      <c r="V20" s="20"/>
      <c r="W20" s="20"/>
      <c r="X20" s="24"/>
      <c r="Y20" s="24"/>
      <c r="Z20" s="8"/>
      <c r="AA20" s="8"/>
      <c r="AC20" s="21" t="e">
        <f t="shared" si="0"/>
        <v>#DIV/0!</v>
      </c>
    </row>
    <row r="21" spans="1:29" ht="24">
      <c r="A21" s="17">
        <v>18</v>
      </c>
      <c r="B21" s="22">
        <v>1</v>
      </c>
      <c r="C21" s="8">
        <v>1</v>
      </c>
      <c r="D21" s="8">
        <v>1</v>
      </c>
      <c r="E21" s="8">
        <v>0</v>
      </c>
      <c r="F21" s="8">
        <v>0</v>
      </c>
      <c r="G21" s="8">
        <v>0</v>
      </c>
      <c r="H21" s="42"/>
      <c r="I21" s="7">
        <v>1</v>
      </c>
      <c r="J21" s="7" t="s">
        <v>97</v>
      </c>
      <c r="K21" s="8">
        <v>0</v>
      </c>
      <c r="L21" s="8">
        <v>1</v>
      </c>
      <c r="M21" s="8">
        <v>0</v>
      </c>
      <c r="N21" s="42"/>
      <c r="O21" s="39"/>
      <c r="P21" s="8"/>
      <c r="Q21" s="28"/>
      <c r="R21" s="23"/>
      <c r="S21" s="23"/>
      <c r="T21" s="19"/>
      <c r="U21" s="19"/>
      <c r="V21" s="20"/>
      <c r="W21" s="20"/>
      <c r="X21" s="24"/>
      <c r="Y21" s="24"/>
      <c r="Z21" s="8"/>
      <c r="AA21" s="8"/>
      <c r="AC21" s="21" t="e">
        <f t="shared" si="0"/>
        <v>#DIV/0!</v>
      </c>
    </row>
    <row r="22" spans="1:29" ht="24">
      <c r="A22" s="17">
        <v>19</v>
      </c>
      <c r="B22" s="22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39" t="s">
        <v>99</v>
      </c>
      <c r="I22" s="7">
        <v>1</v>
      </c>
      <c r="J22" s="7" t="s">
        <v>100</v>
      </c>
      <c r="K22" s="8">
        <v>0</v>
      </c>
      <c r="L22" s="8">
        <v>0</v>
      </c>
      <c r="M22" s="8">
        <v>0</v>
      </c>
      <c r="N22" s="42"/>
      <c r="O22" s="39"/>
      <c r="P22" s="8"/>
      <c r="Q22" s="28"/>
      <c r="R22" s="23"/>
      <c r="S22" s="23"/>
      <c r="T22" s="19"/>
      <c r="U22" s="19"/>
      <c r="V22" s="20"/>
      <c r="W22" s="20"/>
      <c r="X22" s="24"/>
      <c r="Y22" s="24"/>
      <c r="Z22" s="8"/>
      <c r="AA22" s="8"/>
      <c r="AC22" s="21" t="e">
        <f t="shared" si="0"/>
        <v>#DIV/0!</v>
      </c>
    </row>
    <row r="23" spans="1:29" ht="24">
      <c r="A23" s="17">
        <v>20</v>
      </c>
      <c r="B23" s="22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39" t="s">
        <v>101</v>
      </c>
      <c r="I23" s="7">
        <v>1</v>
      </c>
      <c r="J23" s="7" t="s">
        <v>102</v>
      </c>
      <c r="K23" s="8">
        <v>1</v>
      </c>
      <c r="L23" s="8">
        <v>1</v>
      </c>
      <c r="M23" s="8">
        <v>0</v>
      </c>
      <c r="N23" s="42"/>
      <c r="O23" s="39"/>
      <c r="P23" s="8"/>
      <c r="Q23" s="28"/>
      <c r="R23" s="23"/>
      <c r="S23" s="23"/>
      <c r="T23" s="19"/>
      <c r="U23" s="19"/>
      <c r="V23" s="20"/>
      <c r="W23" s="20"/>
      <c r="X23" s="24"/>
      <c r="Y23" s="24"/>
      <c r="Z23" s="8"/>
      <c r="AA23" s="8"/>
      <c r="AC23" s="21" t="e">
        <f t="shared" si="0"/>
        <v>#DIV/0!</v>
      </c>
    </row>
    <row r="24" spans="1:29" ht="24">
      <c r="A24" s="17">
        <v>21</v>
      </c>
      <c r="B24" s="22">
        <v>1</v>
      </c>
      <c r="C24" s="8">
        <v>1</v>
      </c>
      <c r="D24" s="8">
        <v>0</v>
      </c>
      <c r="E24" s="8">
        <v>1</v>
      </c>
      <c r="F24" s="8">
        <v>1</v>
      </c>
      <c r="G24" s="8">
        <v>1</v>
      </c>
      <c r="H24" s="39" t="s">
        <v>103</v>
      </c>
      <c r="I24" s="7">
        <v>1</v>
      </c>
      <c r="J24" s="7" t="s">
        <v>104</v>
      </c>
      <c r="K24" s="8">
        <v>0</v>
      </c>
      <c r="L24" s="8">
        <v>0</v>
      </c>
      <c r="M24" s="8">
        <v>0</v>
      </c>
      <c r="N24" s="42"/>
      <c r="O24" s="42"/>
      <c r="P24" s="8"/>
      <c r="Q24" s="28"/>
      <c r="R24" s="23"/>
      <c r="S24" s="23"/>
      <c r="T24" s="19"/>
      <c r="U24" s="19"/>
      <c r="V24" s="20"/>
      <c r="W24" s="20"/>
      <c r="X24" s="24"/>
      <c r="Y24" s="24"/>
      <c r="Z24" s="8"/>
      <c r="AA24" s="8"/>
      <c r="AC24" s="21" t="e">
        <f t="shared" si="0"/>
        <v>#DIV/0!</v>
      </c>
    </row>
    <row r="25" spans="1:29" ht="24">
      <c r="A25" s="17">
        <v>22</v>
      </c>
      <c r="B25" s="22">
        <v>0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39" t="s">
        <v>106</v>
      </c>
      <c r="I25" s="7">
        <v>1</v>
      </c>
      <c r="J25" s="7" t="s">
        <v>107</v>
      </c>
      <c r="K25" s="8">
        <v>1</v>
      </c>
      <c r="L25" s="8">
        <v>0</v>
      </c>
      <c r="M25" s="8">
        <v>0</v>
      </c>
      <c r="N25" s="42"/>
      <c r="O25" s="39"/>
      <c r="P25" s="8"/>
      <c r="Q25" s="28"/>
      <c r="R25" s="23"/>
      <c r="S25" s="23"/>
      <c r="T25" s="19"/>
      <c r="U25" s="19"/>
      <c r="V25" s="20"/>
      <c r="W25" s="20"/>
      <c r="X25" s="24"/>
      <c r="Y25" s="24"/>
      <c r="Z25" s="8"/>
      <c r="AA25" s="8"/>
      <c r="AC25" s="21" t="e">
        <f t="shared" si="0"/>
        <v>#DIV/0!</v>
      </c>
    </row>
    <row r="26" spans="1:29" ht="24">
      <c r="A26" s="17">
        <v>23</v>
      </c>
      <c r="B26" s="22">
        <v>0</v>
      </c>
      <c r="C26" s="8">
        <v>1</v>
      </c>
      <c r="D26" s="8">
        <v>0</v>
      </c>
      <c r="E26" s="8">
        <v>0</v>
      </c>
      <c r="F26" s="8">
        <v>0</v>
      </c>
      <c r="G26" s="8">
        <v>1</v>
      </c>
      <c r="H26" s="39" t="s">
        <v>108</v>
      </c>
      <c r="I26" s="7">
        <v>1</v>
      </c>
      <c r="J26" s="7" t="s">
        <v>109</v>
      </c>
      <c r="K26" s="8">
        <v>1</v>
      </c>
      <c r="L26" s="8">
        <v>0</v>
      </c>
      <c r="M26" s="8">
        <v>0</v>
      </c>
      <c r="N26" s="42"/>
      <c r="O26" s="39"/>
      <c r="P26" s="8"/>
      <c r="Q26" s="28"/>
      <c r="R26" s="23"/>
      <c r="S26" s="23"/>
      <c r="T26" s="19"/>
      <c r="U26" s="19"/>
      <c r="V26" s="20"/>
      <c r="W26" s="20"/>
      <c r="X26" s="24"/>
      <c r="Y26" s="24"/>
      <c r="Z26" s="8"/>
      <c r="AA26" s="8"/>
      <c r="AC26" s="21" t="e">
        <f t="shared" si="0"/>
        <v>#DIV/0!</v>
      </c>
    </row>
    <row r="27" spans="1:29" ht="24">
      <c r="A27" s="17">
        <v>24</v>
      </c>
      <c r="B27" s="22">
        <v>0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39" t="s">
        <v>110</v>
      </c>
      <c r="I27" s="7">
        <v>1</v>
      </c>
      <c r="J27" s="7" t="s">
        <v>111</v>
      </c>
      <c r="K27" s="8">
        <v>1</v>
      </c>
      <c r="L27" s="8">
        <v>1</v>
      </c>
      <c r="M27" s="8">
        <v>1</v>
      </c>
      <c r="N27" s="42"/>
      <c r="O27" s="68" t="s">
        <v>213</v>
      </c>
      <c r="P27" s="8"/>
      <c r="Q27" s="28"/>
      <c r="R27" s="23"/>
      <c r="S27" s="23"/>
      <c r="T27" s="19"/>
      <c r="U27" s="19"/>
      <c r="V27" s="20"/>
      <c r="W27" s="20"/>
      <c r="X27" s="24"/>
      <c r="Y27" s="24"/>
      <c r="Z27" s="8"/>
      <c r="AA27" s="8"/>
      <c r="AC27" s="21" t="e">
        <f t="shared" si="0"/>
        <v>#DIV/0!</v>
      </c>
    </row>
    <row r="28" spans="1:29" ht="24">
      <c r="A28" s="17">
        <v>25</v>
      </c>
      <c r="B28" s="22">
        <v>1</v>
      </c>
      <c r="C28" s="8">
        <v>0</v>
      </c>
      <c r="D28" s="8">
        <v>0</v>
      </c>
      <c r="E28" s="8">
        <v>1</v>
      </c>
      <c r="F28" s="8">
        <v>1</v>
      </c>
      <c r="G28" s="8">
        <v>1</v>
      </c>
      <c r="H28" s="39" t="s">
        <v>112</v>
      </c>
      <c r="I28" s="7">
        <v>1</v>
      </c>
      <c r="J28" s="7" t="s">
        <v>113</v>
      </c>
      <c r="K28" s="8">
        <v>1</v>
      </c>
      <c r="L28" s="8">
        <v>1</v>
      </c>
      <c r="M28" s="8">
        <v>1</v>
      </c>
      <c r="N28" s="42"/>
      <c r="O28" s="68" t="s">
        <v>114</v>
      </c>
      <c r="P28" s="8"/>
      <c r="Q28" s="28"/>
      <c r="R28" s="23"/>
      <c r="S28" s="23"/>
      <c r="T28" s="19"/>
      <c r="U28" s="19"/>
      <c r="V28" s="20"/>
      <c r="W28" s="20"/>
      <c r="X28" s="24"/>
      <c r="Y28" s="24"/>
      <c r="Z28" s="8"/>
      <c r="AA28" s="8"/>
      <c r="AC28" s="21" t="e">
        <f t="shared" si="0"/>
        <v>#DIV/0!</v>
      </c>
    </row>
    <row r="29" spans="1:29" ht="24">
      <c r="A29" s="17">
        <v>26</v>
      </c>
      <c r="B29" s="22">
        <v>0</v>
      </c>
      <c r="C29" s="8">
        <v>1</v>
      </c>
      <c r="D29" s="8">
        <v>0</v>
      </c>
      <c r="E29" s="8">
        <v>0</v>
      </c>
      <c r="F29" s="8">
        <v>0</v>
      </c>
      <c r="G29" s="8">
        <v>1</v>
      </c>
      <c r="H29" s="39" t="s">
        <v>115</v>
      </c>
      <c r="I29" s="7">
        <v>0</v>
      </c>
      <c r="J29" s="7"/>
      <c r="K29" s="8">
        <v>0</v>
      </c>
      <c r="L29" s="8">
        <v>0</v>
      </c>
      <c r="M29" s="8">
        <v>0</v>
      </c>
      <c r="N29" s="42"/>
      <c r="O29" s="39"/>
      <c r="P29" s="8"/>
      <c r="Q29" s="28"/>
      <c r="R29" s="23"/>
      <c r="S29" s="23"/>
      <c r="T29" s="19"/>
      <c r="U29" s="19"/>
      <c r="V29" s="20"/>
      <c r="W29" s="20"/>
      <c r="X29" s="24"/>
      <c r="Y29" s="24"/>
      <c r="Z29" s="8"/>
      <c r="AA29" s="8"/>
      <c r="AC29" s="21" t="e">
        <f t="shared" si="0"/>
        <v>#DIV/0!</v>
      </c>
    </row>
    <row r="30" spans="1:29" ht="24">
      <c r="A30" s="17">
        <v>27</v>
      </c>
      <c r="B30" s="22">
        <v>1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39" t="s">
        <v>116</v>
      </c>
      <c r="I30" s="7">
        <v>0</v>
      </c>
      <c r="J30" s="7"/>
      <c r="K30" s="8">
        <v>0</v>
      </c>
      <c r="L30" s="8">
        <v>0</v>
      </c>
      <c r="M30" s="8">
        <v>0</v>
      </c>
      <c r="N30" s="42"/>
      <c r="O30" s="39"/>
      <c r="P30" s="8"/>
      <c r="Q30" s="28"/>
      <c r="R30" s="23"/>
      <c r="S30" s="23"/>
      <c r="T30" s="19"/>
      <c r="U30" s="19"/>
      <c r="V30" s="20"/>
      <c r="W30" s="20"/>
      <c r="X30" s="24"/>
      <c r="Y30" s="24"/>
      <c r="Z30" s="8"/>
      <c r="AA30" s="8"/>
      <c r="AC30" s="21" t="e">
        <f t="shared" si="0"/>
        <v>#DIV/0!</v>
      </c>
    </row>
    <row r="31" spans="1:29" ht="24">
      <c r="A31" s="17">
        <v>28</v>
      </c>
      <c r="B31" s="22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39" t="s">
        <v>118</v>
      </c>
      <c r="I31" s="7">
        <v>0</v>
      </c>
      <c r="J31" s="7"/>
      <c r="K31" s="8">
        <v>0</v>
      </c>
      <c r="L31" s="8">
        <v>0</v>
      </c>
      <c r="M31" s="8">
        <v>0</v>
      </c>
      <c r="N31" s="42"/>
      <c r="O31" s="39"/>
      <c r="P31" s="8"/>
      <c r="Q31" s="28"/>
      <c r="R31" s="23"/>
      <c r="S31" s="23"/>
      <c r="T31" s="19"/>
      <c r="U31" s="19"/>
      <c r="V31" s="20"/>
      <c r="W31" s="20"/>
      <c r="X31" s="24"/>
      <c r="Y31" s="24"/>
      <c r="Z31" s="8"/>
      <c r="AA31" s="8"/>
      <c r="AC31" s="21"/>
    </row>
    <row r="32" spans="1:29" ht="24">
      <c r="A32" s="17">
        <v>29</v>
      </c>
      <c r="B32" s="8">
        <v>1</v>
      </c>
      <c r="C32" s="8">
        <v>1</v>
      </c>
      <c r="D32" s="8">
        <v>1</v>
      </c>
      <c r="E32" s="8">
        <v>0</v>
      </c>
      <c r="F32" s="8">
        <v>0</v>
      </c>
      <c r="G32" s="8">
        <v>1</v>
      </c>
      <c r="H32" s="39" t="s">
        <v>120</v>
      </c>
      <c r="I32" s="7">
        <v>1</v>
      </c>
      <c r="J32" s="7" t="s">
        <v>121</v>
      </c>
      <c r="K32" s="8">
        <v>1</v>
      </c>
      <c r="L32" s="8">
        <v>0</v>
      </c>
      <c r="M32" s="8">
        <v>1</v>
      </c>
      <c r="N32" s="42"/>
      <c r="O32" s="68" t="s">
        <v>122</v>
      </c>
      <c r="P32" s="8"/>
      <c r="Q32" s="28"/>
      <c r="R32" s="23"/>
      <c r="S32" s="23"/>
      <c r="T32" s="19"/>
      <c r="U32" s="19"/>
      <c r="V32" s="20"/>
      <c r="W32" s="20"/>
      <c r="X32" s="24"/>
      <c r="Y32" s="24"/>
      <c r="Z32" s="8"/>
      <c r="AA32" s="8"/>
      <c r="AC32" s="21"/>
    </row>
    <row r="33" spans="1:29" ht="24">
      <c r="A33" s="17">
        <v>30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39" t="s">
        <v>123</v>
      </c>
      <c r="I33" s="7">
        <v>1</v>
      </c>
      <c r="J33" s="7" t="s">
        <v>124</v>
      </c>
      <c r="K33" s="8">
        <v>0</v>
      </c>
      <c r="L33" s="8">
        <v>0</v>
      </c>
      <c r="M33" s="8">
        <v>0</v>
      </c>
      <c r="N33" s="42"/>
      <c r="O33" s="39"/>
      <c r="P33" s="8"/>
      <c r="Q33" s="28"/>
      <c r="R33" s="23"/>
      <c r="S33" s="23"/>
      <c r="T33" s="19"/>
      <c r="U33" s="19"/>
      <c r="V33" s="20"/>
      <c r="W33" s="20"/>
      <c r="X33" s="24"/>
      <c r="Y33" s="24"/>
      <c r="Z33" s="8"/>
      <c r="AA33" s="8"/>
      <c r="AC33" s="21"/>
    </row>
    <row r="34" spans="1:29" ht="24">
      <c r="A34" s="17">
        <v>31</v>
      </c>
      <c r="B34" s="8">
        <v>0</v>
      </c>
      <c r="C34" s="8">
        <v>1</v>
      </c>
      <c r="D34" s="8">
        <v>0</v>
      </c>
      <c r="E34" s="8">
        <v>0</v>
      </c>
      <c r="F34" s="8">
        <v>0</v>
      </c>
      <c r="G34" s="8">
        <v>1</v>
      </c>
      <c r="H34" s="39" t="s">
        <v>125</v>
      </c>
      <c r="I34" s="7">
        <v>0</v>
      </c>
      <c r="J34" s="7"/>
      <c r="K34" s="8">
        <v>1</v>
      </c>
      <c r="L34" s="8">
        <v>0</v>
      </c>
      <c r="M34" s="8">
        <v>0</v>
      </c>
      <c r="N34" s="42"/>
      <c r="O34" s="39"/>
      <c r="P34" s="8"/>
      <c r="Q34" s="28"/>
      <c r="R34" s="23"/>
      <c r="S34" s="23"/>
      <c r="T34" s="19"/>
      <c r="U34" s="19"/>
      <c r="V34" s="20"/>
      <c r="W34" s="20"/>
      <c r="X34" s="24"/>
      <c r="Y34" s="24"/>
      <c r="Z34" s="8"/>
      <c r="AA34" s="8"/>
      <c r="AC34" s="21"/>
    </row>
    <row r="35" spans="1:29" ht="24">
      <c r="A35" s="17">
        <v>32</v>
      </c>
      <c r="B35" s="8">
        <v>0</v>
      </c>
      <c r="C35" s="8">
        <v>1</v>
      </c>
      <c r="D35" s="8">
        <v>0</v>
      </c>
      <c r="E35" s="8">
        <v>1</v>
      </c>
      <c r="F35" s="8">
        <v>0</v>
      </c>
      <c r="G35" s="8">
        <v>1</v>
      </c>
      <c r="H35" s="39" t="s">
        <v>126</v>
      </c>
      <c r="I35" s="7">
        <v>1</v>
      </c>
      <c r="J35" s="7" t="s">
        <v>127</v>
      </c>
      <c r="K35" s="8">
        <v>1</v>
      </c>
      <c r="L35" s="8">
        <v>0</v>
      </c>
      <c r="M35" s="8">
        <v>0</v>
      </c>
      <c r="N35" s="42"/>
      <c r="O35" s="39"/>
      <c r="P35" s="8"/>
      <c r="Q35" s="28"/>
      <c r="R35" s="23"/>
      <c r="S35" s="23"/>
      <c r="T35" s="19"/>
      <c r="U35" s="19"/>
      <c r="V35" s="20"/>
      <c r="W35" s="20"/>
      <c r="X35" s="24"/>
      <c r="Y35" s="24"/>
      <c r="Z35" s="8"/>
      <c r="AA35" s="8"/>
      <c r="AC35" s="21"/>
    </row>
    <row r="36" spans="1:29" ht="24">
      <c r="A36" s="17">
        <v>33</v>
      </c>
      <c r="B36" s="8">
        <v>1</v>
      </c>
      <c r="C36" s="8">
        <v>1</v>
      </c>
      <c r="D36" s="8">
        <v>0</v>
      </c>
      <c r="E36" s="8">
        <v>1</v>
      </c>
      <c r="F36" s="8">
        <v>1</v>
      </c>
      <c r="G36" s="8">
        <v>1</v>
      </c>
      <c r="H36" s="39" t="s">
        <v>129</v>
      </c>
      <c r="I36" s="7">
        <v>1</v>
      </c>
      <c r="J36" s="7" t="s">
        <v>128</v>
      </c>
      <c r="K36" s="8">
        <v>0</v>
      </c>
      <c r="L36" s="8">
        <v>0</v>
      </c>
      <c r="M36" s="8">
        <v>0</v>
      </c>
      <c r="N36" s="42"/>
      <c r="O36" s="39"/>
      <c r="P36" s="8"/>
      <c r="Q36" s="28"/>
      <c r="R36" s="23"/>
      <c r="S36" s="23"/>
      <c r="T36" s="19"/>
      <c r="U36" s="19"/>
      <c r="V36" s="20"/>
      <c r="W36" s="20"/>
      <c r="X36" s="24"/>
      <c r="Y36" s="24"/>
      <c r="Z36" s="8"/>
      <c r="AA36" s="8"/>
      <c r="AC36" s="21"/>
    </row>
    <row r="37" spans="1:29" ht="24">
      <c r="A37" s="17">
        <v>34</v>
      </c>
      <c r="B37" s="8">
        <v>0</v>
      </c>
      <c r="C37" s="8">
        <v>1</v>
      </c>
      <c r="D37" s="8">
        <v>0</v>
      </c>
      <c r="E37" s="8">
        <v>0</v>
      </c>
      <c r="F37" s="8">
        <v>0</v>
      </c>
      <c r="G37" s="8">
        <v>1</v>
      </c>
      <c r="H37" s="39" t="s">
        <v>130</v>
      </c>
      <c r="I37" s="7">
        <v>1</v>
      </c>
      <c r="J37" s="7" t="s">
        <v>131</v>
      </c>
      <c r="K37" s="8">
        <v>0</v>
      </c>
      <c r="L37" s="8">
        <v>0</v>
      </c>
      <c r="M37" s="8">
        <v>0</v>
      </c>
      <c r="N37" s="42"/>
      <c r="O37" s="39"/>
      <c r="P37" s="8"/>
      <c r="Q37" s="28"/>
      <c r="R37" s="23"/>
      <c r="S37" s="23"/>
      <c r="T37" s="19"/>
      <c r="U37" s="19"/>
      <c r="V37" s="20"/>
      <c r="W37" s="20"/>
      <c r="X37" s="24"/>
      <c r="Y37" s="24"/>
      <c r="Z37" s="8"/>
      <c r="AA37" s="8"/>
      <c r="AC37" s="21"/>
    </row>
    <row r="38" spans="1:29" ht="24">
      <c r="A38" s="17">
        <v>35</v>
      </c>
      <c r="B38" s="8">
        <v>1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39" t="s">
        <v>132</v>
      </c>
      <c r="I38" s="7">
        <v>1</v>
      </c>
      <c r="J38" s="7" t="s">
        <v>133</v>
      </c>
      <c r="K38" s="8">
        <v>0</v>
      </c>
      <c r="L38" s="8">
        <v>0</v>
      </c>
      <c r="M38" s="8">
        <v>0</v>
      </c>
      <c r="N38" s="42"/>
      <c r="O38" s="39"/>
      <c r="P38" s="8"/>
      <c r="Q38" s="28"/>
      <c r="R38" s="23"/>
      <c r="S38" s="23"/>
      <c r="T38" s="19"/>
      <c r="U38" s="19"/>
      <c r="V38" s="20"/>
      <c r="W38" s="20"/>
      <c r="X38" s="24"/>
      <c r="Y38" s="24"/>
      <c r="Z38" s="8"/>
      <c r="AA38" s="8"/>
      <c r="AC38" s="21"/>
    </row>
    <row r="39" spans="1:29" ht="24">
      <c r="A39" s="17">
        <v>36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39" t="s">
        <v>134</v>
      </c>
      <c r="I39" s="7">
        <v>1</v>
      </c>
      <c r="J39" s="7" t="s">
        <v>135</v>
      </c>
      <c r="K39" s="8">
        <v>1</v>
      </c>
      <c r="L39" s="8">
        <v>0</v>
      </c>
      <c r="M39" s="8">
        <v>0</v>
      </c>
      <c r="N39" s="42"/>
      <c r="O39" s="42"/>
      <c r="P39" s="8"/>
      <c r="Q39" s="28"/>
      <c r="R39" s="23"/>
      <c r="S39" s="23"/>
      <c r="T39" s="19"/>
      <c r="U39" s="19"/>
      <c r="V39" s="20"/>
      <c r="W39" s="20"/>
      <c r="X39" s="24"/>
      <c r="Y39" s="24"/>
      <c r="Z39" s="8"/>
      <c r="AA39" s="8"/>
      <c r="AC39" s="21"/>
    </row>
    <row r="40" spans="1:29" ht="24">
      <c r="A40" s="17">
        <v>37</v>
      </c>
      <c r="B40" s="8">
        <v>1</v>
      </c>
      <c r="C40" s="8">
        <v>1</v>
      </c>
      <c r="D40" s="8">
        <v>0</v>
      </c>
      <c r="E40" s="8">
        <v>0</v>
      </c>
      <c r="F40" s="8">
        <v>0</v>
      </c>
      <c r="G40" s="8">
        <v>1</v>
      </c>
      <c r="H40" s="39" t="s">
        <v>138</v>
      </c>
      <c r="I40" s="7">
        <v>1</v>
      </c>
      <c r="J40" s="7" t="s">
        <v>139</v>
      </c>
      <c r="K40" s="8">
        <v>0</v>
      </c>
      <c r="L40" s="8">
        <v>1</v>
      </c>
      <c r="M40" s="8">
        <v>0</v>
      </c>
      <c r="N40" s="42"/>
      <c r="O40" s="42"/>
      <c r="P40" s="8"/>
      <c r="Q40" s="28"/>
      <c r="R40" s="23"/>
      <c r="S40" s="23"/>
      <c r="T40" s="19"/>
      <c r="U40" s="19"/>
      <c r="V40" s="20"/>
      <c r="W40" s="20"/>
      <c r="X40" s="24"/>
      <c r="Y40" s="24"/>
      <c r="Z40" s="8"/>
      <c r="AA40" s="8"/>
      <c r="AC40" s="21"/>
    </row>
    <row r="41" spans="1:29" ht="24">
      <c r="A41" s="17">
        <v>38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1</v>
      </c>
      <c r="H41" s="39" t="s">
        <v>140</v>
      </c>
      <c r="I41" s="7">
        <v>1</v>
      </c>
      <c r="J41" s="7" t="s">
        <v>141</v>
      </c>
      <c r="K41" s="8">
        <v>0</v>
      </c>
      <c r="L41" s="8">
        <v>0</v>
      </c>
      <c r="M41" s="8">
        <v>0</v>
      </c>
      <c r="N41" s="42"/>
      <c r="O41" s="42"/>
      <c r="P41" s="8"/>
      <c r="Q41" s="28"/>
      <c r="R41" s="23"/>
      <c r="S41" s="23"/>
      <c r="T41" s="19"/>
      <c r="U41" s="19"/>
      <c r="V41" s="20"/>
      <c r="W41" s="20"/>
      <c r="X41" s="24"/>
      <c r="Y41" s="24"/>
      <c r="Z41" s="8"/>
      <c r="AA41" s="8"/>
      <c r="AC41" s="21"/>
    </row>
    <row r="42" spans="1:29" ht="24">
      <c r="A42" s="17">
        <v>39</v>
      </c>
      <c r="B42" s="8">
        <v>1</v>
      </c>
      <c r="C42" s="8">
        <v>1</v>
      </c>
      <c r="D42" s="8">
        <v>1</v>
      </c>
      <c r="E42" s="8">
        <v>0</v>
      </c>
      <c r="F42" s="8">
        <v>0</v>
      </c>
      <c r="G42" s="8">
        <v>1</v>
      </c>
      <c r="H42" s="39" t="s">
        <v>142</v>
      </c>
      <c r="I42" s="7">
        <v>1</v>
      </c>
      <c r="J42" s="7" t="s">
        <v>143</v>
      </c>
      <c r="K42" s="8">
        <v>1</v>
      </c>
      <c r="L42" s="8">
        <v>0</v>
      </c>
      <c r="M42" s="8">
        <v>0</v>
      </c>
      <c r="N42" s="42"/>
      <c r="O42" s="39"/>
      <c r="P42" s="8"/>
      <c r="Q42" s="28"/>
      <c r="R42" s="23"/>
      <c r="S42" s="23"/>
      <c r="T42" s="19"/>
      <c r="U42" s="19"/>
      <c r="V42" s="20"/>
      <c r="W42" s="20"/>
      <c r="X42" s="24"/>
      <c r="Y42" s="24"/>
      <c r="Z42" s="8"/>
      <c r="AA42" s="8"/>
      <c r="AC42" s="21"/>
    </row>
    <row r="43" spans="1:29" ht="24">
      <c r="A43" s="17">
        <v>40</v>
      </c>
      <c r="B43" s="8">
        <v>1</v>
      </c>
      <c r="C43" s="8">
        <v>1</v>
      </c>
      <c r="D43" s="8">
        <v>1</v>
      </c>
      <c r="E43" s="8">
        <v>0</v>
      </c>
      <c r="F43" s="8">
        <v>0</v>
      </c>
      <c r="G43" s="8">
        <v>0</v>
      </c>
      <c r="H43" s="42"/>
      <c r="I43" s="7">
        <v>0</v>
      </c>
      <c r="J43" s="7"/>
      <c r="K43" s="8">
        <v>0</v>
      </c>
      <c r="L43" s="8">
        <v>0</v>
      </c>
      <c r="M43" s="8">
        <v>0</v>
      </c>
      <c r="N43" s="42"/>
      <c r="O43" s="39"/>
      <c r="P43" s="8"/>
      <c r="Q43" s="28"/>
      <c r="R43" s="23"/>
      <c r="S43" s="23"/>
      <c r="T43" s="19"/>
      <c r="U43" s="19"/>
      <c r="V43" s="20"/>
      <c r="W43" s="20"/>
      <c r="X43" s="24"/>
      <c r="Y43" s="24"/>
      <c r="Z43" s="8"/>
      <c r="AA43" s="8"/>
      <c r="AC43" s="21"/>
    </row>
    <row r="44" spans="1:29" ht="24">
      <c r="A44" s="17">
        <v>41</v>
      </c>
      <c r="B44" s="8">
        <v>0</v>
      </c>
      <c r="C44" s="8">
        <v>0</v>
      </c>
      <c r="D44" s="8">
        <v>0</v>
      </c>
      <c r="E44" s="8">
        <v>1</v>
      </c>
      <c r="F44" s="8">
        <v>1</v>
      </c>
      <c r="G44" s="8">
        <v>1</v>
      </c>
      <c r="H44" s="39" t="s">
        <v>146</v>
      </c>
      <c r="I44" s="7">
        <v>0</v>
      </c>
      <c r="J44" s="7"/>
      <c r="K44" s="8">
        <v>0</v>
      </c>
      <c r="L44" s="8">
        <v>0</v>
      </c>
      <c r="M44" s="8">
        <v>0</v>
      </c>
      <c r="N44" s="42"/>
      <c r="O44" s="39"/>
      <c r="P44" s="8"/>
      <c r="Q44" s="28"/>
      <c r="R44" s="23"/>
      <c r="S44" s="23"/>
      <c r="T44" s="19"/>
      <c r="U44" s="19"/>
      <c r="V44" s="20"/>
      <c r="W44" s="20"/>
      <c r="X44" s="24"/>
      <c r="Y44" s="24"/>
      <c r="Z44" s="8"/>
      <c r="AA44" s="8"/>
      <c r="AC44" s="21"/>
    </row>
    <row r="45" spans="1:29" ht="24">
      <c r="A45" s="17">
        <v>42</v>
      </c>
      <c r="B45" s="8">
        <v>1</v>
      </c>
      <c r="C45" s="8">
        <v>1</v>
      </c>
      <c r="D45" s="8">
        <v>0</v>
      </c>
      <c r="E45" s="8">
        <v>0</v>
      </c>
      <c r="F45" s="8">
        <v>0</v>
      </c>
      <c r="G45" s="8">
        <v>1</v>
      </c>
      <c r="H45" s="39" t="s">
        <v>147</v>
      </c>
      <c r="I45" s="7">
        <v>0</v>
      </c>
      <c r="J45" s="7"/>
      <c r="K45" s="8">
        <v>1</v>
      </c>
      <c r="L45" s="8">
        <v>0</v>
      </c>
      <c r="M45" s="8">
        <v>0</v>
      </c>
      <c r="N45" s="42"/>
      <c r="O45" s="39"/>
      <c r="P45" s="8"/>
      <c r="Q45" s="28"/>
      <c r="R45" s="23"/>
      <c r="S45" s="23"/>
      <c r="T45" s="19"/>
      <c r="U45" s="19"/>
      <c r="V45" s="20"/>
      <c r="W45" s="20"/>
      <c r="X45" s="24"/>
      <c r="Y45" s="24"/>
      <c r="Z45" s="8"/>
      <c r="AA45" s="8"/>
      <c r="AC45" s="21"/>
    </row>
    <row r="46" spans="1:29" ht="24">
      <c r="A46" s="17">
        <v>43</v>
      </c>
      <c r="B46" s="8">
        <v>1</v>
      </c>
      <c r="C46" s="8">
        <v>0</v>
      </c>
      <c r="D46" s="8">
        <v>0</v>
      </c>
      <c r="E46" s="8">
        <v>0</v>
      </c>
      <c r="F46" s="8">
        <v>0</v>
      </c>
      <c r="G46" s="8">
        <v>1</v>
      </c>
      <c r="H46" s="39" t="s">
        <v>148</v>
      </c>
      <c r="I46" s="7">
        <v>1</v>
      </c>
      <c r="J46" s="7" t="s">
        <v>149</v>
      </c>
      <c r="K46" s="8">
        <v>0</v>
      </c>
      <c r="L46" s="8">
        <v>0</v>
      </c>
      <c r="M46" s="8">
        <v>1</v>
      </c>
      <c r="N46" s="42"/>
      <c r="O46" s="68" t="s">
        <v>150</v>
      </c>
      <c r="P46" s="8"/>
      <c r="Q46" s="28"/>
      <c r="R46" s="23"/>
      <c r="S46" s="23"/>
      <c r="T46" s="19"/>
      <c r="U46" s="19"/>
      <c r="V46" s="20"/>
      <c r="W46" s="20"/>
      <c r="X46" s="24"/>
      <c r="Y46" s="24"/>
      <c r="Z46" s="8"/>
      <c r="AA46" s="8"/>
      <c r="AC46" s="21"/>
    </row>
    <row r="47" spans="1:29" ht="24">
      <c r="A47" s="17">
        <v>44</v>
      </c>
      <c r="B47" s="8">
        <v>1</v>
      </c>
      <c r="C47" s="8">
        <v>1</v>
      </c>
      <c r="D47" s="8">
        <v>0</v>
      </c>
      <c r="E47" s="8">
        <v>0</v>
      </c>
      <c r="F47" s="8">
        <v>0</v>
      </c>
      <c r="G47" s="8">
        <v>1</v>
      </c>
      <c r="H47" s="39" t="s">
        <v>151</v>
      </c>
      <c r="I47" s="7">
        <v>0</v>
      </c>
      <c r="J47" s="7"/>
      <c r="K47" s="8">
        <v>0</v>
      </c>
      <c r="L47" s="8">
        <v>0</v>
      </c>
      <c r="M47" s="8">
        <v>1</v>
      </c>
      <c r="N47" s="42"/>
      <c r="O47" s="68" t="s">
        <v>152</v>
      </c>
      <c r="P47" s="8"/>
      <c r="Q47" s="28"/>
      <c r="R47" s="23"/>
      <c r="S47" s="23"/>
      <c r="T47" s="19"/>
      <c r="U47" s="19"/>
      <c r="V47" s="20"/>
      <c r="W47" s="20"/>
      <c r="X47" s="24"/>
      <c r="Y47" s="24"/>
      <c r="Z47" s="8"/>
      <c r="AA47" s="8"/>
      <c r="AC47" s="21"/>
    </row>
    <row r="48" spans="1:29" ht="24">
      <c r="A48" s="17">
        <v>45</v>
      </c>
      <c r="B48" s="8">
        <v>1</v>
      </c>
      <c r="C48" s="8">
        <v>1</v>
      </c>
      <c r="D48" s="8">
        <v>1</v>
      </c>
      <c r="E48" s="8">
        <v>0</v>
      </c>
      <c r="F48" s="8">
        <v>0</v>
      </c>
      <c r="G48" s="8">
        <v>1</v>
      </c>
      <c r="H48" s="39" t="s">
        <v>154</v>
      </c>
      <c r="I48" s="7">
        <v>1</v>
      </c>
      <c r="J48" s="7" t="s">
        <v>155</v>
      </c>
      <c r="K48" s="8">
        <v>0</v>
      </c>
      <c r="L48" s="8">
        <v>0</v>
      </c>
      <c r="M48" s="8">
        <v>0</v>
      </c>
      <c r="N48" s="42"/>
      <c r="O48" s="39"/>
      <c r="P48" s="8"/>
      <c r="Q48" s="28"/>
      <c r="R48" s="23"/>
      <c r="S48" s="23"/>
      <c r="T48" s="19"/>
      <c r="U48" s="19"/>
      <c r="V48" s="20"/>
      <c r="W48" s="20"/>
      <c r="X48" s="24"/>
      <c r="Y48" s="24"/>
      <c r="Z48" s="8"/>
      <c r="AA48" s="8"/>
      <c r="AC48" s="21"/>
    </row>
    <row r="49" spans="1:29" ht="24">
      <c r="A49" s="17">
        <v>46</v>
      </c>
      <c r="B49" s="8">
        <v>0</v>
      </c>
      <c r="C49" s="8">
        <v>1</v>
      </c>
      <c r="D49" s="8">
        <v>0</v>
      </c>
      <c r="E49" s="8">
        <v>0</v>
      </c>
      <c r="F49" s="8">
        <v>0</v>
      </c>
      <c r="G49" s="8">
        <v>1</v>
      </c>
      <c r="H49" s="39" t="s">
        <v>156</v>
      </c>
      <c r="I49" s="7">
        <v>1</v>
      </c>
      <c r="J49" s="7" t="s">
        <v>157</v>
      </c>
      <c r="K49" s="8">
        <v>0</v>
      </c>
      <c r="L49" s="8">
        <v>0</v>
      </c>
      <c r="M49" s="8">
        <v>0</v>
      </c>
      <c r="N49" s="42"/>
      <c r="O49" s="42"/>
      <c r="P49" s="8"/>
      <c r="Q49" s="28"/>
      <c r="R49" s="23"/>
      <c r="S49" s="23"/>
      <c r="T49" s="19"/>
      <c r="U49" s="19"/>
      <c r="V49" s="20"/>
      <c r="W49" s="20"/>
      <c r="X49" s="24"/>
      <c r="Y49" s="24"/>
      <c r="Z49" s="8"/>
      <c r="AA49" s="8"/>
      <c r="AC49" s="21"/>
    </row>
    <row r="50" spans="1:29" ht="24">
      <c r="A50" s="17">
        <v>47</v>
      </c>
      <c r="B50" s="8">
        <v>1</v>
      </c>
      <c r="C50" s="8">
        <v>0</v>
      </c>
      <c r="D50" s="8">
        <v>0</v>
      </c>
      <c r="E50" s="8">
        <v>0</v>
      </c>
      <c r="F50" s="8">
        <v>0</v>
      </c>
      <c r="G50" s="8">
        <v>1</v>
      </c>
      <c r="H50" s="39" t="s">
        <v>158</v>
      </c>
      <c r="I50" s="7">
        <v>0</v>
      </c>
      <c r="J50" s="7"/>
      <c r="K50" s="8">
        <v>0</v>
      </c>
      <c r="L50" s="8">
        <v>0</v>
      </c>
      <c r="M50" s="8">
        <v>0</v>
      </c>
      <c r="N50" s="42"/>
      <c r="O50" s="42"/>
      <c r="P50" s="8"/>
      <c r="Q50" s="28"/>
      <c r="R50" s="23"/>
      <c r="S50" s="23"/>
      <c r="T50" s="19"/>
      <c r="U50" s="19"/>
      <c r="V50" s="20"/>
      <c r="W50" s="20"/>
      <c r="X50" s="24"/>
      <c r="Y50" s="24"/>
      <c r="Z50" s="8"/>
      <c r="AA50" s="8"/>
      <c r="AC50" s="21"/>
    </row>
    <row r="51" spans="1:29" ht="24">
      <c r="A51" s="17">
        <v>48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39" t="s">
        <v>159</v>
      </c>
      <c r="I51" s="7">
        <v>1</v>
      </c>
      <c r="J51" s="7" t="s">
        <v>160</v>
      </c>
      <c r="K51" s="8">
        <v>0</v>
      </c>
      <c r="L51" s="8">
        <v>0</v>
      </c>
      <c r="M51" s="8">
        <v>0</v>
      </c>
      <c r="N51" s="42"/>
      <c r="O51" s="39"/>
      <c r="P51" s="8"/>
      <c r="Q51" s="28"/>
      <c r="R51" s="23"/>
      <c r="S51" s="23"/>
      <c r="T51" s="19"/>
      <c r="U51" s="19"/>
      <c r="V51" s="20"/>
      <c r="W51" s="20"/>
      <c r="X51" s="24"/>
      <c r="Y51" s="24"/>
      <c r="Z51" s="8"/>
      <c r="AA51" s="8"/>
      <c r="AC51" s="21"/>
    </row>
    <row r="52" spans="1:29" ht="24">
      <c r="A52" s="17">
        <v>49</v>
      </c>
      <c r="B52" s="8">
        <v>1</v>
      </c>
      <c r="C52" s="8">
        <v>1</v>
      </c>
      <c r="D52" s="8">
        <v>1</v>
      </c>
      <c r="E52" s="8">
        <v>0</v>
      </c>
      <c r="F52" s="8">
        <v>0</v>
      </c>
      <c r="G52" s="8">
        <v>1</v>
      </c>
      <c r="H52" s="39" t="s">
        <v>161</v>
      </c>
      <c r="I52" s="7">
        <v>1</v>
      </c>
      <c r="J52" s="7" t="s">
        <v>162</v>
      </c>
      <c r="K52" s="8">
        <v>1</v>
      </c>
      <c r="L52" s="8">
        <v>0</v>
      </c>
      <c r="M52" s="8">
        <v>1</v>
      </c>
      <c r="N52" s="42"/>
      <c r="O52" s="68" t="s">
        <v>163</v>
      </c>
      <c r="P52" s="8"/>
      <c r="Q52" s="28"/>
      <c r="R52" s="23"/>
      <c r="S52" s="23"/>
      <c r="T52" s="19"/>
      <c r="U52" s="19"/>
      <c r="V52" s="20"/>
      <c r="W52" s="20"/>
      <c r="X52" s="24"/>
      <c r="Y52" s="24"/>
      <c r="Z52" s="8"/>
      <c r="AA52" s="8"/>
      <c r="AC52" s="21"/>
    </row>
    <row r="53" spans="1:29" ht="24">
      <c r="A53" s="17">
        <v>50</v>
      </c>
      <c r="B53" s="8">
        <v>0</v>
      </c>
      <c r="C53" s="8">
        <v>1</v>
      </c>
      <c r="D53" s="8">
        <v>0</v>
      </c>
      <c r="E53" s="8">
        <v>1</v>
      </c>
      <c r="F53" s="8">
        <v>0</v>
      </c>
      <c r="G53" s="8">
        <v>1</v>
      </c>
      <c r="H53" s="39" t="s">
        <v>165</v>
      </c>
      <c r="I53" s="7">
        <v>1</v>
      </c>
      <c r="J53" s="7" t="s">
        <v>166</v>
      </c>
      <c r="K53" s="8">
        <v>0</v>
      </c>
      <c r="L53" s="8">
        <v>0</v>
      </c>
      <c r="M53" s="8">
        <v>0</v>
      </c>
      <c r="N53" s="42"/>
      <c r="O53" s="39"/>
      <c r="P53" s="8"/>
      <c r="Q53" s="28"/>
      <c r="R53" s="23"/>
      <c r="S53" s="23"/>
      <c r="T53" s="19"/>
      <c r="U53" s="19"/>
      <c r="V53" s="20"/>
      <c r="W53" s="20"/>
      <c r="X53" s="24"/>
      <c r="Y53" s="24"/>
      <c r="Z53" s="8"/>
      <c r="AA53" s="8"/>
      <c r="AC53" s="21"/>
    </row>
    <row r="54" spans="1:29" ht="24">
      <c r="A54" s="17">
        <v>51</v>
      </c>
      <c r="B54" s="8">
        <v>0</v>
      </c>
      <c r="C54" s="8">
        <v>1</v>
      </c>
      <c r="D54" s="8">
        <v>0</v>
      </c>
      <c r="E54" s="8">
        <v>0</v>
      </c>
      <c r="F54" s="8">
        <v>1</v>
      </c>
      <c r="G54" s="8">
        <v>1</v>
      </c>
      <c r="H54" s="39" t="s">
        <v>168</v>
      </c>
      <c r="I54" s="7">
        <v>1</v>
      </c>
      <c r="J54" s="7" t="s">
        <v>169</v>
      </c>
      <c r="K54" s="8">
        <v>1</v>
      </c>
      <c r="L54" s="8">
        <v>1</v>
      </c>
      <c r="M54" s="8">
        <v>1</v>
      </c>
      <c r="N54" s="42"/>
      <c r="O54" s="68" t="s">
        <v>170</v>
      </c>
      <c r="P54" s="8"/>
      <c r="Q54" s="28"/>
      <c r="R54" s="23"/>
      <c r="S54" s="23"/>
      <c r="T54" s="19"/>
      <c r="U54" s="19"/>
      <c r="V54" s="20"/>
      <c r="W54" s="20"/>
      <c r="X54" s="24"/>
      <c r="Y54" s="24"/>
      <c r="Z54" s="8"/>
      <c r="AA54" s="8"/>
      <c r="AC54" s="21"/>
    </row>
    <row r="55" spans="1:29" ht="24">
      <c r="A55" s="17">
        <v>52</v>
      </c>
      <c r="B55" s="8">
        <v>1</v>
      </c>
      <c r="C55" s="8">
        <v>1</v>
      </c>
      <c r="D55" s="8">
        <v>1</v>
      </c>
      <c r="E55" s="8">
        <v>1</v>
      </c>
      <c r="F55" s="8">
        <v>1</v>
      </c>
      <c r="G55" s="8">
        <v>1</v>
      </c>
      <c r="H55" s="39" t="s">
        <v>172</v>
      </c>
      <c r="I55" s="7">
        <v>1</v>
      </c>
      <c r="J55" s="7" t="s">
        <v>173</v>
      </c>
      <c r="K55" s="8">
        <v>1</v>
      </c>
      <c r="L55" s="8">
        <v>1</v>
      </c>
      <c r="M55" s="8">
        <v>0</v>
      </c>
      <c r="N55" s="42"/>
      <c r="O55" s="39"/>
      <c r="P55" s="8"/>
      <c r="Q55" s="28"/>
      <c r="R55" s="23"/>
      <c r="S55" s="23"/>
      <c r="T55" s="19"/>
      <c r="U55" s="19"/>
      <c r="V55" s="20"/>
      <c r="W55" s="20"/>
      <c r="X55" s="24"/>
      <c r="Y55" s="24"/>
      <c r="Z55" s="8"/>
      <c r="AA55" s="8"/>
      <c r="AC55" s="21"/>
    </row>
    <row r="56" spans="1:29" ht="24">
      <c r="A56" s="17">
        <v>53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1</v>
      </c>
      <c r="H56" s="39" t="s">
        <v>174</v>
      </c>
      <c r="I56" s="7">
        <v>1</v>
      </c>
      <c r="J56" s="7" t="s">
        <v>175</v>
      </c>
      <c r="K56" s="8">
        <v>0</v>
      </c>
      <c r="L56" s="8">
        <v>0</v>
      </c>
      <c r="M56" s="8">
        <v>0</v>
      </c>
      <c r="N56" s="42"/>
      <c r="O56" s="39"/>
      <c r="P56" s="8"/>
      <c r="Q56" s="28"/>
      <c r="R56" s="23"/>
      <c r="S56" s="23"/>
      <c r="T56" s="19"/>
      <c r="U56" s="19"/>
      <c r="V56" s="20"/>
      <c r="W56" s="20"/>
      <c r="X56" s="24"/>
      <c r="Y56" s="24"/>
      <c r="Z56" s="8"/>
      <c r="AA56" s="8"/>
      <c r="AC56" s="21"/>
    </row>
    <row r="57" spans="1:29" ht="24">
      <c r="A57" s="17">
        <v>54</v>
      </c>
      <c r="B57" s="8">
        <v>1</v>
      </c>
      <c r="C57" s="8">
        <v>1</v>
      </c>
      <c r="D57" s="8">
        <v>0</v>
      </c>
      <c r="E57" s="8">
        <v>0</v>
      </c>
      <c r="F57" s="8">
        <v>0</v>
      </c>
      <c r="G57" s="8">
        <v>1</v>
      </c>
      <c r="H57" s="39" t="s">
        <v>177</v>
      </c>
      <c r="I57" s="7">
        <v>0</v>
      </c>
      <c r="J57" s="7"/>
      <c r="K57" s="8">
        <v>0</v>
      </c>
      <c r="L57" s="8">
        <v>1</v>
      </c>
      <c r="M57" s="8">
        <v>0</v>
      </c>
      <c r="N57" s="42"/>
      <c r="O57" s="39"/>
      <c r="P57" s="8"/>
      <c r="Q57" s="28"/>
      <c r="R57" s="23"/>
      <c r="S57" s="23"/>
      <c r="T57" s="19"/>
      <c r="U57" s="19"/>
      <c r="V57" s="20"/>
      <c r="W57" s="20"/>
      <c r="X57" s="24"/>
      <c r="Y57" s="24"/>
      <c r="Z57" s="8"/>
      <c r="AA57" s="8"/>
      <c r="AC57" s="21"/>
    </row>
    <row r="58" spans="1:29" ht="24">
      <c r="A58" s="17">
        <v>55</v>
      </c>
      <c r="B58" s="8">
        <v>0</v>
      </c>
      <c r="C58" s="8">
        <v>1</v>
      </c>
      <c r="D58" s="8">
        <v>0</v>
      </c>
      <c r="E58" s="8">
        <v>1</v>
      </c>
      <c r="F58" s="8">
        <v>0</v>
      </c>
      <c r="G58" s="8">
        <v>1</v>
      </c>
      <c r="H58" s="39" t="s">
        <v>178</v>
      </c>
      <c r="I58" s="7">
        <v>1</v>
      </c>
      <c r="J58" s="7" t="s">
        <v>183</v>
      </c>
      <c r="K58" s="8">
        <v>1</v>
      </c>
      <c r="L58" s="8">
        <v>1</v>
      </c>
      <c r="M58" s="8">
        <v>1</v>
      </c>
      <c r="N58" s="42"/>
      <c r="O58" s="39"/>
      <c r="P58" s="8"/>
      <c r="Q58" s="28"/>
      <c r="R58" s="23"/>
      <c r="S58" s="23"/>
      <c r="T58" s="19"/>
      <c r="U58" s="19"/>
      <c r="V58" s="20"/>
      <c r="W58" s="20"/>
      <c r="X58" s="24"/>
      <c r="Y58" s="24"/>
      <c r="Z58" s="8"/>
      <c r="AA58" s="8"/>
      <c r="AC58" s="21"/>
    </row>
    <row r="59" spans="1:29" ht="24">
      <c r="A59" s="17">
        <v>56</v>
      </c>
      <c r="B59" s="8">
        <v>0</v>
      </c>
      <c r="C59" s="8">
        <v>1</v>
      </c>
      <c r="D59" s="8">
        <v>0</v>
      </c>
      <c r="E59" s="8">
        <v>0</v>
      </c>
      <c r="F59" s="8">
        <v>0</v>
      </c>
      <c r="G59" s="8">
        <v>1</v>
      </c>
      <c r="H59" s="39" t="s">
        <v>179</v>
      </c>
      <c r="I59" s="7">
        <v>0</v>
      </c>
      <c r="J59" s="7"/>
      <c r="K59" s="8">
        <v>0</v>
      </c>
      <c r="L59" s="8">
        <v>1</v>
      </c>
      <c r="M59" s="8">
        <v>1</v>
      </c>
      <c r="N59" s="42"/>
      <c r="O59" s="68" t="s">
        <v>180</v>
      </c>
      <c r="P59" s="8"/>
      <c r="Q59" s="28"/>
      <c r="R59" s="23"/>
      <c r="S59" s="23"/>
      <c r="T59" s="19"/>
      <c r="U59" s="19"/>
      <c r="V59" s="20"/>
      <c r="W59" s="20"/>
      <c r="X59" s="24"/>
      <c r="Y59" s="24"/>
      <c r="Z59" s="8"/>
      <c r="AA59" s="8"/>
      <c r="AC59" s="21"/>
    </row>
    <row r="60" spans="1:29" ht="24">
      <c r="A60" s="17">
        <v>57</v>
      </c>
      <c r="B60" s="8">
        <v>0</v>
      </c>
      <c r="C60" s="8">
        <v>1</v>
      </c>
      <c r="D60" s="8">
        <v>0</v>
      </c>
      <c r="E60" s="8">
        <v>0</v>
      </c>
      <c r="F60" s="8">
        <v>1</v>
      </c>
      <c r="G60" s="8">
        <v>1</v>
      </c>
      <c r="H60" s="39" t="s">
        <v>181</v>
      </c>
      <c r="I60" s="7">
        <v>1</v>
      </c>
      <c r="J60" s="7" t="s">
        <v>182</v>
      </c>
      <c r="K60" s="8">
        <v>0</v>
      </c>
      <c r="L60" s="8">
        <v>0</v>
      </c>
      <c r="M60" s="8">
        <v>0</v>
      </c>
      <c r="N60" s="42"/>
      <c r="O60" s="39"/>
      <c r="P60" s="8"/>
      <c r="Q60" s="28"/>
      <c r="R60" s="23"/>
      <c r="S60" s="23"/>
      <c r="T60" s="19"/>
      <c r="U60" s="19"/>
      <c r="V60" s="20"/>
      <c r="W60" s="20"/>
      <c r="X60" s="24"/>
      <c r="Y60" s="24"/>
      <c r="Z60" s="8"/>
      <c r="AA60" s="8"/>
      <c r="AC60" s="21"/>
    </row>
    <row r="61" spans="1:29" ht="24">
      <c r="A61" s="17">
        <v>58</v>
      </c>
      <c r="B61" s="8">
        <v>1</v>
      </c>
      <c r="C61" s="8">
        <v>1</v>
      </c>
      <c r="D61" s="8">
        <v>1</v>
      </c>
      <c r="E61" s="8">
        <v>1</v>
      </c>
      <c r="F61" s="8">
        <v>1</v>
      </c>
      <c r="G61" s="8">
        <v>1</v>
      </c>
      <c r="H61" s="39" t="s">
        <v>184</v>
      </c>
      <c r="I61" s="7">
        <v>0</v>
      </c>
      <c r="J61" s="7"/>
      <c r="K61" s="8">
        <v>0</v>
      </c>
      <c r="L61" s="8">
        <v>0</v>
      </c>
      <c r="M61" s="8">
        <v>0</v>
      </c>
      <c r="N61" s="42"/>
      <c r="O61" s="39"/>
      <c r="P61" s="8"/>
      <c r="Q61" s="28"/>
      <c r="R61" s="23"/>
      <c r="S61" s="23"/>
      <c r="T61" s="19"/>
      <c r="U61" s="19"/>
      <c r="V61" s="20"/>
      <c r="W61" s="20"/>
      <c r="X61" s="24"/>
      <c r="Y61" s="24"/>
      <c r="Z61" s="8"/>
      <c r="AA61" s="8"/>
      <c r="AC61" s="21"/>
    </row>
    <row r="62" spans="1:29" ht="24">
      <c r="A62" s="17">
        <v>59</v>
      </c>
      <c r="B62" s="8">
        <v>0</v>
      </c>
      <c r="C62" s="8">
        <v>1</v>
      </c>
      <c r="D62" s="8">
        <v>0</v>
      </c>
      <c r="E62" s="8">
        <v>0</v>
      </c>
      <c r="F62" s="8">
        <v>0</v>
      </c>
      <c r="G62" s="8">
        <v>1</v>
      </c>
      <c r="H62" s="39" t="s">
        <v>185</v>
      </c>
      <c r="I62" s="7">
        <v>1</v>
      </c>
      <c r="J62" s="7" t="s">
        <v>186</v>
      </c>
      <c r="K62" s="8">
        <v>0</v>
      </c>
      <c r="L62" s="8">
        <v>0</v>
      </c>
      <c r="M62" s="8">
        <v>1</v>
      </c>
      <c r="O62" s="42" t="s">
        <v>187</v>
      </c>
      <c r="P62" s="8"/>
      <c r="Q62" s="28"/>
      <c r="R62" s="23"/>
      <c r="S62" s="23"/>
      <c r="T62" s="19"/>
      <c r="U62" s="19"/>
      <c r="V62" s="20"/>
      <c r="W62" s="20"/>
      <c r="X62" s="24"/>
      <c r="Y62" s="24"/>
      <c r="Z62" s="8"/>
      <c r="AA62" s="8"/>
      <c r="AC62" s="21"/>
    </row>
    <row r="63" spans="1:29" ht="24">
      <c r="A63" s="17">
        <v>60</v>
      </c>
      <c r="B63" s="8">
        <v>1</v>
      </c>
      <c r="C63" s="8">
        <v>0</v>
      </c>
      <c r="D63" s="8">
        <v>0</v>
      </c>
      <c r="E63" s="8">
        <v>1</v>
      </c>
      <c r="F63" s="8">
        <v>0</v>
      </c>
      <c r="G63" s="8">
        <v>1</v>
      </c>
      <c r="H63" s="39" t="s">
        <v>188</v>
      </c>
      <c r="I63" s="7">
        <v>1</v>
      </c>
      <c r="J63" s="7" t="s">
        <v>189</v>
      </c>
      <c r="K63" s="8">
        <v>0</v>
      </c>
      <c r="L63" s="8">
        <v>0</v>
      </c>
      <c r="M63" s="8">
        <v>0</v>
      </c>
      <c r="N63" s="42"/>
      <c r="O63" s="39"/>
      <c r="P63" s="8"/>
      <c r="Q63" s="28"/>
      <c r="R63" s="23"/>
      <c r="S63" s="23"/>
      <c r="T63" s="19"/>
      <c r="U63" s="19"/>
      <c r="V63" s="20"/>
      <c r="W63" s="20"/>
      <c r="X63" s="24"/>
      <c r="Y63" s="24"/>
      <c r="Z63" s="8"/>
      <c r="AA63" s="8"/>
      <c r="AC63" s="21"/>
    </row>
    <row r="64" spans="1:29" ht="24">
      <c r="A64" s="17">
        <v>61</v>
      </c>
      <c r="B64" s="8">
        <v>0</v>
      </c>
      <c r="C64" s="8">
        <v>1</v>
      </c>
      <c r="D64" s="8">
        <v>0</v>
      </c>
      <c r="E64" s="8">
        <v>1</v>
      </c>
      <c r="F64" s="8">
        <v>1</v>
      </c>
      <c r="G64" s="8">
        <v>0</v>
      </c>
      <c r="H64" s="42"/>
      <c r="I64" s="7">
        <v>0</v>
      </c>
      <c r="J64" s="7"/>
      <c r="K64" s="8">
        <v>1</v>
      </c>
      <c r="L64" s="8">
        <v>1</v>
      </c>
      <c r="M64" s="8">
        <v>0</v>
      </c>
      <c r="N64" s="42"/>
      <c r="O64" s="39"/>
      <c r="P64" s="8"/>
      <c r="Q64" s="28"/>
      <c r="R64" s="23"/>
      <c r="S64" s="23"/>
      <c r="T64" s="19"/>
      <c r="U64" s="19"/>
      <c r="V64" s="20"/>
      <c r="W64" s="20"/>
      <c r="X64" s="24"/>
      <c r="Y64" s="24"/>
      <c r="Z64" s="8"/>
      <c r="AA64" s="8"/>
      <c r="AC64" s="21"/>
    </row>
    <row r="65" spans="1:29" ht="24">
      <c r="A65" s="17">
        <v>62</v>
      </c>
      <c r="B65" s="8">
        <v>1</v>
      </c>
      <c r="C65" s="8">
        <v>1</v>
      </c>
      <c r="D65" s="8">
        <v>0</v>
      </c>
      <c r="E65" s="8">
        <v>1</v>
      </c>
      <c r="F65" s="8">
        <v>0</v>
      </c>
      <c r="G65" s="8">
        <v>1</v>
      </c>
      <c r="H65" s="39" t="s">
        <v>191</v>
      </c>
      <c r="I65" s="7">
        <v>1</v>
      </c>
      <c r="J65" s="7" t="s">
        <v>192</v>
      </c>
      <c r="K65" s="8">
        <v>0</v>
      </c>
      <c r="L65" s="8">
        <v>0</v>
      </c>
      <c r="M65" s="8">
        <v>1</v>
      </c>
      <c r="N65" s="42"/>
      <c r="O65" s="68" t="s">
        <v>193</v>
      </c>
      <c r="P65" s="8"/>
      <c r="Q65" s="28"/>
      <c r="R65" s="23"/>
      <c r="S65" s="23"/>
      <c r="T65" s="19"/>
      <c r="U65" s="19"/>
      <c r="V65" s="20"/>
      <c r="W65" s="20"/>
      <c r="X65" s="24"/>
      <c r="Y65" s="24"/>
      <c r="Z65" s="8"/>
      <c r="AA65" s="8"/>
      <c r="AC65" s="21"/>
    </row>
    <row r="66" spans="1:29" ht="24">
      <c r="A66" s="17">
        <v>63</v>
      </c>
      <c r="B66" s="8">
        <v>1</v>
      </c>
      <c r="C66" s="8">
        <v>1</v>
      </c>
      <c r="D66" s="8">
        <v>0</v>
      </c>
      <c r="E66" s="8">
        <v>1</v>
      </c>
      <c r="F66" s="8">
        <v>0</v>
      </c>
      <c r="G66" s="8">
        <v>1</v>
      </c>
      <c r="H66" s="39" t="s">
        <v>195</v>
      </c>
      <c r="I66" s="7">
        <v>1</v>
      </c>
      <c r="J66" s="7" t="s">
        <v>196</v>
      </c>
      <c r="K66" s="8">
        <v>1</v>
      </c>
      <c r="L66" s="8">
        <v>1</v>
      </c>
      <c r="M66" s="8">
        <v>1</v>
      </c>
      <c r="N66" s="42"/>
      <c r="O66" s="68" t="s">
        <v>197</v>
      </c>
      <c r="P66" s="8"/>
      <c r="Q66" s="28"/>
      <c r="R66" s="23"/>
      <c r="S66" s="23"/>
      <c r="T66" s="19"/>
      <c r="U66" s="19"/>
      <c r="V66" s="20"/>
      <c r="W66" s="20"/>
      <c r="X66" s="24"/>
      <c r="Y66" s="24"/>
      <c r="Z66" s="8"/>
      <c r="AA66" s="8"/>
      <c r="AC66" s="21"/>
    </row>
    <row r="67" spans="1:29" ht="24">
      <c r="A67" s="17">
        <v>64</v>
      </c>
      <c r="B67" s="8">
        <v>1</v>
      </c>
      <c r="C67" s="8">
        <v>1</v>
      </c>
      <c r="D67" s="8">
        <v>1</v>
      </c>
      <c r="E67" s="8">
        <v>0</v>
      </c>
      <c r="F67" s="8">
        <v>0</v>
      </c>
      <c r="G67" s="8">
        <v>1</v>
      </c>
      <c r="H67" s="39" t="s">
        <v>198</v>
      </c>
      <c r="I67" s="7">
        <v>1</v>
      </c>
      <c r="J67" s="7" t="s">
        <v>199</v>
      </c>
      <c r="K67" s="8">
        <v>0</v>
      </c>
      <c r="L67" s="8">
        <v>0</v>
      </c>
      <c r="M67" s="8">
        <v>1</v>
      </c>
      <c r="N67" s="42"/>
      <c r="O67" s="68" t="s">
        <v>200</v>
      </c>
      <c r="P67" s="8"/>
      <c r="Q67" s="28"/>
      <c r="R67" s="23"/>
      <c r="S67" s="23"/>
      <c r="T67" s="19"/>
      <c r="U67" s="19"/>
      <c r="V67" s="20"/>
      <c r="W67" s="20"/>
      <c r="X67" s="24"/>
      <c r="Y67" s="24"/>
      <c r="Z67" s="8"/>
      <c r="AA67" s="8"/>
      <c r="AC67" s="21"/>
    </row>
    <row r="68" spans="1:29" ht="24">
      <c r="A68" s="17">
        <v>65</v>
      </c>
      <c r="B68" s="8">
        <v>0</v>
      </c>
      <c r="C68" s="8">
        <v>1</v>
      </c>
      <c r="D68" s="8">
        <v>0</v>
      </c>
      <c r="E68" s="8">
        <v>1</v>
      </c>
      <c r="F68" s="8">
        <v>0</v>
      </c>
      <c r="G68" s="8">
        <v>1</v>
      </c>
      <c r="H68" s="39" t="s">
        <v>203</v>
      </c>
      <c r="I68" s="7">
        <v>1</v>
      </c>
      <c r="J68" s="7" t="s">
        <v>204</v>
      </c>
      <c r="K68" s="8">
        <v>0</v>
      </c>
      <c r="L68" s="8">
        <v>0</v>
      </c>
      <c r="M68" s="8">
        <v>0</v>
      </c>
      <c r="N68" s="42"/>
      <c r="O68" s="39"/>
      <c r="P68" s="8"/>
      <c r="Q68" s="28"/>
      <c r="R68" s="23"/>
      <c r="S68" s="23"/>
      <c r="T68" s="19"/>
      <c r="U68" s="19"/>
      <c r="V68" s="20"/>
      <c r="W68" s="20"/>
      <c r="X68" s="24"/>
      <c r="Y68" s="24"/>
      <c r="Z68" s="8"/>
      <c r="AA68" s="8"/>
      <c r="AC68" s="21"/>
    </row>
    <row r="69" spans="1:29" ht="24">
      <c r="A69" s="17">
        <v>66</v>
      </c>
      <c r="B69" s="8">
        <v>0</v>
      </c>
      <c r="C69" s="8">
        <v>1</v>
      </c>
      <c r="D69" s="8">
        <v>0</v>
      </c>
      <c r="E69" s="8">
        <v>1</v>
      </c>
      <c r="F69" s="8">
        <v>0</v>
      </c>
      <c r="G69" s="8">
        <v>1</v>
      </c>
      <c r="H69" s="39" t="s">
        <v>205</v>
      </c>
      <c r="I69" s="7">
        <v>1</v>
      </c>
      <c r="J69" s="7" t="s">
        <v>206</v>
      </c>
      <c r="K69" s="8">
        <v>0</v>
      </c>
      <c r="L69" s="8">
        <v>0</v>
      </c>
      <c r="M69" s="8">
        <v>0</v>
      </c>
      <c r="N69" s="42"/>
      <c r="O69" s="42"/>
      <c r="P69" s="8"/>
      <c r="Q69" s="28"/>
      <c r="R69" s="23"/>
      <c r="S69" s="23"/>
      <c r="T69" s="19"/>
      <c r="U69" s="19"/>
      <c r="V69" s="20"/>
      <c r="W69" s="20"/>
      <c r="X69" s="24"/>
      <c r="Y69" s="24"/>
      <c r="Z69" s="8"/>
      <c r="AA69" s="8"/>
      <c r="AC69" s="21"/>
    </row>
    <row r="70" spans="1:29" ht="24">
      <c r="A70" s="17">
        <v>67</v>
      </c>
      <c r="B70" s="8">
        <v>1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39" t="s">
        <v>207</v>
      </c>
      <c r="I70" s="7">
        <v>1</v>
      </c>
      <c r="J70" s="7" t="s">
        <v>208</v>
      </c>
      <c r="K70" s="8">
        <v>0</v>
      </c>
      <c r="L70" s="8">
        <v>0</v>
      </c>
      <c r="M70" s="8">
        <v>1</v>
      </c>
      <c r="N70" s="42"/>
      <c r="O70" s="68" t="s">
        <v>200</v>
      </c>
      <c r="P70" s="8"/>
      <c r="Q70" s="28"/>
      <c r="R70" s="23"/>
      <c r="S70" s="23"/>
      <c r="T70" s="19"/>
      <c r="U70" s="19"/>
      <c r="V70" s="20"/>
      <c r="W70" s="20"/>
      <c r="X70" s="24"/>
      <c r="Y70" s="24"/>
      <c r="Z70" s="8"/>
      <c r="AA70" s="8"/>
      <c r="AC70" s="21"/>
    </row>
    <row r="71" spans="1:29" ht="24">
      <c r="A71" s="17">
        <v>68</v>
      </c>
      <c r="B71" s="8">
        <v>0</v>
      </c>
      <c r="C71" s="8">
        <v>1</v>
      </c>
      <c r="D71" s="8">
        <v>0</v>
      </c>
      <c r="E71" s="8">
        <v>0</v>
      </c>
      <c r="F71" s="8">
        <v>0</v>
      </c>
      <c r="G71" s="8">
        <v>1</v>
      </c>
      <c r="H71" s="39" t="s">
        <v>210</v>
      </c>
      <c r="I71" s="7">
        <v>1</v>
      </c>
      <c r="J71" s="7" t="s">
        <v>211</v>
      </c>
      <c r="K71" s="8">
        <v>0</v>
      </c>
      <c r="L71" s="8">
        <v>0</v>
      </c>
      <c r="M71" s="8">
        <v>1</v>
      </c>
      <c r="N71" s="42"/>
      <c r="O71" s="68" t="s">
        <v>212</v>
      </c>
      <c r="P71" s="8"/>
      <c r="Q71" s="28"/>
      <c r="R71" s="23"/>
      <c r="S71" s="23"/>
      <c r="T71" s="19"/>
      <c r="U71" s="19"/>
      <c r="V71" s="20"/>
      <c r="W71" s="20"/>
      <c r="X71" s="24"/>
      <c r="Y71" s="24"/>
      <c r="Z71" s="8"/>
      <c r="AA71" s="8"/>
      <c r="AC71" s="21"/>
    </row>
    <row r="72" spans="1:29" ht="24">
      <c r="A72" s="17">
        <v>69</v>
      </c>
      <c r="B72" s="8">
        <v>0</v>
      </c>
      <c r="C72" s="8">
        <v>1</v>
      </c>
      <c r="D72" s="8">
        <v>0</v>
      </c>
      <c r="E72" s="8">
        <v>1</v>
      </c>
      <c r="F72" s="8">
        <v>0</v>
      </c>
      <c r="G72" s="8">
        <v>1</v>
      </c>
      <c r="H72" s="39" t="s">
        <v>216</v>
      </c>
      <c r="I72" s="7">
        <v>1</v>
      </c>
      <c r="J72" s="7" t="s">
        <v>217</v>
      </c>
      <c r="K72" s="8">
        <v>1</v>
      </c>
      <c r="L72" s="8">
        <v>1</v>
      </c>
      <c r="M72" s="8">
        <v>1</v>
      </c>
      <c r="N72" s="42"/>
      <c r="O72" s="68" t="s">
        <v>218</v>
      </c>
      <c r="P72" s="8"/>
      <c r="Q72" s="28"/>
      <c r="R72" s="23"/>
      <c r="S72" s="23"/>
      <c r="T72" s="19"/>
      <c r="U72" s="19"/>
      <c r="V72" s="20"/>
      <c r="W72" s="20"/>
      <c r="X72" s="24"/>
      <c r="Y72" s="24"/>
      <c r="Z72" s="8"/>
      <c r="AA72" s="8"/>
      <c r="AC72" s="21"/>
    </row>
    <row r="73" spans="1:29" ht="24">
      <c r="A73" s="17">
        <v>70</v>
      </c>
      <c r="B73" s="8">
        <v>1</v>
      </c>
      <c r="C73" s="8">
        <v>1</v>
      </c>
      <c r="D73" s="8">
        <v>1</v>
      </c>
      <c r="E73" s="8">
        <v>1</v>
      </c>
      <c r="F73" s="8">
        <v>1</v>
      </c>
      <c r="G73" s="8">
        <v>1</v>
      </c>
      <c r="H73" s="39" t="s">
        <v>219</v>
      </c>
      <c r="I73" s="7">
        <v>1</v>
      </c>
      <c r="J73" s="7" t="s">
        <v>220</v>
      </c>
      <c r="K73" s="8">
        <v>1</v>
      </c>
      <c r="L73" s="8">
        <v>1</v>
      </c>
      <c r="M73" s="8">
        <v>1</v>
      </c>
      <c r="N73" s="42"/>
      <c r="O73" s="68" t="s">
        <v>221</v>
      </c>
      <c r="P73" s="8"/>
      <c r="Q73" s="28"/>
      <c r="R73" s="23"/>
      <c r="S73" s="23"/>
      <c r="T73" s="19"/>
      <c r="U73" s="19"/>
      <c r="V73" s="20"/>
      <c r="W73" s="20"/>
      <c r="X73" s="24"/>
      <c r="Y73" s="24"/>
      <c r="Z73" s="8"/>
      <c r="AA73" s="8"/>
      <c r="AC73" s="21"/>
    </row>
    <row r="74" spans="1:29" ht="24">
      <c r="A74" s="17">
        <v>71</v>
      </c>
      <c r="B74" s="8">
        <v>1</v>
      </c>
      <c r="C74" s="8">
        <v>1</v>
      </c>
      <c r="D74" s="8">
        <v>1</v>
      </c>
      <c r="E74" s="8">
        <v>1</v>
      </c>
      <c r="F74" s="8">
        <v>0</v>
      </c>
      <c r="G74" s="8">
        <v>1</v>
      </c>
      <c r="H74" s="39" t="s">
        <v>225</v>
      </c>
      <c r="I74" s="7">
        <v>1</v>
      </c>
      <c r="J74" s="7" t="s">
        <v>226</v>
      </c>
      <c r="K74" s="8">
        <v>1</v>
      </c>
      <c r="L74" s="8">
        <v>0</v>
      </c>
      <c r="M74" s="8">
        <v>0</v>
      </c>
      <c r="N74" s="42"/>
      <c r="O74" s="39"/>
      <c r="P74" s="8"/>
      <c r="Q74" s="28"/>
      <c r="R74" s="23"/>
      <c r="S74" s="23"/>
      <c r="T74" s="19"/>
      <c r="U74" s="19"/>
      <c r="V74" s="20"/>
      <c r="W74" s="20"/>
      <c r="X74" s="24"/>
      <c r="Y74" s="24"/>
      <c r="Z74" s="8"/>
      <c r="AA74" s="8"/>
      <c r="AC74" s="21"/>
    </row>
    <row r="75" spans="1:29" ht="24">
      <c r="A75" s="17">
        <v>72</v>
      </c>
      <c r="B75" s="8">
        <v>0</v>
      </c>
      <c r="C75" s="8">
        <v>1</v>
      </c>
      <c r="D75" s="8">
        <v>0</v>
      </c>
      <c r="E75" s="8">
        <v>1</v>
      </c>
      <c r="F75" s="8">
        <v>1</v>
      </c>
      <c r="G75" s="8">
        <v>1</v>
      </c>
      <c r="H75" s="39" t="s">
        <v>228</v>
      </c>
      <c r="I75" s="7">
        <v>1</v>
      </c>
      <c r="J75" s="7" t="s">
        <v>227</v>
      </c>
      <c r="K75" s="8">
        <v>1</v>
      </c>
      <c r="L75" s="8">
        <v>1</v>
      </c>
      <c r="M75" s="8">
        <v>0</v>
      </c>
      <c r="N75" s="42"/>
      <c r="O75" s="42"/>
      <c r="P75" s="8"/>
      <c r="Q75" s="28"/>
      <c r="R75" s="23"/>
      <c r="S75" s="23"/>
      <c r="T75" s="19"/>
      <c r="U75" s="19"/>
      <c r="V75" s="20"/>
      <c r="W75" s="20"/>
      <c r="X75" s="24"/>
      <c r="Y75" s="24"/>
      <c r="Z75" s="8"/>
      <c r="AA75" s="8"/>
      <c r="AC75" s="21"/>
    </row>
    <row r="76" spans="1:29" ht="24">
      <c r="A76" s="17">
        <v>73</v>
      </c>
      <c r="B76" s="8">
        <v>0</v>
      </c>
      <c r="C76" s="8">
        <v>1</v>
      </c>
      <c r="D76" s="8">
        <v>0</v>
      </c>
      <c r="E76" s="8">
        <v>1</v>
      </c>
      <c r="F76" s="8">
        <v>0</v>
      </c>
      <c r="G76" s="8">
        <v>1</v>
      </c>
      <c r="H76" s="39" t="s">
        <v>230</v>
      </c>
      <c r="I76" s="7">
        <v>1</v>
      </c>
      <c r="J76" s="7" t="s">
        <v>231</v>
      </c>
      <c r="K76" s="8">
        <v>1</v>
      </c>
      <c r="L76" s="8">
        <v>1</v>
      </c>
      <c r="M76" s="8">
        <v>1</v>
      </c>
      <c r="O76" s="42" t="s">
        <v>232</v>
      </c>
      <c r="P76" s="8"/>
      <c r="Q76" s="28"/>
      <c r="R76" s="23"/>
      <c r="S76" s="23"/>
      <c r="T76" s="19"/>
      <c r="U76" s="19"/>
      <c r="V76" s="20"/>
      <c r="W76" s="20"/>
      <c r="X76" s="24"/>
      <c r="Y76" s="24"/>
      <c r="Z76" s="8"/>
      <c r="AA76" s="8"/>
      <c r="AC76" s="21"/>
    </row>
    <row r="77" spans="1:29" ht="24">
      <c r="A77" s="17">
        <v>74</v>
      </c>
      <c r="B77" s="8">
        <v>1</v>
      </c>
      <c r="C77" s="8">
        <v>1</v>
      </c>
      <c r="D77" s="8">
        <v>1</v>
      </c>
      <c r="E77" s="8">
        <v>1</v>
      </c>
      <c r="F77" s="8">
        <v>1</v>
      </c>
      <c r="G77" s="8">
        <v>1</v>
      </c>
      <c r="H77" s="39" t="s">
        <v>234</v>
      </c>
      <c r="I77" s="7">
        <v>1</v>
      </c>
      <c r="J77" s="7" t="s">
        <v>235</v>
      </c>
      <c r="K77" s="8">
        <v>0</v>
      </c>
      <c r="L77" s="8">
        <v>1</v>
      </c>
      <c r="M77" s="8">
        <v>0</v>
      </c>
      <c r="N77" s="42"/>
      <c r="O77" s="42"/>
      <c r="P77" s="8"/>
      <c r="Q77" s="28"/>
      <c r="R77" s="23"/>
      <c r="S77" s="23"/>
      <c r="T77" s="19"/>
      <c r="U77" s="19"/>
      <c r="V77" s="20"/>
      <c r="W77" s="20"/>
      <c r="X77" s="24"/>
      <c r="Y77" s="24"/>
      <c r="Z77" s="8"/>
      <c r="AA77" s="8"/>
      <c r="AC77" s="21"/>
    </row>
    <row r="78" spans="1:29" ht="24">
      <c r="A78" s="17">
        <v>75</v>
      </c>
      <c r="B78" s="8">
        <v>1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39" t="s">
        <v>236</v>
      </c>
      <c r="I78" s="7">
        <v>1</v>
      </c>
      <c r="J78" s="7" t="s">
        <v>237</v>
      </c>
      <c r="K78" s="8">
        <v>1</v>
      </c>
      <c r="L78" s="8">
        <v>1</v>
      </c>
      <c r="M78" s="8">
        <v>0</v>
      </c>
      <c r="N78" s="42"/>
      <c r="O78" s="42"/>
      <c r="P78" s="8"/>
      <c r="Q78" s="28"/>
      <c r="R78" s="23"/>
      <c r="S78" s="23"/>
      <c r="T78" s="19"/>
      <c r="U78" s="19"/>
      <c r="V78" s="20"/>
      <c r="W78" s="20"/>
      <c r="X78" s="24"/>
      <c r="Y78" s="24"/>
      <c r="Z78" s="8"/>
      <c r="AA78" s="8"/>
      <c r="AC78" s="21"/>
    </row>
    <row r="79" spans="1:29" ht="24">
      <c r="A79" s="17">
        <v>76</v>
      </c>
      <c r="B79" s="8">
        <v>0</v>
      </c>
      <c r="C79" s="8">
        <v>1</v>
      </c>
      <c r="D79" s="8">
        <v>0</v>
      </c>
      <c r="E79" s="8">
        <v>1</v>
      </c>
      <c r="F79" s="8">
        <v>0</v>
      </c>
      <c r="G79" s="8">
        <v>1</v>
      </c>
      <c r="H79" s="39" t="s">
        <v>239</v>
      </c>
      <c r="I79" s="7">
        <v>1</v>
      </c>
      <c r="J79" s="7" t="s">
        <v>240</v>
      </c>
      <c r="K79" s="8">
        <v>0</v>
      </c>
      <c r="L79" s="8">
        <v>1</v>
      </c>
      <c r="M79" s="8">
        <v>0</v>
      </c>
      <c r="N79" s="42"/>
      <c r="O79" s="42"/>
      <c r="P79" s="8"/>
      <c r="Q79" s="28"/>
      <c r="R79" s="23"/>
      <c r="S79" s="23"/>
      <c r="T79" s="19"/>
      <c r="U79" s="19"/>
      <c r="V79" s="20"/>
      <c r="W79" s="20"/>
      <c r="X79" s="24"/>
      <c r="Y79" s="24"/>
      <c r="Z79" s="8"/>
      <c r="AA79" s="8"/>
      <c r="AC79" s="21"/>
    </row>
    <row r="80" spans="1:29" ht="24">
      <c r="A80" s="17">
        <v>77</v>
      </c>
      <c r="B80" s="8">
        <v>0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39" t="s">
        <v>242</v>
      </c>
      <c r="I80" s="7">
        <v>1</v>
      </c>
      <c r="J80" s="7" t="s">
        <v>243</v>
      </c>
      <c r="K80" s="8">
        <v>0</v>
      </c>
      <c r="L80" s="8">
        <v>0</v>
      </c>
      <c r="M80" s="8">
        <v>0</v>
      </c>
      <c r="N80" s="42"/>
      <c r="O80" s="42"/>
      <c r="P80" s="8"/>
      <c r="Q80" s="28"/>
      <c r="R80" s="23"/>
      <c r="S80" s="23"/>
      <c r="T80" s="19"/>
      <c r="U80" s="19"/>
      <c r="V80" s="20"/>
      <c r="W80" s="20"/>
      <c r="X80" s="24"/>
      <c r="Y80" s="24"/>
      <c r="Z80" s="8"/>
      <c r="AA80" s="8"/>
      <c r="AC80" s="21"/>
    </row>
    <row r="81" spans="1:29" ht="24">
      <c r="A81" s="17">
        <v>78</v>
      </c>
      <c r="B81" s="8">
        <v>1</v>
      </c>
      <c r="C81" s="8">
        <v>1</v>
      </c>
      <c r="D81" s="8">
        <v>1</v>
      </c>
      <c r="E81" s="8">
        <v>0</v>
      </c>
      <c r="F81" s="8">
        <v>0</v>
      </c>
      <c r="G81" s="8">
        <v>1</v>
      </c>
      <c r="H81" s="39" t="s">
        <v>247</v>
      </c>
      <c r="I81" s="7">
        <v>1</v>
      </c>
      <c r="J81" s="7" t="s">
        <v>248</v>
      </c>
      <c r="K81" s="8">
        <v>0</v>
      </c>
      <c r="L81" s="8">
        <v>0</v>
      </c>
      <c r="M81" s="8">
        <v>0</v>
      </c>
      <c r="N81" s="42"/>
      <c r="O81" s="42"/>
      <c r="P81" s="8"/>
      <c r="Q81" s="28"/>
      <c r="R81" s="23"/>
      <c r="S81" s="23"/>
      <c r="T81" s="19"/>
      <c r="U81" s="19"/>
      <c r="V81" s="20"/>
      <c r="W81" s="20"/>
      <c r="X81" s="24"/>
      <c r="Y81" s="24"/>
      <c r="Z81" s="8"/>
      <c r="AA81" s="8"/>
      <c r="AC81" s="21"/>
    </row>
    <row r="82" spans="1:29" ht="24">
      <c r="A82" s="17">
        <v>79</v>
      </c>
      <c r="B82" s="8">
        <v>1</v>
      </c>
      <c r="C82" s="8">
        <v>1</v>
      </c>
      <c r="D82" s="8">
        <v>1</v>
      </c>
      <c r="E82" s="8">
        <v>0</v>
      </c>
      <c r="F82" s="8">
        <v>0</v>
      </c>
      <c r="G82" s="8">
        <v>0</v>
      </c>
      <c r="H82" s="42"/>
      <c r="I82" s="7">
        <v>0</v>
      </c>
      <c r="J82" s="7"/>
      <c r="K82" s="8">
        <v>0</v>
      </c>
      <c r="L82" s="8">
        <v>1</v>
      </c>
      <c r="M82" s="8">
        <v>0</v>
      </c>
      <c r="N82" s="42"/>
      <c r="O82" s="42"/>
      <c r="P82" s="8"/>
      <c r="Q82" s="28"/>
      <c r="R82" s="23"/>
      <c r="S82" s="23"/>
      <c r="T82" s="19"/>
      <c r="U82" s="19"/>
      <c r="V82" s="20"/>
      <c r="W82" s="20"/>
      <c r="X82" s="24"/>
      <c r="Y82" s="24"/>
      <c r="Z82" s="8"/>
      <c r="AA82" s="8"/>
      <c r="AC82" s="21"/>
    </row>
    <row r="83" spans="1:29" ht="24">
      <c r="A83" s="17">
        <v>80</v>
      </c>
      <c r="B83" s="8">
        <v>1</v>
      </c>
      <c r="C83" s="8">
        <v>1</v>
      </c>
      <c r="D83" s="8">
        <v>1</v>
      </c>
      <c r="E83" s="8">
        <v>1</v>
      </c>
      <c r="F83" s="8">
        <v>1</v>
      </c>
      <c r="G83" s="8">
        <v>1</v>
      </c>
      <c r="H83" s="39" t="s">
        <v>251</v>
      </c>
      <c r="I83" s="7">
        <v>0</v>
      </c>
      <c r="J83" s="7"/>
      <c r="K83" s="8">
        <v>0</v>
      </c>
      <c r="L83" s="8">
        <v>0</v>
      </c>
      <c r="M83" s="8">
        <v>0</v>
      </c>
      <c r="N83" s="42"/>
      <c r="O83" s="42"/>
      <c r="P83" s="8"/>
      <c r="Q83" s="28"/>
      <c r="R83" s="23"/>
      <c r="S83" s="23"/>
      <c r="T83" s="19"/>
      <c r="U83" s="19"/>
      <c r="V83" s="20"/>
      <c r="W83" s="20"/>
      <c r="X83" s="24"/>
      <c r="Y83" s="24"/>
      <c r="Z83" s="8"/>
      <c r="AA83" s="8"/>
      <c r="AC83" s="21"/>
    </row>
    <row r="84" spans="1:29" ht="24">
      <c r="A84" s="17">
        <v>81</v>
      </c>
      <c r="B84" s="8">
        <v>1</v>
      </c>
      <c r="C84" s="8">
        <v>1</v>
      </c>
      <c r="D84" s="8">
        <v>1</v>
      </c>
      <c r="E84" s="8">
        <v>0</v>
      </c>
      <c r="F84" s="8">
        <v>0</v>
      </c>
      <c r="G84" s="8">
        <v>1</v>
      </c>
      <c r="H84" s="39" t="s">
        <v>253</v>
      </c>
      <c r="I84" s="7">
        <v>1</v>
      </c>
      <c r="J84" s="7" t="s">
        <v>254</v>
      </c>
      <c r="K84" s="8">
        <v>0</v>
      </c>
      <c r="L84" s="8">
        <v>1</v>
      </c>
      <c r="M84" s="8">
        <v>1</v>
      </c>
      <c r="N84" s="42"/>
      <c r="O84" s="42" t="s">
        <v>255</v>
      </c>
      <c r="P84" s="8"/>
      <c r="Q84" s="28"/>
      <c r="R84" s="23"/>
      <c r="S84" s="23"/>
      <c r="T84" s="19"/>
      <c r="U84" s="19"/>
      <c r="V84" s="20"/>
      <c r="W84" s="20"/>
      <c r="X84" s="24"/>
      <c r="Y84" s="24"/>
      <c r="Z84" s="8"/>
      <c r="AA84" s="8"/>
      <c r="AC84" s="21"/>
    </row>
    <row r="85" spans="1:29" ht="24">
      <c r="A85" s="17">
        <v>82</v>
      </c>
      <c r="B85" s="8">
        <v>0</v>
      </c>
      <c r="C85" s="8">
        <v>1</v>
      </c>
      <c r="D85" s="8">
        <v>0</v>
      </c>
      <c r="E85" s="8">
        <v>1</v>
      </c>
      <c r="F85" s="8">
        <v>0</v>
      </c>
      <c r="G85" s="8">
        <v>1</v>
      </c>
      <c r="H85" s="39" t="s">
        <v>256</v>
      </c>
      <c r="I85" s="7">
        <v>0</v>
      </c>
      <c r="J85" s="7"/>
      <c r="K85" s="8">
        <v>0</v>
      </c>
      <c r="L85" s="8">
        <v>1</v>
      </c>
      <c r="M85" s="8">
        <v>0</v>
      </c>
      <c r="N85" s="42"/>
      <c r="O85" s="42"/>
      <c r="P85" s="8"/>
      <c r="Q85" s="28"/>
      <c r="R85" s="23"/>
      <c r="S85" s="23"/>
      <c r="T85" s="19"/>
      <c r="U85" s="19"/>
      <c r="V85" s="20"/>
      <c r="W85" s="20"/>
      <c r="X85" s="24"/>
      <c r="Y85" s="24"/>
      <c r="Z85" s="8"/>
      <c r="AA85" s="8"/>
      <c r="AC85" s="21"/>
    </row>
    <row r="86" spans="1:29" ht="24">
      <c r="A86" s="17">
        <v>83</v>
      </c>
      <c r="B86" s="8">
        <v>0</v>
      </c>
      <c r="C86" s="8">
        <v>1</v>
      </c>
      <c r="D86" s="8">
        <v>0</v>
      </c>
      <c r="E86" s="8">
        <v>1</v>
      </c>
      <c r="F86" s="8">
        <v>0</v>
      </c>
      <c r="G86" s="8">
        <v>1</v>
      </c>
      <c r="H86" s="39" t="s">
        <v>257</v>
      </c>
      <c r="I86" s="7">
        <v>1</v>
      </c>
      <c r="J86" s="7" t="s">
        <v>258</v>
      </c>
      <c r="K86" s="8">
        <v>1</v>
      </c>
      <c r="L86" s="8">
        <v>1</v>
      </c>
      <c r="M86" s="8">
        <v>0</v>
      </c>
      <c r="N86" s="42"/>
      <c r="O86" s="42"/>
      <c r="P86" s="8"/>
      <c r="Q86" s="28"/>
      <c r="R86" s="23"/>
      <c r="S86" s="23"/>
      <c r="T86" s="19"/>
      <c r="U86" s="19"/>
      <c r="V86" s="20"/>
      <c r="W86" s="20"/>
      <c r="X86" s="24"/>
      <c r="Y86" s="24"/>
      <c r="Z86" s="8"/>
      <c r="AA86" s="8"/>
      <c r="AC86" s="21"/>
    </row>
    <row r="87" spans="1:29" ht="24">
      <c r="A87" s="17">
        <v>84</v>
      </c>
      <c r="B87" s="8">
        <v>1</v>
      </c>
      <c r="C87" s="8">
        <v>1</v>
      </c>
      <c r="D87" s="8">
        <v>1</v>
      </c>
      <c r="E87" s="8">
        <v>1</v>
      </c>
      <c r="F87" s="8">
        <v>1</v>
      </c>
      <c r="G87" s="8">
        <v>1</v>
      </c>
      <c r="H87" s="39" t="s">
        <v>259</v>
      </c>
      <c r="I87" s="7">
        <v>0</v>
      </c>
      <c r="J87" s="7"/>
      <c r="K87" s="8">
        <v>1</v>
      </c>
      <c r="L87" s="8">
        <v>1</v>
      </c>
      <c r="M87" s="8">
        <v>1</v>
      </c>
      <c r="N87" s="42"/>
      <c r="O87" s="42" t="s">
        <v>260</v>
      </c>
      <c r="P87" s="8"/>
      <c r="Q87" s="28"/>
      <c r="R87" s="23"/>
      <c r="S87" s="23"/>
      <c r="T87" s="19"/>
      <c r="U87" s="19"/>
      <c r="V87" s="20"/>
      <c r="W87" s="20"/>
      <c r="X87" s="24"/>
      <c r="Y87" s="24"/>
      <c r="Z87" s="8"/>
      <c r="AA87" s="8"/>
      <c r="AC87" s="21"/>
    </row>
    <row r="88" spans="1:29" ht="24">
      <c r="A88" s="17">
        <v>85</v>
      </c>
      <c r="B88" s="8">
        <v>1</v>
      </c>
      <c r="C88" s="8">
        <v>1</v>
      </c>
      <c r="D88" s="8">
        <v>1</v>
      </c>
      <c r="E88" s="8">
        <v>1</v>
      </c>
      <c r="F88" s="8">
        <v>1</v>
      </c>
      <c r="G88" s="8">
        <v>1</v>
      </c>
      <c r="H88" s="39" t="s">
        <v>261</v>
      </c>
      <c r="I88" s="7">
        <v>1</v>
      </c>
      <c r="J88" s="7" t="s">
        <v>262</v>
      </c>
      <c r="K88" s="8">
        <v>1</v>
      </c>
      <c r="L88" s="8">
        <v>1</v>
      </c>
      <c r="M88" s="8">
        <v>0</v>
      </c>
      <c r="N88" s="42"/>
      <c r="O88" s="42"/>
      <c r="P88" s="8"/>
      <c r="Q88" s="28"/>
      <c r="R88" s="23"/>
      <c r="S88" s="23"/>
      <c r="T88" s="19"/>
      <c r="U88" s="19"/>
      <c r="V88" s="20"/>
      <c r="W88" s="20"/>
      <c r="X88" s="24"/>
      <c r="Y88" s="24"/>
      <c r="Z88" s="8"/>
      <c r="AA88" s="8"/>
      <c r="AC88" s="21"/>
    </row>
    <row r="89" spans="1:29" ht="24">
      <c r="A89" s="17">
        <v>86</v>
      </c>
      <c r="B89" s="8">
        <v>1</v>
      </c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39" t="s">
        <v>263</v>
      </c>
      <c r="I89" s="7">
        <v>1</v>
      </c>
      <c r="J89" s="7" t="s">
        <v>264</v>
      </c>
      <c r="K89" s="8">
        <v>1</v>
      </c>
      <c r="L89" s="8">
        <v>1</v>
      </c>
      <c r="M89" s="8">
        <v>1</v>
      </c>
      <c r="N89" s="42"/>
      <c r="O89" s="42" t="s">
        <v>265</v>
      </c>
      <c r="P89" s="8"/>
      <c r="Q89" s="28"/>
      <c r="R89" s="23"/>
      <c r="S89" s="23"/>
      <c r="T89" s="19"/>
      <c r="U89" s="19"/>
      <c r="V89" s="20"/>
      <c r="W89" s="20"/>
      <c r="X89" s="24"/>
      <c r="Y89" s="24"/>
      <c r="Z89" s="8"/>
      <c r="AA89" s="8"/>
      <c r="AC89" s="21"/>
    </row>
    <row r="90" spans="1:29" ht="24">
      <c r="A90" s="17">
        <v>87</v>
      </c>
      <c r="B90" s="8">
        <v>1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39" t="s">
        <v>266</v>
      </c>
      <c r="I90" s="7">
        <v>1</v>
      </c>
      <c r="J90" s="7" t="s">
        <v>267</v>
      </c>
      <c r="K90" s="8">
        <v>1</v>
      </c>
      <c r="L90" s="8">
        <v>1</v>
      </c>
      <c r="M90" s="8">
        <v>1</v>
      </c>
      <c r="N90" s="42"/>
      <c r="O90" s="42" t="s">
        <v>268</v>
      </c>
      <c r="P90" s="8"/>
      <c r="Q90" s="28"/>
      <c r="R90" s="23"/>
      <c r="S90" s="23"/>
      <c r="T90" s="19"/>
      <c r="U90" s="19"/>
      <c r="V90" s="20"/>
      <c r="W90" s="20"/>
      <c r="X90" s="24"/>
      <c r="Y90" s="24"/>
      <c r="Z90" s="8"/>
      <c r="AA90" s="8"/>
      <c r="AC90" s="21"/>
    </row>
    <row r="91" spans="1:29" ht="24">
      <c r="A91" s="17">
        <v>88</v>
      </c>
      <c r="B91" s="8">
        <v>1</v>
      </c>
      <c r="C91" s="8">
        <v>1</v>
      </c>
      <c r="D91" s="8">
        <v>1</v>
      </c>
      <c r="E91" s="8">
        <v>0</v>
      </c>
      <c r="F91" s="8">
        <v>0</v>
      </c>
      <c r="G91" s="8">
        <v>1</v>
      </c>
      <c r="H91" s="39" t="s">
        <v>269</v>
      </c>
      <c r="I91" s="7">
        <v>1</v>
      </c>
      <c r="J91" s="7" t="s">
        <v>270</v>
      </c>
      <c r="K91" s="8">
        <v>0</v>
      </c>
      <c r="L91" s="8">
        <v>0</v>
      </c>
      <c r="M91" s="8">
        <v>0</v>
      </c>
      <c r="N91" s="42"/>
      <c r="O91" s="42"/>
      <c r="P91" s="8"/>
      <c r="Q91" s="28"/>
      <c r="R91" s="23"/>
      <c r="S91" s="23"/>
      <c r="T91" s="19"/>
      <c r="U91" s="19"/>
      <c r="V91" s="20"/>
      <c r="W91" s="20"/>
      <c r="X91" s="24"/>
      <c r="Y91" s="24"/>
      <c r="Z91" s="8"/>
      <c r="AA91" s="8"/>
      <c r="AC91" s="21"/>
    </row>
    <row r="92" spans="1:29" ht="24">
      <c r="A92" s="17">
        <v>89</v>
      </c>
      <c r="B92" s="8">
        <v>0</v>
      </c>
      <c r="C92" s="8">
        <v>1</v>
      </c>
      <c r="D92" s="8">
        <v>0</v>
      </c>
      <c r="E92" s="8">
        <v>1</v>
      </c>
      <c r="F92" s="8">
        <v>0</v>
      </c>
      <c r="G92" s="8">
        <v>0</v>
      </c>
      <c r="H92" s="42"/>
      <c r="I92" s="7">
        <v>1</v>
      </c>
      <c r="J92" s="7" t="s">
        <v>272</v>
      </c>
      <c r="K92" s="8">
        <v>1</v>
      </c>
      <c r="L92" s="8">
        <v>1</v>
      </c>
      <c r="M92" s="8">
        <v>1</v>
      </c>
      <c r="N92" s="42"/>
      <c r="O92" s="42"/>
      <c r="P92" s="8"/>
      <c r="Q92" s="28"/>
      <c r="R92" s="23"/>
      <c r="S92" s="23"/>
      <c r="T92" s="19"/>
      <c r="U92" s="19"/>
      <c r="V92" s="20"/>
      <c r="W92" s="20"/>
      <c r="X92" s="24"/>
      <c r="Y92" s="24"/>
      <c r="Z92" s="8"/>
      <c r="AA92" s="8"/>
      <c r="AC92" s="21"/>
    </row>
    <row r="93" spans="1:29" ht="24">
      <c r="A93" s="17">
        <v>90</v>
      </c>
      <c r="B93" s="8">
        <v>0</v>
      </c>
      <c r="C93" s="8">
        <v>1</v>
      </c>
      <c r="D93" s="8">
        <v>0</v>
      </c>
      <c r="E93" s="8">
        <v>0</v>
      </c>
      <c r="F93" s="8">
        <v>0</v>
      </c>
      <c r="G93" s="8">
        <v>1</v>
      </c>
      <c r="H93" s="39" t="s">
        <v>273</v>
      </c>
      <c r="I93" s="7">
        <v>1</v>
      </c>
      <c r="J93" s="7" t="s">
        <v>274</v>
      </c>
      <c r="K93" s="8">
        <v>0</v>
      </c>
      <c r="L93" s="8">
        <v>0</v>
      </c>
      <c r="M93" s="8">
        <v>0</v>
      </c>
      <c r="N93" s="42"/>
      <c r="O93" s="42"/>
      <c r="P93" s="8"/>
      <c r="Q93" s="28"/>
      <c r="R93" s="23"/>
      <c r="S93" s="23"/>
      <c r="T93" s="19"/>
      <c r="U93" s="19"/>
      <c r="V93" s="20"/>
      <c r="W93" s="20"/>
      <c r="X93" s="24"/>
      <c r="Y93" s="24"/>
      <c r="Z93" s="8"/>
      <c r="AA93" s="8"/>
      <c r="AC93" s="21"/>
    </row>
    <row r="94" spans="1:29" ht="24">
      <c r="A94" s="17">
        <v>91</v>
      </c>
      <c r="B94" s="8">
        <v>0</v>
      </c>
      <c r="C94" s="8">
        <v>1</v>
      </c>
      <c r="D94" s="8">
        <v>0</v>
      </c>
      <c r="E94" s="8">
        <v>0</v>
      </c>
      <c r="F94" s="8">
        <v>0</v>
      </c>
      <c r="G94" s="8">
        <v>1</v>
      </c>
      <c r="H94" s="39" t="s">
        <v>275</v>
      </c>
      <c r="I94" s="7">
        <v>1</v>
      </c>
      <c r="J94" s="7" t="s">
        <v>276</v>
      </c>
      <c r="K94" s="8">
        <v>1</v>
      </c>
      <c r="L94" s="8">
        <v>0</v>
      </c>
      <c r="M94" s="8">
        <v>0</v>
      </c>
      <c r="N94" s="42"/>
      <c r="O94" s="42"/>
      <c r="P94" s="8"/>
      <c r="Q94" s="28"/>
      <c r="R94" s="23"/>
      <c r="S94" s="23"/>
      <c r="T94" s="19"/>
      <c r="U94" s="19"/>
      <c r="V94" s="20"/>
      <c r="W94" s="20"/>
      <c r="X94" s="24"/>
      <c r="Y94" s="24"/>
      <c r="Z94" s="8"/>
      <c r="AA94" s="8"/>
      <c r="AC94" s="21"/>
    </row>
    <row r="95" spans="1:29" ht="24">
      <c r="A95" s="17">
        <v>92</v>
      </c>
      <c r="B95" s="8">
        <v>0</v>
      </c>
      <c r="C95" s="8">
        <v>1</v>
      </c>
      <c r="D95" s="8">
        <v>0</v>
      </c>
      <c r="E95" s="8">
        <v>0</v>
      </c>
      <c r="F95" s="8">
        <v>0</v>
      </c>
      <c r="G95" s="8">
        <v>1</v>
      </c>
      <c r="H95" s="39" t="s">
        <v>277</v>
      </c>
      <c r="I95" s="7">
        <v>1</v>
      </c>
      <c r="J95" s="7" t="s">
        <v>278</v>
      </c>
      <c r="K95" s="8">
        <v>1</v>
      </c>
      <c r="L95" s="8">
        <v>0</v>
      </c>
      <c r="M95" s="8">
        <v>1</v>
      </c>
      <c r="N95" s="42" t="s">
        <v>279</v>
      </c>
      <c r="O95" s="42" t="s">
        <v>280</v>
      </c>
      <c r="P95" s="8"/>
      <c r="Q95" s="28"/>
      <c r="R95" s="23"/>
      <c r="S95" s="23"/>
      <c r="T95" s="19"/>
      <c r="U95" s="19"/>
      <c r="V95" s="20"/>
      <c r="W95" s="20"/>
      <c r="X95" s="24"/>
      <c r="Y95" s="24"/>
      <c r="Z95" s="8"/>
      <c r="AA95" s="8"/>
      <c r="AC95" s="21"/>
    </row>
    <row r="96" spans="1:29" ht="24">
      <c r="A96" s="17">
        <v>93</v>
      </c>
      <c r="B96" s="8">
        <v>1</v>
      </c>
      <c r="C96" s="8">
        <v>1</v>
      </c>
      <c r="D96" s="8">
        <v>1</v>
      </c>
      <c r="E96" s="8">
        <v>1</v>
      </c>
      <c r="F96" s="8">
        <v>1</v>
      </c>
      <c r="G96" s="8">
        <v>0</v>
      </c>
      <c r="H96" s="42"/>
      <c r="I96" s="7">
        <v>0</v>
      </c>
      <c r="J96" s="7"/>
      <c r="K96" s="8">
        <v>0</v>
      </c>
      <c r="L96" s="8">
        <v>0</v>
      </c>
      <c r="M96" s="8">
        <v>0</v>
      </c>
      <c r="N96" s="42"/>
      <c r="O96" s="42"/>
      <c r="P96" s="8"/>
      <c r="Q96" s="28"/>
      <c r="R96" s="23"/>
      <c r="S96" s="23"/>
      <c r="T96" s="19"/>
      <c r="U96" s="19"/>
      <c r="V96" s="20"/>
      <c r="W96" s="20"/>
      <c r="X96" s="24"/>
      <c r="Y96" s="24"/>
      <c r="Z96" s="8"/>
      <c r="AA96" s="8"/>
      <c r="AC96" s="21"/>
    </row>
    <row r="97" spans="1:29" ht="24">
      <c r="A97" s="17">
        <v>94</v>
      </c>
      <c r="B97" s="8">
        <v>1</v>
      </c>
      <c r="C97" s="8">
        <v>1</v>
      </c>
      <c r="D97" s="8">
        <v>1</v>
      </c>
      <c r="E97" s="8">
        <v>1</v>
      </c>
      <c r="F97" s="8">
        <v>1</v>
      </c>
      <c r="G97" s="8">
        <v>1</v>
      </c>
      <c r="H97" s="39" t="s">
        <v>281</v>
      </c>
      <c r="I97" s="7">
        <v>1</v>
      </c>
      <c r="J97" s="7" t="s">
        <v>282</v>
      </c>
      <c r="K97" s="8">
        <v>1</v>
      </c>
      <c r="L97" s="8">
        <v>0</v>
      </c>
      <c r="M97" s="8">
        <v>1</v>
      </c>
      <c r="N97" s="42"/>
      <c r="O97" s="42" t="s">
        <v>283</v>
      </c>
      <c r="P97" s="8"/>
      <c r="Q97" s="28"/>
      <c r="R97" s="23"/>
      <c r="S97" s="23"/>
      <c r="T97" s="19"/>
      <c r="U97" s="19"/>
      <c r="V97" s="20"/>
      <c r="W97" s="20"/>
      <c r="X97" s="24"/>
      <c r="Y97" s="24"/>
      <c r="Z97" s="8"/>
      <c r="AA97" s="8"/>
      <c r="AC97" s="21"/>
    </row>
    <row r="98" spans="1:29" ht="24">
      <c r="A98" s="17">
        <v>95</v>
      </c>
      <c r="B98" s="8">
        <v>1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42"/>
      <c r="I98" s="7">
        <v>0</v>
      </c>
      <c r="J98" s="7"/>
      <c r="K98" s="8">
        <v>0</v>
      </c>
      <c r="L98" s="8">
        <v>0</v>
      </c>
      <c r="M98" s="8">
        <v>0</v>
      </c>
      <c r="N98" s="42"/>
      <c r="O98" s="42"/>
      <c r="P98" s="8"/>
      <c r="Q98" s="28"/>
      <c r="R98" s="23"/>
      <c r="S98" s="23"/>
      <c r="T98" s="19"/>
      <c r="U98" s="19"/>
      <c r="V98" s="20"/>
      <c r="W98" s="20"/>
      <c r="X98" s="24"/>
      <c r="Y98" s="24"/>
      <c r="Z98" s="8"/>
      <c r="AA98" s="8"/>
      <c r="AC98" s="21"/>
    </row>
    <row r="99" spans="1:29" ht="24">
      <c r="A99" s="17">
        <v>96</v>
      </c>
      <c r="B99" s="8">
        <v>0</v>
      </c>
      <c r="C99" s="8">
        <v>0</v>
      </c>
      <c r="D99" s="8">
        <v>0</v>
      </c>
      <c r="E99" s="8">
        <v>1</v>
      </c>
      <c r="F99" s="8">
        <v>1</v>
      </c>
      <c r="G99" s="8">
        <v>1</v>
      </c>
      <c r="H99" s="39" t="s">
        <v>284</v>
      </c>
      <c r="I99" s="7">
        <v>0</v>
      </c>
      <c r="J99" s="7"/>
      <c r="K99" s="8">
        <v>0</v>
      </c>
      <c r="L99" s="8">
        <v>0</v>
      </c>
      <c r="M99" s="8">
        <v>0</v>
      </c>
      <c r="N99" s="42"/>
      <c r="O99" s="42"/>
      <c r="P99" s="8"/>
      <c r="Q99" s="28"/>
      <c r="R99" s="23"/>
      <c r="S99" s="23"/>
      <c r="T99" s="19"/>
      <c r="U99" s="19"/>
      <c r="V99" s="20"/>
      <c r="W99" s="20"/>
      <c r="X99" s="24"/>
      <c r="Y99" s="24"/>
      <c r="Z99" s="8"/>
      <c r="AA99" s="8"/>
      <c r="AC99" s="21"/>
    </row>
    <row r="100" spans="1:29" ht="24">
      <c r="A100" s="17">
        <v>97</v>
      </c>
      <c r="B100" s="8">
        <v>1</v>
      </c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39" t="s">
        <v>286</v>
      </c>
      <c r="I100" s="7">
        <v>1</v>
      </c>
      <c r="J100" s="7" t="s">
        <v>287</v>
      </c>
      <c r="K100" s="8">
        <v>0</v>
      </c>
      <c r="L100" s="8">
        <v>0</v>
      </c>
      <c r="M100" s="8">
        <v>0</v>
      </c>
      <c r="N100" s="42"/>
      <c r="O100" s="42"/>
      <c r="P100" s="8"/>
      <c r="Q100" s="28"/>
      <c r="R100" s="23"/>
      <c r="S100" s="23"/>
      <c r="T100" s="19"/>
      <c r="U100" s="19"/>
      <c r="V100" s="20"/>
      <c r="W100" s="20"/>
      <c r="X100" s="24"/>
      <c r="Y100" s="24"/>
      <c r="Z100" s="8"/>
      <c r="AA100" s="8"/>
      <c r="AC100" s="21"/>
    </row>
    <row r="101" spans="1:29" ht="24">
      <c r="A101" s="17">
        <v>98</v>
      </c>
      <c r="B101" s="8">
        <v>0</v>
      </c>
      <c r="C101" s="8">
        <v>0</v>
      </c>
      <c r="D101" s="8">
        <v>1</v>
      </c>
      <c r="E101" s="8">
        <v>0</v>
      </c>
      <c r="F101" s="8">
        <v>0</v>
      </c>
      <c r="G101" s="8">
        <v>1</v>
      </c>
      <c r="H101" s="39" t="s">
        <v>289</v>
      </c>
      <c r="I101" s="7">
        <v>1</v>
      </c>
      <c r="J101" s="7" t="s">
        <v>290</v>
      </c>
      <c r="K101" s="8">
        <v>0</v>
      </c>
      <c r="L101" s="8">
        <v>0</v>
      </c>
      <c r="M101" s="8">
        <v>0</v>
      </c>
      <c r="N101" s="42"/>
      <c r="O101" s="42"/>
      <c r="P101" s="8"/>
      <c r="Q101" s="28"/>
      <c r="R101" s="23"/>
      <c r="S101" s="23"/>
      <c r="T101" s="19"/>
      <c r="U101" s="19"/>
      <c r="V101" s="20"/>
      <c r="W101" s="20"/>
      <c r="X101" s="24"/>
      <c r="Y101" s="24"/>
      <c r="Z101" s="8"/>
      <c r="AA101" s="8"/>
      <c r="AC101" s="21"/>
    </row>
    <row r="102" spans="1:29" ht="24">
      <c r="A102" s="17">
        <v>99</v>
      </c>
      <c r="B102" s="8">
        <v>1</v>
      </c>
      <c r="C102" s="8">
        <v>1</v>
      </c>
      <c r="D102" s="8">
        <v>1</v>
      </c>
      <c r="E102" s="8">
        <v>0</v>
      </c>
      <c r="F102" s="8">
        <v>0</v>
      </c>
      <c r="G102" s="8">
        <v>1</v>
      </c>
      <c r="H102" s="39" t="s">
        <v>291</v>
      </c>
      <c r="I102" s="7">
        <v>0</v>
      </c>
      <c r="J102" s="7"/>
      <c r="K102" s="8">
        <v>0</v>
      </c>
      <c r="L102" s="8">
        <v>0</v>
      </c>
      <c r="M102" s="8">
        <v>0</v>
      </c>
      <c r="N102" s="42"/>
      <c r="O102" s="42"/>
      <c r="P102" s="8"/>
      <c r="Q102" s="28"/>
      <c r="R102" s="23"/>
      <c r="S102" s="23"/>
      <c r="T102" s="19"/>
      <c r="U102" s="19"/>
      <c r="V102" s="20"/>
      <c r="W102" s="20"/>
      <c r="X102" s="24"/>
      <c r="Y102" s="24"/>
      <c r="Z102" s="8"/>
      <c r="AA102" s="8"/>
      <c r="AC102" s="21"/>
    </row>
    <row r="103" spans="1:29" ht="24">
      <c r="A103" s="17">
        <v>100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42"/>
      <c r="I103" s="7">
        <v>1</v>
      </c>
      <c r="J103" s="7" t="s">
        <v>292</v>
      </c>
      <c r="K103" s="8">
        <v>1</v>
      </c>
      <c r="L103" s="8">
        <v>0</v>
      </c>
      <c r="M103" s="8">
        <v>0</v>
      </c>
      <c r="N103" s="42"/>
      <c r="O103" s="42"/>
      <c r="P103" s="8"/>
      <c r="Q103" s="28"/>
      <c r="R103" s="23"/>
      <c r="S103" s="23"/>
      <c r="T103" s="19"/>
      <c r="U103" s="19"/>
      <c r="V103" s="20"/>
      <c r="W103" s="20"/>
      <c r="X103" s="24"/>
      <c r="Y103" s="24"/>
      <c r="Z103" s="8"/>
      <c r="AA103" s="8"/>
      <c r="AC103" s="21"/>
    </row>
    <row r="104" spans="1:29" ht="24">
      <c r="A104" s="17">
        <v>101</v>
      </c>
      <c r="B104" s="8">
        <v>1</v>
      </c>
      <c r="C104" s="8">
        <v>1</v>
      </c>
      <c r="D104" s="8">
        <v>0</v>
      </c>
      <c r="E104" s="8">
        <v>1</v>
      </c>
      <c r="F104" s="8">
        <v>0</v>
      </c>
      <c r="G104" s="8">
        <v>1</v>
      </c>
      <c r="H104" s="39" t="s">
        <v>294</v>
      </c>
      <c r="I104" s="7">
        <v>0</v>
      </c>
      <c r="J104" s="7"/>
      <c r="K104" s="8">
        <v>0</v>
      </c>
      <c r="L104" s="8">
        <v>0</v>
      </c>
      <c r="M104" s="8">
        <v>0</v>
      </c>
      <c r="N104" s="42"/>
      <c r="O104" s="42"/>
      <c r="P104" s="8"/>
      <c r="Q104" s="28"/>
      <c r="R104" s="23"/>
      <c r="S104" s="23"/>
      <c r="T104" s="19"/>
      <c r="U104" s="19"/>
      <c r="V104" s="20"/>
      <c r="W104" s="20"/>
      <c r="X104" s="24"/>
      <c r="Y104" s="24"/>
      <c r="Z104" s="8"/>
      <c r="AA104" s="8"/>
      <c r="AC104" s="21"/>
    </row>
    <row r="105" spans="1:29" ht="24">
      <c r="A105" s="17">
        <v>102</v>
      </c>
      <c r="B105" s="8">
        <v>0</v>
      </c>
      <c r="C105" s="8">
        <v>1</v>
      </c>
      <c r="D105" s="8">
        <v>0</v>
      </c>
      <c r="E105" s="8">
        <v>0</v>
      </c>
      <c r="F105" s="8">
        <v>0</v>
      </c>
      <c r="G105" s="8">
        <v>1</v>
      </c>
      <c r="H105" s="39" t="s">
        <v>295</v>
      </c>
      <c r="I105" s="7">
        <v>0</v>
      </c>
      <c r="J105" s="7"/>
      <c r="K105" s="8">
        <v>0</v>
      </c>
      <c r="L105" s="8">
        <v>1</v>
      </c>
      <c r="M105" s="8">
        <v>0</v>
      </c>
      <c r="N105" s="42"/>
      <c r="O105" s="42"/>
      <c r="P105" s="8"/>
      <c r="Q105" s="28"/>
      <c r="R105" s="23"/>
      <c r="S105" s="23"/>
      <c r="T105" s="19"/>
      <c r="U105" s="19"/>
      <c r="V105" s="20"/>
      <c r="W105" s="20"/>
      <c r="X105" s="24"/>
      <c r="Y105" s="24"/>
      <c r="Z105" s="8"/>
      <c r="AA105" s="8"/>
      <c r="AC105" s="21"/>
    </row>
    <row r="106" spans="1:29" ht="24">
      <c r="A106" s="17">
        <v>103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39" t="s">
        <v>296</v>
      </c>
      <c r="I106" s="7">
        <v>1</v>
      </c>
      <c r="J106" s="7" t="s">
        <v>297</v>
      </c>
      <c r="K106" s="8">
        <v>1</v>
      </c>
      <c r="L106" s="8">
        <v>1</v>
      </c>
      <c r="M106" s="8">
        <v>1</v>
      </c>
      <c r="O106" s="42" t="s">
        <v>298</v>
      </c>
      <c r="P106" s="8"/>
      <c r="Q106" s="28"/>
      <c r="R106" s="23"/>
      <c r="S106" s="23"/>
      <c r="T106" s="19"/>
      <c r="U106" s="19"/>
      <c r="V106" s="20"/>
      <c r="W106" s="20"/>
      <c r="X106" s="24"/>
      <c r="Y106" s="24"/>
      <c r="Z106" s="8"/>
      <c r="AA106" s="8"/>
      <c r="AC106" s="21"/>
    </row>
    <row r="107" spans="1:29" ht="24">
      <c r="A107" s="17">
        <v>104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39" t="s">
        <v>299</v>
      </c>
      <c r="I107" s="7">
        <v>1</v>
      </c>
      <c r="J107" s="7" t="s">
        <v>300</v>
      </c>
      <c r="K107" s="8">
        <v>1</v>
      </c>
      <c r="L107" s="8">
        <v>1</v>
      </c>
      <c r="M107" s="8">
        <v>1</v>
      </c>
      <c r="N107" s="42"/>
      <c r="O107" s="42" t="s">
        <v>301</v>
      </c>
      <c r="P107" s="8"/>
      <c r="Q107" s="28"/>
      <c r="R107" s="23"/>
      <c r="S107" s="23"/>
      <c r="T107" s="19"/>
      <c r="U107" s="19"/>
      <c r="V107" s="20"/>
      <c r="W107" s="20"/>
      <c r="X107" s="24"/>
      <c r="Y107" s="24"/>
      <c r="Z107" s="8"/>
      <c r="AA107" s="8"/>
      <c r="AC107" s="21"/>
    </row>
    <row r="108" spans="1:29" ht="24">
      <c r="A108" s="17">
        <v>105</v>
      </c>
      <c r="B108" s="8">
        <v>0</v>
      </c>
      <c r="C108" s="8">
        <v>1</v>
      </c>
      <c r="D108" s="8">
        <v>0</v>
      </c>
      <c r="E108" s="8">
        <v>1</v>
      </c>
      <c r="F108" s="8">
        <v>0</v>
      </c>
      <c r="G108" s="8">
        <v>1</v>
      </c>
      <c r="H108" s="39" t="s">
        <v>302</v>
      </c>
      <c r="I108" s="7">
        <v>1</v>
      </c>
      <c r="J108" s="7" t="s">
        <v>303</v>
      </c>
      <c r="K108" s="8">
        <v>1</v>
      </c>
      <c r="L108" s="8">
        <v>1</v>
      </c>
      <c r="M108" s="8">
        <v>1</v>
      </c>
      <c r="N108" s="42"/>
      <c r="O108" s="42" t="s">
        <v>304</v>
      </c>
      <c r="P108" s="8"/>
      <c r="Q108" s="28"/>
      <c r="R108" s="23"/>
      <c r="S108" s="23"/>
      <c r="T108" s="19"/>
      <c r="U108" s="19"/>
      <c r="V108" s="20"/>
      <c r="W108" s="20"/>
      <c r="X108" s="24"/>
      <c r="Y108" s="24"/>
      <c r="Z108" s="8"/>
      <c r="AA108" s="8"/>
      <c r="AC108" s="21"/>
    </row>
    <row r="109" spans="1:29" ht="24">
      <c r="A109" s="17">
        <v>106</v>
      </c>
      <c r="B109" s="8">
        <v>1</v>
      </c>
      <c r="C109" s="8">
        <v>1</v>
      </c>
      <c r="D109" s="8">
        <v>0</v>
      </c>
      <c r="E109" s="8">
        <v>1</v>
      </c>
      <c r="F109" s="8">
        <v>0</v>
      </c>
      <c r="G109" s="8">
        <v>1</v>
      </c>
      <c r="H109" s="39" t="s">
        <v>305</v>
      </c>
      <c r="I109" s="7">
        <v>1</v>
      </c>
      <c r="J109" s="7" t="s">
        <v>306</v>
      </c>
      <c r="K109" s="8">
        <v>1</v>
      </c>
      <c r="L109" s="8">
        <v>0</v>
      </c>
      <c r="M109" s="8">
        <v>0</v>
      </c>
      <c r="N109" s="42"/>
      <c r="O109" s="42"/>
      <c r="P109" s="8"/>
      <c r="Q109" s="28"/>
      <c r="R109" s="23"/>
      <c r="S109" s="23"/>
      <c r="T109" s="19"/>
      <c r="U109" s="19"/>
      <c r="V109" s="20"/>
      <c r="W109" s="20"/>
      <c r="X109" s="24"/>
      <c r="Y109" s="24"/>
      <c r="Z109" s="8"/>
      <c r="AA109" s="8"/>
      <c r="AC109" s="21"/>
    </row>
    <row r="110" spans="1:29" ht="24">
      <c r="A110" s="17">
        <v>107</v>
      </c>
      <c r="B110" s="8">
        <v>1</v>
      </c>
      <c r="C110" s="8">
        <v>1</v>
      </c>
      <c r="D110" s="8">
        <v>1</v>
      </c>
      <c r="E110" s="8">
        <v>1</v>
      </c>
      <c r="F110" s="8">
        <v>1</v>
      </c>
      <c r="G110" s="8">
        <v>1</v>
      </c>
      <c r="H110" s="39" t="s">
        <v>308</v>
      </c>
      <c r="I110" s="7">
        <v>1</v>
      </c>
      <c r="J110" s="7" t="s">
        <v>309</v>
      </c>
      <c r="K110" s="8">
        <v>1</v>
      </c>
      <c r="L110" s="8">
        <v>1</v>
      </c>
      <c r="M110" s="8">
        <v>1</v>
      </c>
      <c r="N110" s="42"/>
      <c r="O110" s="42" t="s">
        <v>310</v>
      </c>
      <c r="P110" s="8"/>
      <c r="Q110" s="28"/>
      <c r="R110" s="23"/>
      <c r="S110" s="23"/>
      <c r="T110" s="19"/>
      <c r="U110" s="19"/>
      <c r="V110" s="20"/>
      <c r="W110" s="20"/>
      <c r="X110" s="24"/>
      <c r="Y110" s="24"/>
      <c r="Z110" s="8"/>
      <c r="AA110" s="8"/>
      <c r="AC110" s="21"/>
    </row>
    <row r="111" spans="1:29" ht="24">
      <c r="A111" s="17">
        <v>108</v>
      </c>
      <c r="B111" s="8">
        <v>1</v>
      </c>
      <c r="C111" s="8">
        <v>0</v>
      </c>
      <c r="D111" s="8">
        <v>0</v>
      </c>
      <c r="E111" s="8">
        <v>1</v>
      </c>
      <c r="F111" s="8">
        <v>0</v>
      </c>
      <c r="G111" s="8">
        <v>1</v>
      </c>
      <c r="H111" s="39" t="s">
        <v>311</v>
      </c>
      <c r="I111" s="7">
        <v>0</v>
      </c>
      <c r="J111" s="7"/>
      <c r="K111" s="8">
        <v>0</v>
      </c>
      <c r="L111" s="8">
        <v>0</v>
      </c>
      <c r="M111" s="8">
        <v>0</v>
      </c>
      <c r="N111" s="42"/>
      <c r="O111" s="42"/>
      <c r="P111" s="8"/>
      <c r="Q111" s="28"/>
      <c r="R111" s="23"/>
      <c r="S111" s="23"/>
      <c r="T111" s="19"/>
      <c r="U111" s="19"/>
      <c r="V111" s="20"/>
      <c r="W111" s="20"/>
      <c r="X111" s="24"/>
      <c r="Y111" s="24"/>
      <c r="Z111" s="8"/>
      <c r="AA111" s="8"/>
      <c r="AC111" s="21"/>
    </row>
    <row r="112" spans="1:29" ht="24">
      <c r="A112" s="17">
        <v>109</v>
      </c>
      <c r="B112" s="8">
        <v>1</v>
      </c>
      <c r="C112" s="8">
        <v>1</v>
      </c>
      <c r="D112" s="8">
        <v>1</v>
      </c>
      <c r="E112" s="8">
        <v>0</v>
      </c>
      <c r="F112" s="8">
        <v>1</v>
      </c>
      <c r="G112" s="8">
        <v>1</v>
      </c>
      <c r="H112" s="39" t="s">
        <v>312</v>
      </c>
      <c r="I112" s="7">
        <v>0</v>
      </c>
      <c r="J112" s="7"/>
      <c r="K112" s="8">
        <v>1</v>
      </c>
      <c r="L112" s="8">
        <v>1</v>
      </c>
      <c r="M112" s="8">
        <v>0</v>
      </c>
      <c r="N112" s="42"/>
      <c r="O112" s="42"/>
      <c r="P112" s="8"/>
      <c r="Q112" s="28"/>
      <c r="R112" s="23"/>
      <c r="S112" s="23"/>
      <c r="T112" s="19"/>
      <c r="U112" s="19"/>
      <c r="V112" s="20"/>
      <c r="W112" s="20"/>
      <c r="X112" s="24"/>
      <c r="Y112" s="24"/>
      <c r="Z112" s="8"/>
      <c r="AA112" s="8"/>
      <c r="AC112" s="21"/>
    </row>
    <row r="113" spans="1:29" ht="24">
      <c r="A113" s="17">
        <v>110</v>
      </c>
      <c r="B113" s="8">
        <v>1</v>
      </c>
      <c r="C113" s="8">
        <v>0</v>
      </c>
      <c r="D113" s="8">
        <v>0</v>
      </c>
      <c r="E113" s="8">
        <v>0</v>
      </c>
      <c r="F113" s="8">
        <v>1</v>
      </c>
      <c r="G113" s="8">
        <v>1</v>
      </c>
      <c r="H113" s="39" t="s">
        <v>313</v>
      </c>
      <c r="I113" s="7">
        <v>1</v>
      </c>
      <c r="J113" s="7" t="s">
        <v>314</v>
      </c>
      <c r="K113" s="8">
        <v>1</v>
      </c>
      <c r="L113" s="8">
        <v>1</v>
      </c>
      <c r="M113" s="8">
        <v>0</v>
      </c>
      <c r="N113" s="42"/>
      <c r="O113" s="42"/>
      <c r="P113" s="8"/>
      <c r="Q113" s="28"/>
      <c r="R113" s="23"/>
      <c r="S113" s="23"/>
      <c r="T113" s="19"/>
      <c r="U113" s="19"/>
      <c r="V113" s="20"/>
      <c r="W113" s="20"/>
      <c r="X113" s="24"/>
      <c r="Y113" s="24"/>
      <c r="Z113" s="8"/>
      <c r="AA113" s="8"/>
      <c r="AC113" s="21"/>
    </row>
    <row r="114" spans="1:29" ht="24">
      <c r="A114" s="17">
        <v>111</v>
      </c>
      <c r="B114" s="8">
        <v>1</v>
      </c>
      <c r="C114" s="8">
        <v>1</v>
      </c>
      <c r="D114" s="8">
        <v>1</v>
      </c>
      <c r="E114" s="8">
        <v>1</v>
      </c>
      <c r="F114" s="8">
        <v>1</v>
      </c>
      <c r="G114" s="8">
        <v>1</v>
      </c>
      <c r="H114" s="39" t="s">
        <v>316</v>
      </c>
      <c r="I114" s="7">
        <v>1</v>
      </c>
      <c r="J114" s="7" t="s">
        <v>315</v>
      </c>
      <c r="K114" s="8">
        <v>1</v>
      </c>
      <c r="L114" s="8">
        <v>1</v>
      </c>
      <c r="M114" s="8">
        <v>0</v>
      </c>
      <c r="N114" s="42"/>
      <c r="O114" s="42"/>
      <c r="P114" s="8"/>
      <c r="Q114" s="28"/>
      <c r="R114" s="23"/>
      <c r="S114" s="23"/>
      <c r="T114" s="19"/>
      <c r="U114" s="19"/>
      <c r="V114" s="20"/>
      <c r="W114" s="20"/>
      <c r="X114" s="24"/>
      <c r="Y114" s="24"/>
      <c r="Z114" s="8"/>
      <c r="AA114" s="8"/>
      <c r="AC114" s="21"/>
    </row>
    <row r="115" spans="1:29" ht="24">
      <c r="A115" s="17">
        <v>112</v>
      </c>
      <c r="B115" s="8">
        <v>0</v>
      </c>
      <c r="C115" s="8">
        <v>1</v>
      </c>
      <c r="D115" s="8">
        <v>0</v>
      </c>
      <c r="E115" s="8">
        <v>1</v>
      </c>
      <c r="F115" s="8">
        <v>0</v>
      </c>
      <c r="G115" s="8">
        <v>1</v>
      </c>
      <c r="H115" s="39" t="s">
        <v>317</v>
      </c>
      <c r="I115" s="7">
        <v>1</v>
      </c>
      <c r="J115" s="7" t="s">
        <v>318</v>
      </c>
      <c r="K115" s="8">
        <v>1</v>
      </c>
      <c r="L115" s="8">
        <v>1</v>
      </c>
      <c r="M115" s="8">
        <v>0</v>
      </c>
      <c r="N115" s="42"/>
      <c r="O115" s="42"/>
      <c r="P115" s="8"/>
      <c r="Q115" s="28"/>
      <c r="R115" s="23"/>
      <c r="S115" s="23"/>
      <c r="T115" s="19"/>
      <c r="U115" s="19"/>
      <c r="V115" s="20"/>
      <c r="W115" s="20"/>
      <c r="X115" s="24"/>
      <c r="Y115" s="24"/>
      <c r="Z115" s="8"/>
      <c r="AA115" s="8"/>
      <c r="AC115" s="21"/>
    </row>
    <row r="116" spans="1:29" ht="24">
      <c r="A116" s="17">
        <v>113</v>
      </c>
      <c r="B116" s="8">
        <v>1</v>
      </c>
      <c r="C116" s="8">
        <v>1</v>
      </c>
      <c r="D116" s="8">
        <v>1</v>
      </c>
      <c r="E116" s="8">
        <v>1</v>
      </c>
      <c r="F116" s="8">
        <v>1</v>
      </c>
      <c r="G116" s="8">
        <v>1</v>
      </c>
      <c r="H116" s="39" t="s">
        <v>319</v>
      </c>
      <c r="I116" s="7">
        <v>1</v>
      </c>
      <c r="J116" s="7" t="s">
        <v>320</v>
      </c>
      <c r="K116" s="8">
        <v>1</v>
      </c>
      <c r="L116" s="8">
        <v>1</v>
      </c>
      <c r="M116" s="8">
        <v>0</v>
      </c>
      <c r="N116" s="42"/>
      <c r="O116" s="42"/>
      <c r="P116" s="8"/>
      <c r="Q116" s="28"/>
      <c r="R116" s="23"/>
      <c r="S116" s="23"/>
      <c r="T116" s="19"/>
      <c r="U116" s="19"/>
      <c r="V116" s="20"/>
      <c r="W116" s="20"/>
      <c r="X116" s="24"/>
      <c r="Y116" s="24"/>
      <c r="Z116" s="8"/>
      <c r="AA116" s="8"/>
      <c r="AC116" s="21"/>
    </row>
    <row r="117" spans="1:29" ht="24">
      <c r="A117" s="17">
        <v>114</v>
      </c>
      <c r="B117" s="8"/>
      <c r="C117" s="8"/>
      <c r="D117" s="8"/>
      <c r="E117" s="8"/>
      <c r="F117" s="8"/>
      <c r="G117" s="8"/>
      <c r="H117" s="42"/>
      <c r="I117" s="7"/>
      <c r="J117" s="7"/>
      <c r="K117" s="8"/>
      <c r="L117" s="8"/>
      <c r="M117" s="8"/>
      <c r="N117" s="42"/>
      <c r="O117" s="42"/>
      <c r="P117" s="8"/>
      <c r="Q117" s="28"/>
      <c r="R117" s="23"/>
      <c r="S117" s="23"/>
      <c r="T117" s="19"/>
      <c r="U117" s="19"/>
      <c r="V117" s="20"/>
      <c r="W117" s="20"/>
      <c r="X117" s="24"/>
      <c r="Y117" s="24"/>
      <c r="Z117" s="8"/>
      <c r="AA117" s="8"/>
      <c r="AC117" s="21"/>
    </row>
    <row r="118" spans="1:29" s="83" customFormat="1" ht="24">
      <c r="A118" s="76"/>
      <c r="B118" s="77">
        <f>COUNTIF(B4:B117,1)</f>
        <v>66</v>
      </c>
      <c r="C118" s="77">
        <f aca="true" t="shared" si="1" ref="C118:M118">COUNTIF(C4:C117,1)</f>
        <v>90</v>
      </c>
      <c r="D118" s="77">
        <f t="shared" si="1"/>
        <v>45</v>
      </c>
      <c r="E118" s="77">
        <f t="shared" si="1"/>
        <v>63</v>
      </c>
      <c r="F118" s="77">
        <f t="shared" si="1"/>
        <v>43</v>
      </c>
      <c r="G118" s="77">
        <f t="shared" si="1"/>
        <v>104</v>
      </c>
      <c r="H118" s="77"/>
      <c r="I118" s="77">
        <f t="shared" si="1"/>
        <v>84</v>
      </c>
      <c r="J118" s="77"/>
      <c r="K118" s="77">
        <f t="shared" si="1"/>
        <v>53</v>
      </c>
      <c r="L118" s="77">
        <f t="shared" si="1"/>
        <v>48</v>
      </c>
      <c r="M118" s="77">
        <f t="shared" si="1"/>
        <v>37</v>
      </c>
      <c r="N118" s="65"/>
      <c r="O118" s="65"/>
      <c r="P118" s="77"/>
      <c r="Q118" s="78"/>
      <c r="R118" s="79"/>
      <c r="S118" s="79"/>
      <c r="T118" s="80"/>
      <c r="U118" s="80"/>
      <c r="V118" s="81"/>
      <c r="W118" s="81"/>
      <c r="X118" s="82"/>
      <c r="Y118" s="82"/>
      <c r="Z118" s="77"/>
      <c r="AA118" s="77"/>
      <c r="AC118" s="84"/>
    </row>
    <row r="119" spans="1:29" ht="24">
      <c r="A119" s="17"/>
      <c r="B119" s="8"/>
      <c r="C119" s="8"/>
      <c r="D119" s="8"/>
      <c r="E119" s="8"/>
      <c r="F119" s="8"/>
      <c r="G119" s="8"/>
      <c r="H119" s="42"/>
      <c r="I119" s="7"/>
      <c r="J119" s="7"/>
      <c r="K119" s="8"/>
      <c r="L119" s="8"/>
      <c r="M119" s="8"/>
      <c r="N119" s="42"/>
      <c r="O119" s="42"/>
      <c r="P119" s="8"/>
      <c r="Q119" s="28"/>
      <c r="R119" s="23"/>
      <c r="S119" s="23"/>
      <c r="T119" s="19"/>
      <c r="U119" s="19"/>
      <c r="V119" s="20"/>
      <c r="W119" s="20"/>
      <c r="X119" s="24"/>
      <c r="Y119" s="24"/>
      <c r="Z119" s="8"/>
      <c r="AA119" s="8"/>
      <c r="AC119" s="21"/>
    </row>
    <row r="120" spans="1:29" ht="24">
      <c r="A120" s="17"/>
      <c r="B120" s="8"/>
      <c r="C120" s="8"/>
      <c r="D120" s="8"/>
      <c r="E120" s="8"/>
      <c r="F120" s="8"/>
      <c r="G120" s="8"/>
      <c r="H120" s="42"/>
      <c r="I120" s="7"/>
      <c r="J120" s="7"/>
      <c r="K120" s="8"/>
      <c r="L120" s="8"/>
      <c r="M120" s="8"/>
      <c r="N120" s="42"/>
      <c r="O120" s="42"/>
      <c r="P120" s="8"/>
      <c r="Q120" s="28"/>
      <c r="R120" s="23"/>
      <c r="S120" s="23"/>
      <c r="T120" s="19"/>
      <c r="U120" s="19"/>
      <c r="V120" s="20"/>
      <c r="W120" s="20"/>
      <c r="X120" s="24"/>
      <c r="Y120" s="24"/>
      <c r="Z120" s="8"/>
      <c r="AA120" s="8"/>
      <c r="AC120" s="21"/>
    </row>
    <row r="121" spans="1:29" ht="24">
      <c r="A121" s="17"/>
      <c r="B121" s="8"/>
      <c r="C121" s="8"/>
      <c r="D121" s="8"/>
      <c r="E121" s="8"/>
      <c r="F121" s="8"/>
      <c r="G121" s="8"/>
      <c r="H121" s="42"/>
      <c r="I121" s="7"/>
      <c r="J121" s="7"/>
      <c r="K121" s="8"/>
      <c r="L121" s="8"/>
      <c r="M121" s="8"/>
      <c r="N121" s="42"/>
      <c r="O121" s="42"/>
      <c r="P121" s="8"/>
      <c r="Q121" s="28"/>
      <c r="R121" s="23"/>
      <c r="S121" s="23"/>
      <c r="T121" s="19"/>
      <c r="U121" s="19"/>
      <c r="V121" s="20"/>
      <c r="W121" s="20"/>
      <c r="X121" s="24"/>
      <c r="Y121" s="24"/>
      <c r="Z121" s="8"/>
      <c r="AA121" s="8"/>
      <c r="AC121" s="21"/>
    </row>
    <row r="122" spans="1:29" ht="24">
      <c r="A122" s="17"/>
      <c r="B122" s="8"/>
      <c r="C122" s="8"/>
      <c r="D122" s="8"/>
      <c r="E122" s="8"/>
      <c r="F122" s="8"/>
      <c r="G122" s="8"/>
      <c r="H122" s="42"/>
      <c r="I122" s="7"/>
      <c r="J122" s="7"/>
      <c r="K122" s="8"/>
      <c r="L122" s="8"/>
      <c r="M122" s="8"/>
      <c r="N122" s="42"/>
      <c r="O122" s="42"/>
      <c r="P122" s="8"/>
      <c r="Q122" s="28"/>
      <c r="R122" s="23"/>
      <c r="S122" s="23"/>
      <c r="T122" s="19"/>
      <c r="U122" s="19"/>
      <c r="V122" s="20"/>
      <c r="W122" s="20"/>
      <c r="X122" s="24"/>
      <c r="Y122" s="24"/>
      <c r="Z122" s="8"/>
      <c r="AA122" s="8"/>
      <c r="AC122" s="21"/>
    </row>
    <row r="123" spans="1:29" ht="24">
      <c r="A123" s="17"/>
      <c r="B123" s="8"/>
      <c r="C123" s="8"/>
      <c r="D123" s="8"/>
      <c r="E123" s="8"/>
      <c r="F123" s="8"/>
      <c r="G123" s="8"/>
      <c r="H123" s="42"/>
      <c r="I123" s="7"/>
      <c r="J123" s="7"/>
      <c r="K123" s="8"/>
      <c r="L123" s="8"/>
      <c r="M123" s="8"/>
      <c r="N123" s="42"/>
      <c r="O123" s="42"/>
      <c r="P123" s="8"/>
      <c r="Q123" s="28"/>
      <c r="R123" s="23"/>
      <c r="S123" s="23"/>
      <c r="T123" s="19"/>
      <c r="U123" s="19"/>
      <c r="V123" s="20"/>
      <c r="W123" s="20"/>
      <c r="X123" s="24"/>
      <c r="Y123" s="24"/>
      <c r="Z123" s="8"/>
      <c r="AA123" s="8"/>
      <c r="AC123" s="21"/>
    </row>
    <row r="124" spans="1:29" ht="24">
      <c r="A124" s="17"/>
      <c r="B124" s="8"/>
      <c r="C124" s="8"/>
      <c r="D124" s="8"/>
      <c r="E124" s="8"/>
      <c r="F124" s="8"/>
      <c r="G124" s="8"/>
      <c r="H124" s="42"/>
      <c r="I124" s="7"/>
      <c r="J124" s="7"/>
      <c r="K124" s="8"/>
      <c r="L124" s="8"/>
      <c r="M124" s="8"/>
      <c r="N124" s="42"/>
      <c r="O124" s="42"/>
      <c r="P124" s="8"/>
      <c r="Q124" s="28"/>
      <c r="R124" s="23"/>
      <c r="S124" s="23"/>
      <c r="T124" s="19"/>
      <c r="U124" s="19"/>
      <c r="V124" s="20"/>
      <c r="W124" s="20"/>
      <c r="X124" s="24"/>
      <c r="Y124" s="24"/>
      <c r="Z124" s="8"/>
      <c r="AA124" s="8"/>
      <c r="AC124" s="21"/>
    </row>
    <row r="125" spans="1:29" ht="24">
      <c r="A125" s="17"/>
      <c r="B125" s="8"/>
      <c r="C125" s="8"/>
      <c r="D125" s="8"/>
      <c r="E125" s="8"/>
      <c r="F125" s="8"/>
      <c r="G125" s="8"/>
      <c r="H125" s="42"/>
      <c r="I125" s="7"/>
      <c r="J125" s="7"/>
      <c r="K125" s="8"/>
      <c r="L125" s="8"/>
      <c r="M125" s="8"/>
      <c r="N125" s="42"/>
      <c r="O125" s="42"/>
      <c r="P125" s="8"/>
      <c r="Q125" s="28"/>
      <c r="R125" s="23"/>
      <c r="S125" s="23"/>
      <c r="T125" s="19"/>
      <c r="U125" s="19"/>
      <c r="V125" s="20"/>
      <c r="W125" s="20"/>
      <c r="X125" s="24"/>
      <c r="Y125" s="24"/>
      <c r="Z125" s="8"/>
      <c r="AA125" s="8"/>
      <c r="AC125" s="21"/>
    </row>
    <row r="126" spans="1:29" ht="24">
      <c r="A126" s="17"/>
      <c r="B126" s="8"/>
      <c r="C126" s="8"/>
      <c r="D126" s="8"/>
      <c r="E126" s="8"/>
      <c r="F126" s="8"/>
      <c r="G126" s="8"/>
      <c r="H126" s="42"/>
      <c r="I126" s="7"/>
      <c r="J126" s="7"/>
      <c r="K126" s="8"/>
      <c r="L126" s="8"/>
      <c r="M126" s="8"/>
      <c r="N126" s="42"/>
      <c r="O126" s="42"/>
      <c r="P126" s="8"/>
      <c r="Q126" s="28"/>
      <c r="R126" s="23"/>
      <c r="S126" s="23"/>
      <c r="T126" s="19"/>
      <c r="U126" s="19"/>
      <c r="V126" s="20"/>
      <c r="W126" s="20"/>
      <c r="X126" s="24"/>
      <c r="Y126" s="24"/>
      <c r="Z126" s="8"/>
      <c r="AA126" s="8"/>
      <c r="AC126" s="21"/>
    </row>
    <row r="127" spans="1:29" ht="24">
      <c r="A127" s="17"/>
      <c r="B127" s="8"/>
      <c r="C127" s="8"/>
      <c r="D127" s="8"/>
      <c r="E127" s="8"/>
      <c r="F127" s="8"/>
      <c r="G127" s="8"/>
      <c r="H127" s="42"/>
      <c r="I127" s="7"/>
      <c r="J127" s="7"/>
      <c r="K127" s="8"/>
      <c r="L127" s="8"/>
      <c r="M127" s="8"/>
      <c r="N127" s="42"/>
      <c r="O127" s="42"/>
      <c r="P127" s="8"/>
      <c r="Q127" s="28"/>
      <c r="R127" s="23"/>
      <c r="S127" s="23"/>
      <c r="T127" s="19"/>
      <c r="U127" s="19"/>
      <c r="V127" s="20"/>
      <c r="W127" s="20"/>
      <c r="X127" s="24"/>
      <c r="Y127" s="24"/>
      <c r="Z127" s="8"/>
      <c r="AA127" s="8"/>
      <c r="AC127" s="21"/>
    </row>
    <row r="128" spans="1:29" ht="24">
      <c r="A128" s="17"/>
      <c r="B128" s="8"/>
      <c r="C128" s="8"/>
      <c r="D128" s="8"/>
      <c r="E128" s="8"/>
      <c r="F128" s="8"/>
      <c r="G128" s="8"/>
      <c r="H128" s="42"/>
      <c r="I128" s="7"/>
      <c r="J128" s="7"/>
      <c r="K128" s="8"/>
      <c r="L128" s="8"/>
      <c r="M128" s="8"/>
      <c r="N128" s="42"/>
      <c r="O128" s="42"/>
      <c r="P128" s="8"/>
      <c r="Q128" s="28"/>
      <c r="R128" s="23"/>
      <c r="S128" s="23"/>
      <c r="T128" s="19"/>
      <c r="U128" s="19"/>
      <c r="V128" s="20"/>
      <c r="W128" s="20"/>
      <c r="X128" s="24"/>
      <c r="Y128" s="24"/>
      <c r="Z128" s="8"/>
      <c r="AA128" s="8"/>
      <c r="AC128" s="21"/>
    </row>
    <row r="129" spans="1:29" ht="24">
      <c r="A129" s="17"/>
      <c r="B129" s="8"/>
      <c r="C129" s="8"/>
      <c r="D129" s="8"/>
      <c r="E129" s="8"/>
      <c r="F129" s="8"/>
      <c r="G129" s="8"/>
      <c r="H129" s="42"/>
      <c r="I129" s="7"/>
      <c r="J129" s="7"/>
      <c r="K129" s="8"/>
      <c r="L129" s="8"/>
      <c r="M129" s="8"/>
      <c r="N129" s="42"/>
      <c r="O129" s="42"/>
      <c r="P129" s="8"/>
      <c r="Q129" s="28"/>
      <c r="R129" s="23"/>
      <c r="S129" s="23"/>
      <c r="T129" s="19"/>
      <c r="U129" s="19"/>
      <c r="V129" s="20"/>
      <c r="W129" s="20"/>
      <c r="X129" s="24"/>
      <c r="Y129" s="24"/>
      <c r="Z129" s="8"/>
      <c r="AA129" s="8"/>
      <c r="AC129" s="21"/>
    </row>
    <row r="130" spans="1:29" ht="24">
      <c r="A130" s="17"/>
      <c r="B130" s="8"/>
      <c r="C130" s="8"/>
      <c r="D130" s="8"/>
      <c r="E130" s="8"/>
      <c r="F130" s="8"/>
      <c r="G130" s="8"/>
      <c r="H130" s="42"/>
      <c r="I130" s="7"/>
      <c r="J130" s="7"/>
      <c r="K130" s="8"/>
      <c r="L130" s="8"/>
      <c r="M130" s="8"/>
      <c r="N130" s="42"/>
      <c r="O130" s="42"/>
      <c r="P130" s="8"/>
      <c r="Q130" s="28"/>
      <c r="R130" s="23"/>
      <c r="S130" s="23"/>
      <c r="T130" s="19"/>
      <c r="U130" s="19"/>
      <c r="V130" s="20"/>
      <c r="W130" s="20"/>
      <c r="X130" s="24"/>
      <c r="Y130" s="24"/>
      <c r="Z130" s="8"/>
      <c r="AA130" s="8"/>
      <c r="AC130" s="21"/>
    </row>
    <row r="131" spans="1:29" ht="24">
      <c r="A131" s="17"/>
      <c r="B131" s="8"/>
      <c r="C131" s="8"/>
      <c r="D131" s="8"/>
      <c r="E131" s="8"/>
      <c r="F131" s="8"/>
      <c r="G131" s="8"/>
      <c r="H131" s="42"/>
      <c r="I131" s="7"/>
      <c r="J131" s="7"/>
      <c r="K131" s="8"/>
      <c r="L131" s="8"/>
      <c r="M131" s="8"/>
      <c r="N131" s="42"/>
      <c r="O131" s="42"/>
      <c r="P131" s="8"/>
      <c r="Q131" s="28"/>
      <c r="R131" s="23"/>
      <c r="S131" s="23"/>
      <c r="T131" s="19"/>
      <c r="U131" s="19"/>
      <c r="V131" s="20"/>
      <c r="W131" s="20"/>
      <c r="X131" s="24"/>
      <c r="Y131" s="24"/>
      <c r="Z131" s="8"/>
      <c r="AA131" s="8"/>
      <c r="AC131" s="21"/>
    </row>
    <row r="132" spans="1:29" ht="24">
      <c r="A132" s="17"/>
      <c r="B132" s="8"/>
      <c r="C132" s="8"/>
      <c r="D132" s="8"/>
      <c r="E132" s="8"/>
      <c r="F132" s="8"/>
      <c r="G132" s="8"/>
      <c r="H132" s="42"/>
      <c r="I132" s="7"/>
      <c r="J132" s="7"/>
      <c r="K132" s="8"/>
      <c r="L132" s="8"/>
      <c r="M132" s="8"/>
      <c r="N132" s="42"/>
      <c r="O132" s="42"/>
      <c r="P132" s="8"/>
      <c r="Q132" s="28"/>
      <c r="R132" s="23"/>
      <c r="S132" s="23"/>
      <c r="T132" s="19"/>
      <c r="U132" s="19"/>
      <c r="V132" s="20"/>
      <c r="W132" s="20"/>
      <c r="X132" s="24"/>
      <c r="Y132" s="24"/>
      <c r="Z132" s="8"/>
      <c r="AA132" s="8"/>
      <c r="AC132" s="21"/>
    </row>
    <row r="133" spans="1:29" ht="24">
      <c r="A133" s="17"/>
      <c r="B133" s="8"/>
      <c r="C133" s="8"/>
      <c r="D133" s="8"/>
      <c r="E133" s="8"/>
      <c r="F133" s="8"/>
      <c r="G133" s="8"/>
      <c r="H133" s="42"/>
      <c r="I133" s="7"/>
      <c r="J133" s="7"/>
      <c r="K133" s="8"/>
      <c r="L133" s="8"/>
      <c r="M133" s="8"/>
      <c r="N133" s="42"/>
      <c r="O133" s="42"/>
      <c r="P133" s="8"/>
      <c r="Q133" s="28"/>
      <c r="R133" s="23"/>
      <c r="S133" s="23"/>
      <c r="T133" s="19"/>
      <c r="U133" s="19"/>
      <c r="V133" s="20"/>
      <c r="W133" s="20"/>
      <c r="X133" s="24"/>
      <c r="Y133" s="24"/>
      <c r="Z133" s="8"/>
      <c r="AA133" s="8"/>
      <c r="AC133" s="21"/>
    </row>
    <row r="134" spans="1:29" ht="24">
      <c r="A134" s="17"/>
      <c r="B134" s="8"/>
      <c r="C134" s="8"/>
      <c r="D134" s="8"/>
      <c r="E134" s="8"/>
      <c r="F134" s="8"/>
      <c r="G134" s="8"/>
      <c r="H134" s="42"/>
      <c r="I134" s="7"/>
      <c r="J134" s="7"/>
      <c r="K134" s="8"/>
      <c r="L134" s="8"/>
      <c r="M134" s="8"/>
      <c r="N134" s="42"/>
      <c r="O134" s="42"/>
      <c r="P134" s="8"/>
      <c r="Q134" s="28"/>
      <c r="R134" s="23"/>
      <c r="S134" s="23"/>
      <c r="T134" s="19"/>
      <c r="U134" s="19"/>
      <c r="V134" s="20"/>
      <c r="W134" s="20"/>
      <c r="X134" s="24"/>
      <c r="Y134" s="24"/>
      <c r="Z134" s="8"/>
      <c r="AA134" s="8"/>
      <c r="AC134" s="21"/>
    </row>
    <row r="135" spans="1:29" ht="24">
      <c r="A135" s="17"/>
      <c r="B135" s="8"/>
      <c r="C135" s="8"/>
      <c r="D135" s="8"/>
      <c r="E135" s="8"/>
      <c r="F135" s="8"/>
      <c r="G135" s="8"/>
      <c r="H135" s="42"/>
      <c r="I135" s="7"/>
      <c r="J135" s="7"/>
      <c r="K135" s="8"/>
      <c r="L135" s="8"/>
      <c r="M135" s="8"/>
      <c r="N135" s="42"/>
      <c r="O135" s="42"/>
      <c r="P135" s="8"/>
      <c r="Q135" s="28"/>
      <c r="R135" s="23"/>
      <c r="S135" s="23"/>
      <c r="T135" s="19"/>
      <c r="U135" s="19"/>
      <c r="V135" s="20"/>
      <c r="W135" s="20"/>
      <c r="X135" s="24"/>
      <c r="Y135" s="24"/>
      <c r="Z135" s="8"/>
      <c r="AA135" s="8"/>
      <c r="AC135" s="21"/>
    </row>
    <row r="136" spans="1:29" ht="24">
      <c r="A136" s="17"/>
      <c r="B136" s="8"/>
      <c r="C136" s="8"/>
      <c r="D136" s="8"/>
      <c r="E136" s="8"/>
      <c r="F136" s="8"/>
      <c r="G136" s="8"/>
      <c r="H136" s="42"/>
      <c r="I136" s="7"/>
      <c r="J136" s="7"/>
      <c r="K136" s="8"/>
      <c r="L136" s="8"/>
      <c r="M136" s="8"/>
      <c r="N136" s="42"/>
      <c r="O136" s="42"/>
      <c r="P136" s="8"/>
      <c r="Q136" s="28"/>
      <c r="R136" s="23"/>
      <c r="S136" s="23"/>
      <c r="T136" s="19"/>
      <c r="U136" s="19"/>
      <c r="V136" s="20"/>
      <c r="W136" s="20"/>
      <c r="X136" s="24"/>
      <c r="Y136" s="24"/>
      <c r="Z136" s="8"/>
      <c r="AA136" s="8"/>
      <c r="AC136" s="21"/>
    </row>
    <row r="137" spans="1:29" ht="24">
      <c r="A137" s="17"/>
      <c r="B137" s="8"/>
      <c r="C137" s="8"/>
      <c r="D137" s="8"/>
      <c r="E137" s="8"/>
      <c r="F137" s="8"/>
      <c r="G137" s="8"/>
      <c r="H137" s="42"/>
      <c r="I137" s="7"/>
      <c r="J137" s="7"/>
      <c r="K137" s="8"/>
      <c r="L137" s="8"/>
      <c r="M137" s="8"/>
      <c r="N137" s="42"/>
      <c r="O137" s="42"/>
      <c r="P137" s="8"/>
      <c r="Q137" s="28"/>
      <c r="R137" s="23"/>
      <c r="S137" s="23"/>
      <c r="T137" s="19"/>
      <c r="U137" s="19"/>
      <c r="V137" s="20"/>
      <c r="W137" s="20"/>
      <c r="X137" s="24"/>
      <c r="Y137" s="24"/>
      <c r="Z137" s="8"/>
      <c r="AA137" s="8"/>
      <c r="AC137" s="21"/>
    </row>
    <row r="138" spans="1:29" ht="24">
      <c r="A138" s="17"/>
      <c r="B138" s="8"/>
      <c r="C138" s="8"/>
      <c r="D138" s="8"/>
      <c r="E138" s="8"/>
      <c r="F138" s="8"/>
      <c r="G138" s="8"/>
      <c r="H138" s="42"/>
      <c r="I138" s="7"/>
      <c r="J138" s="7"/>
      <c r="K138" s="8"/>
      <c r="L138" s="8"/>
      <c r="M138" s="8"/>
      <c r="N138" s="42"/>
      <c r="O138" s="42"/>
      <c r="P138" s="8"/>
      <c r="Q138" s="28"/>
      <c r="R138" s="23"/>
      <c r="S138" s="23"/>
      <c r="T138" s="19"/>
      <c r="U138" s="19"/>
      <c r="V138" s="20"/>
      <c r="W138" s="20"/>
      <c r="X138" s="24"/>
      <c r="Y138" s="24"/>
      <c r="Z138" s="8"/>
      <c r="AA138" s="8"/>
      <c r="AC138" s="21"/>
    </row>
    <row r="139" spans="1:29" ht="24">
      <c r="A139" s="17"/>
      <c r="B139" s="8"/>
      <c r="C139" s="8"/>
      <c r="D139" s="8"/>
      <c r="E139" s="8"/>
      <c r="F139" s="8"/>
      <c r="G139" s="8"/>
      <c r="H139" s="42"/>
      <c r="I139" s="7"/>
      <c r="J139" s="7"/>
      <c r="K139" s="8"/>
      <c r="L139" s="8"/>
      <c r="M139" s="8"/>
      <c r="N139" s="42"/>
      <c r="O139" s="42"/>
      <c r="P139" s="8"/>
      <c r="Q139" s="28"/>
      <c r="R139" s="23"/>
      <c r="S139" s="23"/>
      <c r="T139" s="19"/>
      <c r="U139" s="19"/>
      <c r="V139" s="20"/>
      <c r="W139" s="20"/>
      <c r="X139" s="24"/>
      <c r="Y139" s="24"/>
      <c r="Z139" s="8"/>
      <c r="AA139" s="8"/>
      <c r="AC139" s="21"/>
    </row>
    <row r="140" spans="1:29" ht="24">
      <c r="A140" s="17"/>
      <c r="B140" s="8"/>
      <c r="C140" s="8"/>
      <c r="D140" s="8"/>
      <c r="E140" s="8"/>
      <c r="F140" s="8"/>
      <c r="G140" s="8"/>
      <c r="H140" s="42"/>
      <c r="I140" s="7"/>
      <c r="J140" s="7"/>
      <c r="K140" s="8"/>
      <c r="L140" s="8"/>
      <c r="M140" s="8"/>
      <c r="N140" s="42"/>
      <c r="O140" s="42"/>
      <c r="P140" s="8"/>
      <c r="Q140" s="28"/>
      <c r="R140" s="23"/>
      <c r="S140" s="23"/>
      <c r="T140" s="19"/>
      <c r="U140" s="19"/>
      <c r="V140" s="20"/>
      <c r="W140" s="20"/>
      <c r="X140" s="24"/>
      <c r="Y140" s="24"/>
      <c r="Z140" s="8"/>
      <c r="AA140" s="8"/>
      <c r="AC140" s="21"/>
    </row>
    <row r="141" spans="1:29" ht="24">
      <c r="A141" s="17"/>
      <c r="B141" s="8"/>
      <c r="C141" s="8"/>
      <c r="D141" s="8"/>
      <c r="E141" s="8"/>
      <c r="F141" s="8"/>
      <c r="G141" s="8"/>
      <c r="H141" s="42"/>
      <c r="I141" s="7"/>
      <c r="J141" s="7"/>
      <c r="K141" s="8"/>
      <c r="L141" s="8"/>
      <c r="M141" s="8"/>
      <c r="N141" s="42"/>
      <c r="O141" s="42"/>
      <c r="P141" s="8"/>
      <c r="Q141" s="28"/>
      <c r="R141" s="23"/>
      <c r="S141" s="23"/>
      <c r="T141" s="19"/>
      <c r="U141" s="19"/>
      <c r="V141" s="20"/>
      <c r="W141" s="20"/>
      <c r="X141" s="24"/>
      <c r="Y141" s="24"/>
      <c r="Z141" s="8"/>
      <c r="AA141" s="8"/>
      <c r="AC141" s="21"/>
    </row>
    <row r="142" spans="1:29" ht="24">
      <c r="A142" s="17"/>
      <c r="B142" s="8"/>
      <c r="C142" s="8"/>
      <c r="D142" s="8"/>
      <c r="E142" s="8"/>
      <c r="F142" s="8"/>
      <c r="G142" s="8"/>
      <c r="H142" s="42"/>
      <c r="I142" s="7"/>
      <c r="J142" s="7"/>
      <c r="K142" s="8"/>
      <c r="L142" s="8"/>
      <c r="M142" s="8"/>
      <c r="N142" s="42"/>
      <c r="O142" s="42"/>
      <c r="P142" s="8"/>
      <c r="Q142" s="28"/>
      <c r="R142" s="23"/>
      <c r="S142" s="23"/>
      <c r="T142" s="19"/>
      <c r="U142" s="19"/>
      <c r="V142" s="20"/>
      <c r="W142" s="20"/>
      <c r="X142" s="24"/>
      <c r="Y142" s="24"/>
      <c r="Z142" s="8"/>
      <c r="AA142" s="8"/>
      <c r="AC142" s="21"/>
    </row>
    <row r="143" spans="1:29" ht="24">
      <c r="A143" s="17"/>
      <c r="B143" s="8"/>
      <c r="C143" s="8"/>
      <c r="D143" s="8"/>
      <c r="E143" s="8"/>
      <c r="F143" s="8"/>
      <c r="G143" s="8"/>
      <c r="H143" s="42"/>
      <c r="I143" s="7"/>
      <c r="J143" s="7"/>
      <c r="K143" s="8"/>
      <c r="L143" s="8"/>
      <c r="M143" s="8"/>
      <c r="N143" s="42"/>
      <c r="O143" s="42"/>
      <c r="P143" s="8"/>
      <c r="Q143" s="28"/>
      <c r="R143" s="23"/>
      <c r="S143" s="23"/>
      <c r="T143" s="19"/>
      <c r="U143" s="19"/>
      <c r="V143" s="20"/>
      <c r="W143" s="20"/>
      <c r="X143" s="24"/>
      <c r="Y143" s="24"/>
      <c r="Z143" s="8"/>
      <c r="AA143" s="8"/>
      <c r="AC143" s="21"/>
    </row>
    <row r="144" spans="1:29" ht="24">
      <c r="A144" s="17"/>
      <c r="B144" s="8"/>
      <c r="C144" s="8"/>
      <c r="D144" s="8"/>
      <c r="E144" s="8"/>
      <c r="F144" s="8"/>
      <c r="G144" s="8"/>
      <c r="H144" s="42"/>
      <c r="I144" s="7"/>
      <c r="J144" s="7"/>
      <c r="K144" s="8"/>
      <c r="L144" s="8"/>
      <c r="M144" s="8"/>
      <c r="N144" s="42"/>
      <c r="O144" s="42"/>
      <c r="P144" s="8"/>
      <c r="Q144" s="28"/>
      <c r="R144" s="23"/>
      <c r="S144" s="23"/>
      <c r="T144" s="19"/>
      <c r="U144" s="19"/>
      <c r="V144" s="20"/>
      <c r="W144" s="20"/>
      <c r="X144" s="24"/>
      <c r="Y144" s="24"/>
      <c r="Z144" s="8"/>
      <c r="AA144" s="8"/>
      <c r="AC144" s="21"/>
    </row>
    <row r="145" spans="1:29" ht="24">
      <c r="A145" s="17"/>
      <c r="B145" s="8"/>
      <c r="C145" s="8"/>
      <c r="D145" s="8"/>
      <c r="E145" s="8"/>
      <c r="F145" s="8"/>
      <c r="G145" s="8"/>
      <c r="H145" s="42"/>
      <c r="I145" s="7"/>
      <c r="J145" s="7"/>
      <c r="K145" s="8"/>
      <c r="L145" s="8"/>
      <c r="M145" s="8"/>
      <c r="N145" s="42"/>
      <c r="O145" s="42"/>
      <c r="P145" s="8"/>
      <c r="Q145" s="28"/>
      <c r="R145" s="23"/>
      <c r="S145" s="23"/>
      <c r="T145" s="19"/>
      <c r="U145" s="19"/>
      <c r="V145" s="20"/>
      <c r="W145" s="20"/>
      <c r="X145" s="24"/>
      <c r="Y145" s="24"/>
      <c r="Z145" s="8"/>
      <c r="AA145" s="8"/>
      <c r="AC145" s="21"/>
    </row>
    <row r="146" spans="1:29" ht="24">
      <c r="A146" s="17"/>
      <c r="B146" s="8"/>
      <c r="C146" s="8"/>
      <c r="D146" s="8"/>
      <c r="E146" s="8"/>
      <c r="F146" s="8"/>
      <c r="G146" s="8"/>
      <c r="H146" s="42"/>
      <c r="I146" s="7"/>
      <c r="J146" s="7"/>
      <c r="K146" s="8"/>
      <c r="L146" s="8"/>
      <c r="M146" s="8"/>
      <c r="N146" s="42"/>
      <c r="O146" s="42"/>
      <c r="P146" s="8"/>
      <c r="Q146" s="28"/>
      <c r="R146" s="23"/>
      <c r="S146" s="23"/>
      <c r="T146" s="19"/>
      <c r="U146" s="19"/>
      <c r="V146" s="20"/>
      <c r="W146" s="20"/>
      <c r="X146" s="24"/>
      <c r="Y146" s="24"/>
      <c r="Z146" s="8"/>
      <c r="AA146" s="8"/>
      <c r="AC146" s="21"/>
    </row>
    <row r="147" spans="1:29" ht="24">
      <c r="A147" s="17"/>
      <c r="B147" s="8"/>
      <c r="C147" s="8"/>
      <c r="D147" s="8"/>
      <c r="E147" s="8"/>
      <c r="F147" s="8"/>
      <c r="G147" s="8"/>
      <c r="H147" s="42"/>
      <c r="I147" s="7"/>
      <c r="J147" s="7"/>
      <c r="K147" s="8"/>
      <c r="L147" s="8"/>
      <c r="M147" s="8"/>
      <c r="N147" s="42"/>
      <c r="O147" s="39"/>
      <c r="P147" s="8"/>
      <c r="Q147" s="28"/>
      <c r="R147" s="23"/>
      <c r="S147" s="23"/>
      <c r="T147" s="19"/>
      <c r="U147" s="19"/>
      <c r="V147" s="20"/>
      <c r="W147" s="20"/>
      <c r="X147" s="24"/>
      <c r="Y147" s="24"/>
      <c r="Z147" s="8"/>
      <c r="AA147" s="8"/>
      <c r="AC147" s="21"/>
    </row>
    <row r="148" spans="1:29" ht="24">
      <c r="A148" s="40"/>
      <c r="B148" s="8"/>
      <c r="C148" s="8"/>
      <c r="D148" s="8"/>
      <c r="E148" s="8"/>
      <c r="F148" s="8"/>
      <c r="G148" s="8"/>
      <c r="H148" s="42"/>
      <c r="I148" s="7"/>
      <c r="J148" s="7"/>
      <c r="K148" s="8"/>
      <c r="L148" s="8"/>
      <c r="M148" s="8"/>
      <c r="N148" s="42"/>
      <c r="O148" s="42"/>
      <c r="P148" s="8"/>
      <c r="Q148" s="28"/>
      <c r="R148" s="23"/>
      <c r="S148" s="23"/>
      <c r="T148" s="19"/>
      <c r="U148" s="19"/>
      <c r="V148" s="20"/>
      <c r="W148" s="20"/>
      <c r="X148" s="24"/>
      <c r="Y148" s="24"/>
      <c r="Z148" s="8"/>
      <c r="AA148" s="8"/>
      <c r="AC148" s="21"/>
    </row>
    <row r="149" spans="1:29" ht="24">
      <c r="A149" s="40"/>
      <c r="B149" s="8">
        <v>1</v>
      </c>
      <c r="C149" s="8">
        <f aca="true" t="shared" si="2" ref="C149:K149">COUNTIF(C4:C147,1)</f>
        <v>90</v>
      </c>
      <c r="D149" s="8">
        <f t="shared" si="2"/>
        <v>45</v>
      </c>
      <c r="E149" s="8">
        <f t="shared" si="2"/>
        <v>63</v>
      </c>
      <c r="F149" s="8">
        <f t="shared" si="2"/>
        <v>43</v>
      </c>
      <c r="G149" s="8">
        <f t="shared" si="2"/>
        <v>104</v>
      </c>
      <c r="H149" s="42"/>
      <c r="I149" s="8">
        <f t="shared" si="2"/>
        <v>84</v>
      </c>
      <c r="J149" s="8"/>
      <c r="K149" s="8">
        <f t="shared" si="2"/>
        <v>53</v>
      </c>
      <c r="L149" s="8"/>
      <c r="M149" s="8"/>
      <c r="N149" s="42"/>
      <c r="O149" s="42"/>
      <c r="P149" s="8"/>
      <c r="Q149" s="28"/>
      <c r="R149" s="23"/>
      <c r="S149" s="23"/>
      <c r="T149" s="19"/>
      <c r="U149" s="19"/>
      <c r="V149" s="20"/>
      <c r="W149" s="20"/>
      <c r="X149" s="24"/>
      <c r="Y149" s="24"/>
      <c r="Z149" s="8"/>
      <c r="AA149" s="8"/>
      <c r="AC149" s="21"/>
    </row>
    <row r="150" spans="1:29" ht="24">
      <c r="A150" s="40"/>
      <c r="B150" s="8">
        <v>2</v>
      </c>
      <c r="C150" s="9">
        <f>COUNTIF(C4:C147,2)</f>
        <v>1</v>
      </c>
      <c r="D150" s="9">
        <f aca="true" t="shared" si="3" ref="D150:K150">COUNTIF(D4:D147,2)</f>
        <v>1</v>
      </c>
      <c r="E150" s="9">
        <f t="shared" si="3"/>
        <v>0</v>
      </c>
      <c r="F150" s="9">
        <f t="shared" si="3"/>
        <v>0</v>
      </c>
      <c r="G150" s="9">
        <f t="shared" si="3"/>
        <v>0</v>
      </c>
      <c r="H150" s="69"/>
      <c r="I150" s="9">
        <f t="shared" si="3"/>
        <v>0</v>
      </c>
      <c r="J150" s="9"/>
      <c r="K150" s="9">
        <f t="shared" si="3"/>
        <v>0</v>
      </c>
      <c r="L150" s="9"/>
      <c r="M150" s="8"/>
      <c r="N150" s="42"/>
      <c r="O150" s="42"/>
      <c r="P150" s="8"/>
      <c r="Q150" s="28"/>
      <c r="R150" s="23"/>
      <c r="S150" s="23"/>
      <c r="T150" s="19"/>
      <c r="U150" s="19"/>
      <c r="V150" s="20"/>
      <c r="W150" s="20"/>
      <c r="X150" s="24"/>
      <c r="Y150" s="24"/>
      <c r="Z150" s="8"/>
      <c r="AA150" s="8"/>
      <c r="AC150" s="21"/>
    </row>
    <row r="151" spans="1:29" ht="24">
      <c r="A151" s="40"/>
      <c r="B151" s="8">
        <v>3</v>
      </c>
      <c r="C151" s="8">
        <f>COUNTIF(C4:C147,3)</f>
        <v>0</v>
      </c>
      <c r="D151" s="8">
        <f aca="true" t="shared" si="4" ref="D151:K151">COUNTIF(D4:D147,3)</f>
        <v>0</v>
      </c>
      <c r="E151" s="8">
        <f t="shared" si="4"/>
        <v>0</v>
      </c>
      <c r="F151" s="8">
        <f t="shared" si="4"/>
        <v>0</v>
      </c>
      <c r="G151" s="8">
        <f t="shared" si="4"/>
        <v>0</v>
      </c>
      <c r="H151" s="42"/>
      <c r="I151" s="8">
        <f t="shared" si="4"/>
        <v>0</v>
      </c>
      <c r="J151" s="8"/>
      <c r="K151" s="8">
        <f t="shared" si="4"/>
        <v>0</v>
      </c>
      <c r="L151" s="8"/>
      <c r="M151" s="8"/>
      <c r="N151" s="42"/>
      <c r="O151" s="42"/>
      <c r="P151" s="8"/>
      <c r="Q151" s="28"/>
      <c r="R151" s="23"/>
      <c r="S151" s="23"/>
      <c r="T151" s="19"/>
      <c r="U151" s="19"/>
      <c r="V151" s="20"/>
      <c r="W151" s="20"/>
      <c r="X151" s="24"/>
      <c r="Y151" s="24"/>
      <c r="Z151" s="8"/>
      <c r="AA151" s="8"/>
      <c r="AC151" s="21"/>
    </row>
    <row r="152" spans="1:29" ht="24">
      <c r="A152" s="40"/>
      <c r="B152" s="8">
        <v>4</v>
      </c>
      <c r="C152" s="8">
        <f>COUNTIF(C4:C147,4)</f>
        <v>0</v>
      </c>
      <c r="D152" s="8">
        <f aca="true" t="shared" si="5" ref="D152:K152">COUNTIF(D4:D147,4)</f>
        <v>0</v>
      </c>
      <c r="E152" s="8">
        <f t="shared" si="5"/>
        <v>0</v>
      </c>
      <c r="F152" s="8">
        <f t="shared" si="5"/>
        <v>0</v>
      </c>
      <c r="G152" s="8">
        <f t="shared" si="5"/>
        <v>0</v>
      </c>
      <c r="H152" s="42"/>
      <c r="I152" s="8">
        <f t="shared" si="5"/>
        <v>0</v>
      </c>
      <c r="J152" s="8"/>
      <c r="K152" s="8">
        <f t="shared" si="5"/>
        <v>0</v>
      </c>
      <c r="L152" s="8"/>
      <c r="M152" s="8"/>
      <c r="N152" s="42"/>
      <c r="O152" s="42"/>
      <c r="P152" s="8"/>
      <c r="Q152" s="28"/>
      <c r="R152" s="23"/>
      <c r="S152" s="23"/>
      <c r="T152" s="19"/>
      <c r="U152" s="19"/>
      <c r="V152" s="20"/>
      <c r="W152" s="20"/>
      <c r="X152" s="24"/>
      <c r="Y152" s="24"/>
      <c r="Z152" s="8"/>
      <c r="AA152" s="8"/>
      <c r="AC152" s="21"/>
    </row>
    <row r="153" spans="1:29" ht="24">
      <c r="A153" s="40"/>
      <c r="B153" s="8">
        <v>5</v>
      </c>
      <c r="C153" s="8">
        <f>COUNTIF(C4:C147,5)</f>
        <v>0</v>
      </c>
      <c r="D153" s="8">
        <f aca="true" t="shared" si="6" ref="D153:K153">COUNTIF(D4:D147,5)</f>
        <v>0</v>
      </c>
      <c r="E153" s="8">
        <f t="shared" si="6"/>
        <v>0</v>
      </c>
      <c r="F153" s="8">
        <f t="shared" si="6"/>
        <v>0</v>
      </c>
      <c r="G153" s="8">
        <f t="shared" si="6"/>
        <v>0</v>
      </c>
      <c r="H153" s="42"/>
      <c r="I153" s="8">
        <f t="shared" si="6"/>
        <v>0</v>
      </c>
      <c r="J153" s="8"/>
      <c r="K153" s="8">
        <f t="shared" si="6"/>
        <v>0</v>
      </c>
      <c r="L153" s="8"/>
      <c r="M153" s="8"/>
      <c r="N153" s="42"/>
      <c r="O153" s="42"/>
      <c r="P153" s="8"/>
      <c r="Q153" s="28"/>
      <c r="R153" s="23"/>
      <c r="S153" s="23"/>
      <c r="T153" s="19"/>
      <c r="U153" s="19"/>
      <c r="V153" s="20"/>
      <c r="W153" s="20"/>
      <c r="X153" s="24"/>
      <c r="Y153" s="24"/>
      <c r="Z153" s="8"/>
      <c r="AA153" s="8"/>
      <c r="AC153" s="21"/>
    </row>
    <row r="154" spans="1:29" ht="24">
      <c r="A154" s="40"/>
      <c r="B154" s="8">
        <v>6</v>
      </c>
      <c r="C154" s="8">
        <f>COUNTIF(C4:C147,6)</f>
        <v>0</v>
      </c>
      <c r="D154" s="8">
        <f aca="true" t="shared" si="7" ref="D154:K154">COUNTIF(D4:D147,6)</f>
        <v>0</v>
      </c>
      <c r="E154" s="8">
        <f t="shared" si="7"/>
        <v>0</v>
      </c>
      <c r="F154" s="8">
        <f t="shared" si="7"/>
        <v>0</v>
      </c>
      <c r="G154" s="8">
        <f t="shared" si="7"/>
        <v>0</v>
      </c>
      <c r="H154" s="42"/>
      <c r="I154" s="8">
        <f t="shared" si="7"/>
        <v>0</v>
      </c>
      <c r="J154" s="8"/>
      <c r="K154" s="8">
        <f t="shared" si="7"/>
        <v>0</v>
      </c>
      <c r="L154" s="8"/>
      <c r="M154" s="8"/>
      <c r="N154" s="42"/>
      <c r="O154" s="42"/>
      <c r="P154" s="8"/>
      <c r="Q154" s="28"/>
      <c r="R154" s="23"/>
      <c r="S154" s="23"/>
      <c r="T154" s="19"/>
      <c r="U154" s="19"/>
      <c r="V154" s="20"/>
      <c r="W154" s="20"/>
      <c r="X154" s="24"/>
      <c r="Y154" s="24"/>
      <c r="Z154" s="8"/>
      <c r="AA154" s="8"/>
      <c r="AC154" s="21"/>
    </row>
    <row r="155" spans="1:29" ht="24">
      <c r="A155" s="40"/>
      <c r="B155" s="8">
        <v>7</v>
      </c>
      <c r="C155" s="8">
        <f>COUNTIF(C4:C147,7)</f>
        <v>0</v>
      </c>
      <c r="D155" s="8">
        <f aca="true" t="shared" si="8" ref="D155:K155">COUNTIF(D4:D147,7)</f>
        <v>0</v>
      </c>
      <c r="E155" s="8">
        <f t="shared" si="8"/>
        <v>0</v>
      </c>
      <c r="F155" s="8">
        <f t="shared" si="8"/>
        <v>0</v>
      </c>
      <c r="G155" s="8">
        <f t="shared" si="8"/>
        <v>0</v>
      </c>
      <c r="H155" s="42"/>
      <c r="I155" s="8">
        <f t="shared" si="8"/>
        <v>0</v>
      </c>
      <c r="J155" s="8"/>
      <c r="K155" s="8">
        <f t="shared" si="8"/>
        <v>0</v>
      </c>
      <c r="L155" s="8"/>
      <c r="M155" s="8"/>
      <c r="N155" s="42"/>
      <c r="O155" s="42"/>
      <c r="P155" s="8"/>
      <c r="Q155" s="28"/>
      <c r="R155" s="23"/>
      <c r="S155" s="23"/>
      <c r="T155" s="19"/>
      <c r="U155" s="19"/>
      <c r="V155" s="20"/>
      <c r="W155" s="20"/>
      <c r="X155" s="24"/>
      <c r="Y155" s="24"/>
      <c r="Z155" s="8"/>
      <c r="AA155" s="8"/>
      <c r="AC155" s="21"/>
    </row>
    <row r="156" spans="1:29" ht="24">
      <c r="A156" s="40"/>
      <c r="B156" s="8">
        <v>0</v>
      </c>
      <c r="C156" s="8">
        <f>COUNTIF(C4:C147,0)</f>
        <v>22</v>
      </c>
      <c r="D156" s="8">
        <f aca="true" t="shared" si="9" ref="D156:K156">COUNTIF(D4:D147,0)</f>
        <v>67</v>
      </c>
      <c r="E156" s="8">
        <f t="shared" si="9"/>
        <v>50</v>
      </c>
      <c r="F156" s="8">
        <f t="shared" si="9"/>
        <v>70</v>
      </c>
      <c r="G156" s="8">
        <f t="shared" si="9"/>
        <v>9</v>
      </c>
      <c r="H156" s="42"/>
      <c r="I156" s="8">
        <f t="shared" si="9"/>
        <v>29</v>
      </c>
      <c r="J156" s="8"/>
      <c r="K156" s="8">
        <f t="shared" si="9"/>
        <v>60</v>
      </c>
      <c r="L156" s="8"/>
      <c r="M156" s="8"/>
      <c r="N156" s="42"/>
      <c r="O156" s="42"/>
      <c r="P156" s="8"/>
      <c r="Q156" s="28"/>
      <c r="R156" s="23"/>
      <c r="S156" s="23"/>
      <c r="T156" s="19"/>
      <c r="U156" s="19"/>
      <c r="V156" s="20"/>
      <c r="W156" s="20"/>
      <c r="X156" s="24"/>
      <c r="Y156" s="24"/>
      <c r="Z156" s="8"/>
      <c r="AA156" s="8"/>
      <c r="AC156" s="21"/>
    </row>
    <row r="157" spans="1:29" ht="24">
      <c r="A157" s="40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  <c r="M157" s="8"/>
      <c r="N157" s="42"/>
      <c r="O157" s="42"/>
      <c r="P157" s="8"/>
      <c r="Q157" s="28"/>
      <c r="R157" s="23"/>
      <c r="S157" s="23"/>
      <c r="T157" s="19"/>
      <c r="U157" s="19"/>
      <c r="V157" s="20"/>
      <c r="W157" s="20"/>
      <c r="X157" s="24"/>
      <c r="Y157" s="24"/>
      <c r="Z157" s="8"/>
      <c r="AA157" s="8"/>
      <c r="AC157" s="21"/>
    </row>
    <row r="158" spans="1:29" ht="24">
      <c r="A158" s="40"/>
      <c r="B158" s="48" t="s">
        <v>22</v>
      </c>
      <c r="C158" s="48">
        <f aca="true" t="shared" si="10" ref="C158:K158">SUM(C149:C156)</f>
        <v>113</v>
      </c>
      <c r="D158" s="48">
        <f t="shared" si="10"/>
        <v>113</v>
      </c>
      <c r="E158" s="48">
        <f t="shared" si="10"/>
        <v>113</v>
      </c>
      <c r="F158" s="48">
        <f t="shared" si="10"/>
        <v>113</v>
      </c>
      <c r="G158" s="48">
        <f t="shared" si="10"/>
        <v>113</v>
      </c>
      <c r="H158" s="70"/>
      <c r="I158" s="49">
        <f t="shared" si="10"/>
        <v>113</v>
      </c>
      <c r="J158" s="49"/>
      <c r="K158" s="48">
        <f t="shared" si="10"/>
        <v>113</v>
      </c>
      <c r="L158" s="48"/>
      <c r="M158" s="8"/>
      <c r="N158" s="42"/>
      <c r="O158" s="42"/>
      <c r="P158" s="8"/>
      <c r="Q158" s="28"/>
      <c r="R158" s="23"/>
      <c r="S158" s="23"/>
      <c r="T158" s="19"/>
      <c r="U158" s="19"/>
      <c r="V158" s="20"/>
      <c r="W158" s="20"/>
      <c r="X158" s="24"/>
      <c r="Y158" s="24"/>
      <c r="Z158" s="8"/>
      <c r="AA158" s="8"/>
      <c r="AC158" s="21"/>
    </row>
    <row r="159" spans="1:29" ht="24">
      <c r="A159" s="40"/>
      <c r="C159" s="8"/>
      <c r="D159" s="8"/>
      <c r="E159" s="8"/>
      <c r="F159" s="8"/>
      <c r="G159" s="8"/>
      <c r="H159" s="42"/>
      <c r="I159" s="7"/>
      <c r="J159" s="7"/>
      <c r="K159" s="8"/>
      <c r="L159" s="8"/>
      <c r="M159" s="8"/>
      <c r="N159" s="42"/>
      <c r="O159" s="42"/>
      <c r="P159" s="8"/>
      <c r="Q159" s="28"/>
      <c r="R159" s="23"/>
      <c r="S159" s="23"/>
      <c r="T159" s="19"/>
      <c r="U159" s="19"/>
      <c r="V159" s="20"/>
      <c r="W159" s="20"/>
      <c r="X159" s="24"/>
      <c r="Y159" s="24"/>
      <c r="Z159" s="8"/>
      <c r="AA159" s="8"/>
      <c r="AC159" s="21"/>
    </row>
    <row r="160" spans="1:29" ht="24">
      <c r="A160" s="40"/>
      <c r="B160" s="50" t="s">
        <v>23</v>
      </c>
      <c r="C160" s="51">
        <f>(C149*7+C150*6+C151*5+C152*4+C153*3+C154*2+C155*1)/C158</f>
        <v>5.628318584070796</v>
      </c>
      <c r="D160" s="51">
        <f aca="true" t="shared" si="11" ref="D160:K160">(D149*7+D150*6+D151*5+D152*4+D153*3+D154*2+D155*1)/D158</f>
        <v>2.84070796460177</v>
      </c>
      <c r="E160" s="51">
        <f t="shared" si="11"/>
        <v>3.9026548672566372</v>
      </c>
      <c r="F160" s="51">
        <f t="shared" si="11"/>
        <v>2.663716814159292</v>
      </c>
      <c r="G160" s="51">
        <f t="shared" si="11"/>
        <v>6.442477876106195</v>
      </c>
      <c r="H160" s="71"/>
      <c r="I160" s="51">
        <f t="shared" si="11"/>
        <v>5.20353982300885</v>
      </c>
      <c r="J160" s="51"/>
      <c r="K160" s="51">
        <f t="shared" si="11"/>
        <v>3.2831858407079646</v>
      </c>
      <c r="L160" s="51"/>
      <c r="M160" s="8"/>
      <c r="N160" s="42"/>
      <c r="O160" s="42"/>
      <c r="P160" s="8"/>
      <c r="Q160" s="28"/>
      <c r="R160" s="23"/>
      <c r="S160" s="23"/>
      <c r="T160" s="19"/>
      <c r="U160" s="19"/>
      <c r="V160" s="20"/>
      <c r="W160" s="20"/>
      <c r="X160" s="24"/>
      <c r="Y160" s="24"/>
      <c r="Z160" s="8"/>
      <c r="AA160" s="8"/>
      <c r="AC160" s="21"/>
    </row>
    <row r="161" spans="1:29" ht="24">
      <c r="A161" s="40"/>
      <c r="B161" s="8"/>
      <c r="C161" s="8"/>
      <c r="D161" s="8"/>
      <c r="E161" s="8"/>
      <c r="F161" s="8"/>
      <c r="G161" s="8"/>
      <c r="H161" s="42"/>
      <c r="I161" s="7"/>
      <c r="J161" s="7"/>
      <c r="K161" s="8"/>
      <c r="L161" s="8"/>
      <c r="M161" s="8"/>
      <c r="N161" s="42"/>
      <c r="O161" s="42"/>
      <c r="P161" s="8"/>
      <c r="Q161" s="28"/>
      <c r="R161" s="23"/>
      <c r="S161" s="23"/>
      <c r="T161" s="19"/>
      <c r="U161" s="19"/>
      <c r="V161" s="20"/>
      <c r="W161" s="20"/>
      <c r="X161" s="24"/>
      <c r="Y161" s="24"/>
      <c r="Z161" s="8"/>
      <c r="AA161" s="8"/>
      <c r="AC161" s="21"/>
    </row>
    <row r="162" spans="1:13" ht="24">
      <c r="A162" s="93" t="s">
        <v>16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3" ht="24">
      <c r="B163" s="1"/>
      <c r="C163" s="1"/>
    </row>
    <row r="164" spans="1:3" ht="24">
      <c r="A164" s="1" t="s">
        <v>17</v>
      </c>
      <c r="B164" s="1"/>
      <c r="C164" s="1"/>
    </row>
    <row r="165" spans="2:3" ht="24.75" thickBot="1">
      <c r="B165" s="1"/>
      <c r="C165" s="1"/>
    </row>
    <row r="166" spans="1:14" ht="24.75" thickTop="1">
      <c r="A166" s="95" t="s">
        <v>3</v>
      </c>
      <c r="B166" s="95"/>
      <c r="C166" s="96" t="s">
        <v>24</v>
      </c>
      <c r="D166" s="96"/>
      <c r="E166" s="96"/>
      <c r="F166" s="96"/>
      <c r="G166" s="96"/>
      <c r="H166" s="96"/>
      <c r="I166" s="96"/>
      <c r="J166" s="96"/>
      <c r="K166" s="96"/>
      <c r="L166" s="53"/>
      <c r="M166" s="53" t="s">
        <v>25</v>
      </c>
      <c r="N166" s="65"/>
    </row>
    <row r="167" spans="1:14" ht="24.75" thickBot="1">
      <c r="A167" s="52"/>
      <c r="B167" s="52"/>
      <c r="C167" s="54">
        <v>1</v>
      </c>
      <c r="D167" s="54">
        <v>2</v>
      </c>
      <c r="E167" s="54">
        <v>3</v>
      </c>
      <c r="F167" s="54">
        <v>4</v>
      </c>
      <c r="G167" s="54">
        <v>5</v>
      </c>
      <c r="H167" s="72"/>
      <c r="I167" s="54">
        <v>6</v>
      </c>
      <c r="J167" s="54"/>
      <c r="K167" s="54">
        <v>7</v>
      </c>
      <c r="L167" s="54"/>
      <c r="M167" s="54" t="s">
        <v>26</v>
      </c>
      <c r="N167" s="65"/>
    </row>
    <row r="168" spans="1:14" ht="24.75" thickTop="1">
      <c r="A168" s="3" t="s">
        <v>4</v>
      </c>
      <c r="B168" s="1"/>
      <c r="C168" s="4">
        <f>D149</f>
        <v>45</v>
      </c>
      <c r="D168" s="4">
        <f>D150</f>
        <v>1</v>
      </c>
      <c r="E168" s="4">
        <f>D151</f>
        <v>0</v>
      </c>
      <c r="F168" s="4">
        <f>D152</f>
        <v>0</v>
      </c>
      <c r="G168" s="4">
        <f>D153</f>
        <v>0</v>
      </c>
      <c r="I168" s="4">
        <f>D154</f>
        <v>0</v>
      </c>
      <c r="K168" s="4">
        <f>D155</f>
        <v>0</v>
      </c>
      <c r="M168" s="26">
        <f>D160</f>
        <v>2.84070796460177</v>
      </c>
      <c r="N168" s="66"/>
    </row>
    <row r="169" spans="1:14" ht="24">
      <c r="A169" s="3" t="s">
        <v>18</v>
      </c>
      <c r="C169" s="4">
        <f>C149</f>
        <v>90</v>
      </c>
      <c r="D169" s="4">
        <f>C150</f>
        <v>1</v>
      </c>
      <c r="E169" s="4">
        <f>C151</f>
        <v>0</v>
      </c>
      <c r="F169" s="4">
        <f>C152</f>
        <v>0</v>
      </c>
      <c r="G169" s="4">
        <f>C153</f>
        <v>0</v>
      </c>
      <c r="I169" s="4">
        <f>C154</f>
        <v>0</v>
      </c>
      <c r="K169" s="4">
        <f>C155</f>
        <v>0</v>
      </c>
      <c r="M169" s="26">
        <f>C160</f>
        <v>5.628318584070796</v>
      </c>
      <c r="N169" s="66"/>
    </row>
    <row r="170" spans="1:14" ht="24">
      <c r="A170" s="3" t="s">
        <v>7</v>
      </c>
      <c r="B170" s="1"/>
      <c r="C170" s="4">
        <f>F149</f>
        <v>43</v>
      </c>
      <c r="D170" s="4">
        <f>F150</f>
        <v>0</v>
      </c>
      <c r="E170" s="4">
        <f>F151</f>
        <v>0</v>
      </c>
      <c r="F170" s="4">
        <f>F152</f>
        <v>0</v>
      </c>
      <c r="G170" s="4">
        <f>F153</f>
        <v>0</v>
      </c>
      <c r="I170" s="4">
        <f>F154</f>
        <v>0</v>
      </c>
      <c r="K170" s="4">
        <f>F155</f>
        <v>0</v>
      </c>
      <c r="M170" s="26">
        <f>F160</f>
        <v>2.663716814159292</v>
      </c>
      <c r="N170" s="66"/>
    </row>
    <row r="171" spans="1:14" ht="24">
      <c r="A171" s="3" t="s">
        <v>8</v>
      </c>
      <c r="B171" s="1"/>
      <c r="C171" s="4">
        <f>G149</f>
        <v>104</v>
      </c>
      <c r="D171" s="4">
        <f>G150</f>
        <v>0</v>
      </c>
      <c r="E171" s="4">
        <f>G151</f>
        <v>0</v>
      </c>
      <c r="F171" s="4">
        <f>G152</f>
        <v>0</v>
      </c>
      <c r="G171" s="4">
        <f>G153</f>
        <v>0</v>
      </c>
      <c r="I171" s="4">
        <f>G154</f>
        <v>0</v>
      </c>
      <c r="K171" s="4">
        <f>G155</f>
        <v>0</v>
      </c>
      <c r="M171" s="26">
        <f>G160</f>
        <v>6.442477876106195</v>
      </c>
      <c r="N171" s="66"/>
    </row>
    <row r="172" spans="1:14" ht="24">
      <c r="A172" s="3" t="s">
        <v>5</v>
      </c>
      <c r="B172" s="1"/>
      <c r="C172" s="4">
        <f>E149</f>
        <v>63</v>
      </c>
      <c r="D172" s="4">
        <f>E150</f>
        <v>0</v>
      </c>
      <c r="E172" s="4">
        <f>E151</f>
        <v>0</v>
      </c>
      <c r="F172" s="4">
        <f>E152</f>
        <v>0</v>
      </c>
      <c r="G172" s="4">
        <f>E153</f>
        <v>0</v>
      </c>
      <c r="I172" s="4">
        <f>E154</f>
        <v>0</v>
      </c>
      <c r="K172" s="4">
        <f>E155</f>
        <v>0</v>
      </c>
      <c r="M172" s="26">
        <f>E160</f>
        <v>3.9026548672566372</v>
      </c>
      <c r="N172" s="66"/>
    </row>
    <row r="173" spans="1:14" ht="24">
      <c r="A173" s="3" t="s">
        <v>9</v>
      </c>
      <c r="B173" s="1"/>
      <c r="C173" s="4">
        <f>I149</f>
        <v>84</v>
      </c>
      <c r="D173" s="4">
        <f>I150</f>
        <v>0</v>
      </c>
      <c r="E173" s="4">
        <f>I151</f>
        <v>0</v>
      </c>
      <c r="F173" s="4">
        <f>I152</f>
        <v>0</v>
      </c>
      <c r="G173" s="4">
        <f>I153</f>
        <v>0</v>
      </c>
      <c r="I173" s="4">
        <f>I154</f>
        <v>0</v>
      </c>
      <c r="K173" s="4">
        <f>I155</f>
        <v>0</v>
      </c>
      <c r="M173" s="26">
        <f>I160</f>
        <v>5.20353982300885</v>
      </c>
      <c r="N173" s="66"/>
    </row>
    <row r="174" spans="1:14" ht="24">
      <c r="A174" s="46" t="s">
        <v>6</v>
      </c>
      <c r="B174" s="46"/>
      <c r="C174" s="45">
        <f>K149</f>
        <v>53</v>
      </c>
      <c r="D174" s="45">
        <f>K150</f>
        <v>0</v>
      </c>
      <c r="E174" s="45">
        <f>K151</f>
        <v>0</v>
      </c>
      <c r="F174" s="45">
        <f>K153</f>
        <v>0</v>
      </c>
      <c r="G174" s="45">
        <f>K153</f>
        <v>0</v>
      </c>
      <c r="H174" s="44"/>
      <c r="I174" s="45">
        <f>K154</f>
        <v>0</v>
      </c>
      <c r="J174" s="45"/>
      <c r="K174" s="45">
        <f>K155</f>
        <v>0</v>
      </c>
      <c r="L174" s="45"/>
      <c r="M174" s="55">
        <f>K160</f>
        <v>3.2831858407079646</v>
      </c>
      <c r="N174" s="67"/>
    </row>
    <row r="175" spans="2:12" ht="24">
      <c r="B175" s="3"/>
      <c r="C175" s="3"/>
      <c r="D175" s="8"/>
      <c r="E175" s="8"/>
      <c r="F175" s="8"/>
      <c r="G175" s="8"/>
      <c r="H175" s="42"/>
      <c r="I175" s="8"/>
      <c r="J175" s="8"/>
      <c r="K175" s="8"/>
      <c r="L175" s="8"/>
    </row>
    <row r="176" ht="24">
      <c r="B176" s="27" t="s">
        <v>19</v>
      </c>
    </row>
    <row r="177" ht="24">
      <c r="A177" s="1" t="s">
        <v>27</v>
      </c>
    </row>
    <row r="178" ht="24">
      <c r="A178" s="1" t="s">
        <v>20</v>
      </c>
    </row>
  </sheetData>
  <sheetProtection/>
  <mergeCells count="7">
    <mergeCell ref="A166:B166"/>
    <mergeCell ref="C166:K166"/>
    <mergeCell ref="A162:M162"/>
    <mergeCell ref="R1:V1"/>
    <mergeCell ref="W1:Y1"/>
    <mergeCell ref="C1:M1"/>
    <mergeCell ref="C2:K2"/>
  </mergeCells>
  <hyperlinks>
    <hyperlink ref="H4" r:id="rId1" display="suneewon_teacher001@windowslive.com"/>
    <hyperlink ref="H5" r:id="rId2" display="nojaf_nanna@hotmail.com"/>
    <hyperlink ref="H6" r:id="rId3" display="june_nair@windowslive.com"/>
    <hyperlink ref="H7" r:id="rId4" display="krookhim238@hotmail.com"/>
    <hyperlink ref="H8" r:id="rId5" display="am_nut@hotmail.co.yh"/>
    <hyperlink ref="H9" r:id="rId6" display="pumpuy_kaew@hotmail.com"/>
    <hyperlink ref="H10" r:id="rId7" display="praparat_msn2524@hotmail.com"/>
    <hyperlink ref="H11" r:id="rId8" display="katay_chit@hotmail.com"/>
    <hyperlink ref="H12" r:id="rId9" display="evewipa@hotmail.com"/>
    <hyperlink ref="H13" r:id="rId10" display="duan-ae@hotmail.com"/>
    <hyperlink ref="H14" r:id="rId11" display="poom_poolkasem@hotmail.com"/>
    <hyperlink ref="H15" r:id="rId12" display="nachpabha@hotmail.com"/>
    <hyperlink ref="H16" r:id="rId13" display="khong-nan@hotmail.com"/>
    <hyperlink ref="H18" r:id="rId14" display="jackiethailand@gmail.com"/>
    <hyperlink ref="H19" r:id="rId15" display="kumpol_pijadee@hotmail.com"/>
    <hyperlink ref="H20" r:id="rId16" display="Flook_Thanawat@hotmail.com"/>
    <hyperlink ref="H22" r:id="rId17" display="korawanjui@gmail.com"/>
    <hyperlink ref="H23" r:id="rId18" display="Mai-Nand15@hotmail.com"/>
    <hyperlink ref="H24" r:id="rId19" display="su_jen7@hotmail.com"/>
    <hyperlink ref="H25" r:id="rId20" display="mama_comed@hotmail.com"/>
    <hyperlink ref="H26" r:id="rId21" display="wasinee.noi@hotmal.com"/>
    <hyperlink ref="H27" r:id="rId22" display="pui_pssk30@hotmail.com"/>
    <hyperlink ref="H28" r:id="rId23" display="oil_teacher21@hotmail.com"/>
    <hyperlink ref="H29" r:id="rId24" display="naova_101@hotmal.com"/>
    <hyperlink ref="H30" r:id="rId25" display="t_takayaki@hotmail.com"/>
    <hyperlink ref="H31" r:id="rId26" display="maxbig_kimkibum@hotmail.com"/>
    <hyperlink ref="H32" r:id="rId27" display="bird_wm@hotmail.com"/>
    <hyperlink ref="H33" r:id="rId28" display="wan_vi_sa35@hotmail.com"/>
    <hyperlink ref="H34" r:id="rId29" display="wendy_whan@hotmail.com"/>
    <hyperlink ref="H35" r:id="rId30" display="siuri13@hotmail.com"/>
    <hyperlink ref="H36" r:id="rId31" display="chalongchon@hotmail.com"/>
    <hyperlink ref="H37" r:id="rId32" display="Pim_142@hotmail.com"/>
    <hyperlink ref="H38" r:id="rId33" display="buarimbung@hotmail.com"/>
    <hyperlink ref="H39" r:id="rId34" display="run_conan2550@hotmail.com"/>
    <hyperlink ref="H40" r:id="rId35" display="tatojaa@hotmail.com"/>
    <hyperlink ref="H41" r:id="rId36" display="t_za_love@hotmail.com"/>
    <hyperlink ref="H42" r:id="rId37" display="O._.pig@hotmail.com"/>
    <hyperlink ref="H44" r:id="rId38" display="saichon5655@hotmail.com"/>
    <hyperlink ref="H45" r:id="rId39" display="m3mt99@hotmail.com"/>
    <hyperlink ref="H46" r:id="rId40" display="sunankak@hotmail.com"/>
    <hyperlink ref="H47" r:id="rId41" display="supaphukpung@hotmail.com"/>
    <hyperlink ref="H48" r:id="rId42" display="numwaan-_-246@hotmail.com"/>
    <hyperlink ref="H49" r:id="rId43" display="krufhon-2522@hotmail.co.th"/>
    <hyperlink ref="H50" r:id="rId44" display="hennie_14@hotmail.com"/>
    <hyperlink ref="H51" r:id="rId45" display="ningningning86@hotmail.com"/>
    <hyperlink ref="H52" r:id="rId46" display="nukwan_ka@hotmail.com"/>
    <hyperlink ref="H53" r:id="rId47" display="koy_Powee@hotmail.com"/>
    <hyperlink ref="H54" r:id="rId48" display="choneekorn@hotmail.com"/>
    <hyperlink ref="H55" r:id="rId49" display="wanvisachankaeo@yahoo.com"/>
    <hyperlink ref="H56" r:id="rId50" display="am_pan2009@hotmail.com"/>
    <hyperlink ref="H57" r:id="rId51" display="forwork@hotmail.com"/>
    <hyperlink ref="H58" r:id="rId52" display="pokepoung@hotmail.com"/>
    <hyperlink ref="H59" r:id="rId53" display="sabaithip.su@hotmail.com"/>
    <hyperlink ref="H60" r:id="rId54" display="mooaoa555@hotmail.com"/>
    <hyperlink ref="H61" r:id="rId55" display="aoy_prakaipet@hotmail.com"/>
    <hyperlink ref="H62" r:id="rId56" display="lanoi.p@hotmail.com"/>
    <hyperlink ref="H63" r:id="rId57" display="raweepon@hotmail.com"/>
    <hyperlink ref="H65" r:id="rId58" display="lovemam_au@hotmail.com"/>
    <hyperlink ref="H66" r:id="rId59" display="0994_math@hotmail.com"/>
    <hyperlink ref="H67" r:id="rId60" display="sansung45@hotmail.com"/>
    <hyperlink ref="H68" r:id="rId61" display="maliwanbt@hotmail.com"/>
    <hyperlink ref="H69" r:id="rId62" display="ktutungmay@hotmail.com"/>
    <hyperlink ref="H70" r:id="rId63" display="oiw1325@hotmail.com"/>
    <hyperlink ref="H71" r:id="rId64" display="jumijumi11@yahoo.com"/>
    <hyperlink ref="H72" r:id="rId65" display="pila797@gmail.com"/>
    <hyperlink ref="H73" r:id="rId66" display="muttana_12009@hotmail.com"/>
    <hyperlink ref="H74" r:id="rId67" display="chaloemwang@hotmail.com"/>
    <hyperlink ref="H75" r:id="rId68" display="thian16@gmail.com"/>
    <hyperlink ref="H76" r:id="rId69" display="math_girt45@hotmail.com"/>
    <hyperlink ref="H77" r:id="rId70" display="beau_comp@hotmail.com"/>
    <hyperlink ref="H78" r:id="rId71" display="yns_pcj@hotmail.com"/>
    <hyperlink ref="H79" r:id="rId72" display="duangtilee_two@hotmail.com"/>
    <hyperlink ref="H80" r:id="rId73" display="Tongm2010@windowslive.com"/>
    <hyperlink ref="H81" r:id="rId74" display="nan_ketsarin@hotmail.com"/>
    <hyperlink ref="H83" r:id="rId75" display="ice_honey_31@hotmail.com"/>
    <hyperlink ref="H84" r:id="rId76" display="kornchawan803@hotmail.com"/>
    <hyperlink ref="H85" r:id="rId77" display="been.pc@hotmail.com"/>
    <hyperlink ref="H86" r:id="rId78" display="phchitchai@hotmail.com"/>
    <hyperlink ref="H87" r:id="rId79" display="yaowanat2009@hotmail.com"/>
    <hyperlink ref="H88" r:id="rId80" display="sutthida_379@hotmail.com"/>
    <hyperlink ref="H89" r:id="rId81" display="pratumrut_pound@hotmail.com"/>
    <hyperlink ref="H90" r:id="rId82" display="sirinat_ice@hotmail.com"/>
    <hyperlink ref="H91" r:id="rId83" display="kru_tui@hotmail.com"/>
    <hyperlink ref="H93" r:id="rId84" display="pattaya_tay@hotmail.com"/>
    <hyperlink ref="H94" r:id="rId85" display="Nana_Ratana.p@hotmail.com"/>
    <hyperlink ref="H95" r:id="rId86" display="pigred16@hotmail.com"/>
    <hyperlink ref="H97" r:id="rId87" display="pang_raso@yahoo.com"/>
    <hyperlink ref="H99" r:id="rId88" display="onwaree_s@hotmail.com"/>
    <hyperlink ref="H100" r:id="rId89" display="nuchy2022@hotmail.com"/>
    <hyperlink ref="H101" r:id="rId90" display="s_hayamin@hotmail.com"/>
    <hyperlink ref="H102" r:id="rId91" display="kadam_06@hotmail.com"/>
    <hyperlink ref="H104" r:id="rId92" display="harutoball@hotmail.com"/>
    <hyperlink ref="H105" r:id="rId93" display="richmom111@hotmail.com"/>
    <hyperlink ref="H106" r:id="rId94" display="kru_nongneng@hotmail.com"/>
    <hyperlink ref="H107" r:id="rId95" display="kachareeya@hotmail.com"/>
    <hyperlink ref="H108" r:id="rId96" display="Tikaek@hotmail.com"/>
    <hyperlink ref="H109" r:id="rId97" display="l.supawadee_nai@hotmail.com"/>
    <hyperlink ref="H110" r:id="rId98" display="tuy190179@hotmail.com"/>
    <hyperlink ref="H111" r:id="rId99" display="t_tan_tang@hotmail.com"/>
    <hyperlink ref="H112" r:id="rId100" display="sodaza_oo@hotmail.com"/>
    <hyperlink ref="H113" r:id="rId101" display="Ta_tana2554@hotmail.com"/>
    <hyperlink ref="H114" r:id="rId102" display="Sjn_hong@hotmail.com"/>
    <hyperlink ref="H115" r:id="rId103" display="maritthida@hotmail.com"/>
    <hyperlink ref="H116" r:id="rId104" display="wangtingting480@hotmail.com"/>
  </hyperlinks>
  <printOptions/>
  <pageMargins left="0.75" right="0.75" top="1" bottom="1" header="0.5" footer="0.5"/>
  <pageSetup horizontalDpi="600" verticalDpi="600" orientation="portrait" paperSize="9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2012-03-19T07:35:07Z</cp:lastPrinted>
  <dcterms:created xsi:type="dcterms:W3CDTF">2002-09-01T05:31:45Z</dcterms:created>
  <dcterms:modified xsi:type="dcterms:W3CDTF">2012-03-23T04:32:33Z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