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8800" windowHeight="12300" activeTab="5"/>
  </bookViews>
  <sheets>
    <sheet name="การตอบแบบฟอร์ม 1" sheetId="1" r:id="rId1"/>
    <sheet name="Sheet1" sheetId="5" r:id="rId2"/>
    <sheet name="analysis" sheetId="2" r:id="rId3"/>
    <sheet name="Sheet3" sheetId="4" r:id="rId4"/>
    <sheet name="report" sheetId="3" r:id="rId5"/>
    <sheet name="Sheet2" sheetId="6" r:id="rId6"/>
  </sheets>
  <calcPr calcId="162913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647" i="3" l="1"/>
  <c r="C710" i="3" l="1"/>
  <c r="C711" i="3"/>
  <c r="C712" i="3"/>
  <c r="C713" i="3"/>
  <c r="C714" i="3"/>
  <c r="C715" i="3"/>
  <c r="C716" i="3"/>
  <c r="C717" i="3"/>
  <c r="C718" i="3"/>
  <c r="C709" i="3"/>
  <c r="B719" i="3"/>
  <c r="C719" i="3" s="1"/>
  <c r="C706" i="3"/>
  <c r="C705" i="3"/>
  <c r="B707" i="3"/>
  <c r="C707" i="3" s="1"/>
  <c r="C688" i="3"/>
  <c r="C689" i="3"/>
  <c r="C690" i="3"/>
  <c r="C691" i="3"/>
  <c r="C692" i="3"/>
  <c r="C693" i="3"/>
  <c r="C694" i="3"/>
  <c r="C695" i="3"/>
  <c r="C696" i="3"/>
  <c r="C697" i="3"/>
  <c r="C698" i="3"/>
  <c r="C699" i="3"/>
  <c r="B700" i="3"/>
  <c r="C700" i="3" s="1"/>
  <c r="C687" i="3"/>
  <c r="C682" i="3"/>
  <c r="C683" i="3"/>
  <c r="C684" i="3"/>
  <c r="C681" i="3"/>
  <c r="B685" i="3"/>
  <c r="C685" i="3" s="1"/>
  <c r="C651" i="3"/>
  <c r="C652" i="3"/>
  <c r="C653" i="3"/>
  <c r="C654" i="3"/>
  <c r="C655" i="3"/>
  <c r="C657" i="3"/>
  <c r="C658" i="3"/>
  <c r="C659" i="3"/>
  <c r="C660" i="3"/>
  <c r="C661" i="3"/>
  <c r="C662" i="3"/>
  <c r="C663" i="3"/>
  <c r="C664" i="3"/>
  <c r="C665" i="3"/>
  <c r="C666" i="3"/>
  <c r="C650" i="3"/>
  <c r="C670" i="3"/>
  <c r="C669" i="3"/>
  <c r="B671" i="3"/>
  <c r="C671" i="3" s="1"/>
  <c r="C674" i="3"/>
  <c r="C675" i="3"/>
  <c r="C676" i="3"/>
  <c r="C673" i="3"/>
  <c r="B677" i="3"/>
  <c r="C677" i="3" s="1"/>
  <c r="B667" i="3"/>
  <c r="C667" i="3" s="1"/>
  <c r="C638" i="3"/>
  <c r="C639" i="3"/>
  <c r="C640" i="3"/>
  <c r="C641" i="3"/>
  <c r="C642" i="3"/>
  <c r="C643" i="3"/>
  <c r="C644" i="3"/>
  <c r="C645" i="3"/>
  <c r="C646" i="3"/>
  <c r="C637" i="3"/>
  <c r="B648" i="3"/>
  <c r="C648" i="3" s="1"/>
  <c r="C86" i="3"/>
  <c r="C60" i="3"/>
  <c r="B351" i="3" l="1"/>
  <c r="C350" i="3"/>
  <c r="C344" i="3"/>
  <c r="C338" i="3"/>
  <c r="C339" i="3"/>
  <c r="C340" i="3"/>
  <c r="C341" i="3"/>
  <c r="C342" i="3"/>
  <c r="C343" i="3"/>
  <c r="C345" i="3"/>
  <c r="C346" i="3"/>
  <c r="C347" i="3"/>
  <c r="C348" i="3"/>
  <c r="C349" i="3"/>
  <c r="C325" i="3"/>
  <c r="C313" i="3"/>
  <c r="C308" i="3"/>
  <c r="C309" i="3"/>
  <c r="C310" i="3"/>
  <c r="C311" i="3"/>
  <c r="C312" i="3"/>
  <c r="C314" i="3"/>
  <c r="C315" i="3"/>
  <c r="C316" i="3"/>
  <c r="C317" i="3"/>
  <c r="C318" i="3"/>
  <c r="C319" i="3"/>
  <c r="C320" i="3"/>
  <c r="C321" i="3"/>
  <c r="C322" i="3"/>
  <c r="C323" i="3"/>
  <c r="C293" i="3"/>
  <c r="C292" i="3"/>
  <c r="C284" i="3"/>
  <c r="C283" i="3"/>
  <c r="C282" i="3"/>
  <c r="C278" i="3" l="1"/>
  <c r="C257" i="3"/>
  <c r="C258" i="3"/>
  <c r="C259" i="3"/>
  <c r="C260" i="3"/>
  <c r="C261" i="3"/>
  <c r="C262" i="3"/>
  <c r="C263" i="3"/>
  <c r="C264" i="3"/>
  <c r="C265" i="3"/>
  <c r="C267" i="3"/>
  <c r="C268" i="3"/>
  <c r="C269" i="3"/>
  <c r="C270" i="3"/>
  <c r="C271" i="3"/>
  <c r="C272" i="3"/>
  <c r="C273" i="3"/>
  <c r="C239" i="3" l="1"/>
  <c r="C240" i="3"/>
  <c r="C241" i="3"/>
  <c r="C242" i="3"/>
  <c r="C243" i="3"/>
  <c r="C351" i="3" l="1"/>
  <c r="C337" i="3"/>
  <c r="C336" i="3"/>
  <c r="C335" i="3"/>
  <c r="C334" i="3"/>
  <c r="C333" i="3"/>
  <c r="C331" i="3"/>
  <c r="C330" i="3"/>
  <c r="C329" i="3"/>
  <c r="C328" i="3"/>
  <c r="C326" i="3"/>
  <c r="C307" i="3"/>
  <c r="C306" i="3"/>
  <c r="C305" i="3"/>
  <c r="C304" i="3"/>
  <c r="C303" i="3"/>
  <c r="C302" i="3"/>
  <c r="C301" i="3"/>
  <c r="C299" i="3"/>
  <c r="C298" i="3"/>
  <c r="C297" i="3"/>
  <c r="C296" i="3"/>
  <c r="C294" i="3"/>
  <c r="C291" i="3"/>
  <c r="C290" i="3"/>
  <c r="C289" i="3"/>
  <c r="C288" i="3"/>
  <c r="C287" i="3"/>
  <c r="C286" i="3"/>
  <c r="C281" i="3"/>
  <c r="C279" i="3"/>
  <c r="C277" i="3"/>
  <c r="C276" i="3"/>
  <c r="C275" i="3"/>
  <c r="C256" i="3"/>
  <c r="C255" i="3"/>
  <c r="C254" i="3"/>
  <c r="C253" i="3"/>
  <c r="C252" i="3"/>
  <c r="C251" i="3"/>
  <c r="C250" i="3"/>
  <c r="C249" i="3"/>
  <c r="C248" i="3"/>
  <c r="C247" i="3"/>
  <c r="C245" i="3"/>
  <c r="C244" i="3"/>
  <c r="C238" i="3"/>
  <c r="C237" i="3"/>
  <c r="C236" i="3"/>
  <c r="C202" i="3" l="1"/>
  <c r="C175" i="3"/>
  <c r="B204" i="3"/>
  <c r="C140" i="3"/>
  <c r="C193" i="3"/>
  <c r="C194" i="3"/>
  <c r="C196" i="3"/>
  <c r="C197" i="3"/>
  <c r="C198" i="3"/>
  <c r="C199" i="3"/>
  <c r="C201" i="3"/>
  <c r="C203" i="3"/>
  <c r="C192" i="3"/>
  <c r="C178" i="3"/>
  <c r="C179" i="3"/>
  <c r="C180" i="3"/>
  <c r="C181" i="3"/>
  <c r="C182" i="3"/>
  <c r="C183" i="3"/>
  <c r="C184" i="3"/>
  <c r="C185" i="3"/>
  <c r="C186" i="3"/>
  <c r="C187" i="3"/>
  <c r="C188" i="3"/>
  <c r="C177" i="3"/>
  <c r="C170" i="3"/>
  <c r="C171" i="3"/>
  <c r="C172" i="3"/>
  <c r="C173" i="3"/>
  <c r="C174" i="3"/>
  <c r="C169" i="3"/>
  <c r="C161" i="3"/>
  <c r="C162" i="3"/>
  <c r="C163" i="3"/>
  <c r="C160" i="3"/>
  <c r="C156" i="3"/>
  <c r="C157" i="3"/>
  <c r="C158" i="3"/>
  <c r="C155" i="3"/>
  <c r="C151" i="3" l="1"/>
  <c r="C152" i="3"/>
  <c r="C153" i="3"/>
  <c r="C144" i="3"/>
  <c r="C145" i="3"/>
  <c r="C146" i="3"/>
  <c r="C147" i="3"/>
  <c r="C148" i="3"/>
  <c r="C149" i="3"/>
  <c r="C150" i="3"/>
  <c r="C143" i="3"/>
  <c r="C138" i="3"/>
  <c r="C137" i="3"/>
  <c r="C204" i="3"/>
  <c r="C190" i="3"/>
  <c r="C141" i="3"/>
  <c r="C139" i="3"/>
  <c r="B124" i="3"/>
  <c r="C124" i="3" s="1"/>
  <c r="C123" i="3"/>
  <c r="C121" i="3"/>
  <c r="C119" i="3"/>
  <c r="C118" i="3"/>
  <c r="C116" i="3"/>
  <c r="C115" i="3"/>
  <c r="C113" i="3"/>
  <c r="C111" i="3"/>
  <c r="C109" i="3"/>
  <c r="C108" i="3"/>
  <c r="C106" i="3"/>
  <c r="C105" i="3"/>
  <c r="C57" i="3" l="1"/>
  <c r="C58" i="3"/>
  <c r="C59" i="3"/>
  <c r="C62" i="3"/>
  <c r="C63" i="3"/>
  <c r="C64" i="3"/>
  <c r="C66" i="3"/>
  <c r="C67" i="3"/>
  <c r="C68" i="3"/>
  <c r="C71" i="3"/>
  <c r="C72" i="3"/>
  <c r="C74" i="3"/>
  <c r="C75" i="3"/>
  <c r="C76" i="3"/>
  <c r="C77" i="3"/>
  <c r="C79" i="3"/>
  <c r="C80" i="3"/>
  <c r="C81" i="3"/>
  <c r="C83" i="3"/>
  <c r="C84" i="3"/>
  <c r="C87" i="3"/>
  <c r="C88" i="3"/>
  <c r="C56" i="3"/>
  <c r="B89" i="3"/>
  <c r="C89" i="3" s="1"/>
  <c r="C22" i="3"/>
  <c r="C24" i="3"/>
  <c r="C25" i="3"/>
  <c r="C27" i="3"/>
  <c r="C28" i="3"/>
  <c r="C30" i="3"/>
  <c r="C31" i="3"/>
  <c r="C33" i="3"/>
  <c r="C34" i="3"/>
  <c r="C37" i="3"/>
  <c r="C38" i="3"/>
  <c r="C40" i="3"/>
  <c r="C42" i="3"/>
  <c r="C43" i="3"/>
  <c r="C21" i="3"/>
  <c r="B44" i="3"/>
  <c r="C44" i="3" s="1"/>
  <c r="C621" i="3" l="1"/>
  <c r="B621" i="3"/>
  <c r="C587" i="3"/>
  <c r="B587" i="3"/>
  <c r="C553" i="3"/>
  <c r="B553" i="3"/>
  <c r="C519" i="3" l="1"/>
  <c r="B519" i="3"/>
  <c r="C485" i="3"/>
  <c r="B485" i="3"/>
  <c r="D436" i="3"/>
  <c r="C451" i="3"/>
  <c r="B451" i="3"/>
  <c r="D402" i="3"/>
  <c r="C417" i="3"/>
  <c r="B417" i="3"/>
  <c r="C383" i="3" l="1"/>
  <c r="B383" i="3"/>
  <c r="D621" i="3" l="1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X208" i="2" l="1"/>
  <c r="X207" i="2"/>
  <c r="D383" i="3" s="1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I208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I207" i="2"/>
</calcChain>
</file>

<file path=xl/sharedStrings.xml><?xml version="1.0" encoding="utf-8"?>
<sst xmlns="http://schemas.openxmlformats.org/spreadsheetml/2006/main" count="7296" uniqueCount="640">
  <si>
    <t>ประทับเวลา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</si>
  <si>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</si>
  <si>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</si>
  <si>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</si>
  <si>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</si>
  <si>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</si>
  <si>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</si>
  <si>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 xml:space="preserve">7. ช่วงเวลา 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</si>
  <si>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</si>
  <si>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</si>
  <si>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</si>
  <si>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</si>
  <si>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</si>
  <si>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</si>
  <si>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7. ความรู้ก่อนการเข้ารับการอบรมของท่านอยู่ในระดับใด</t>
  </si>
  <si>
    <t>8. ความรู้หลังการเข้ารับการอบรมของท่านอยู่ในระดับใด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</si>
  <si>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</si>
  <si>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</si>
  <si>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</si>
  <si>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</si>
  <si>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</si>
  <si>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</si>
  <si>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</si>
  <si>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ข้อคิดเห็นและข้อเสนอแนะอื่นๆ</t>
  </si>
  <si>
    <t>ชาย</t>
  </si>
  <si>
    <t>20-30 ปี</t>
  </si>
  <si>
    <t>ปริญญาโท</t>
  </si>
  <si>
    <t>สังคมศาสตร์</t>
  </si>
  <si>
    <t>รัฐศาสตร์</t>
  </si>
  <si>
    <t>EPE (Starter 2)</t>
  </si>
  <si>
    <t>13.00-16.00 น.</t>
  </si>
  <si>
    <t>ปานกลาง</t>
  </si>
  <si>
    <t>น้อยที่สุด</t>
  </si>
  <si>
    <t>มาก</t>
  </si>
  <si>
    <t>น้อย</t>
  </si>
  <si>
    <t>มากที่สุด</t>
  </si>
  <si>
    <t>ควรแจ้งรายละเอียดเกี่ยวกับหลักสูตรที่เพิ่มมากขึ้น</t>
  </si>
  <si>
    <t>หญิง</t>
  </si>
  <si>
    <t>31-40 ปี</t>
  </si>
  <si>
    <t>ศึกษาศาสตร์</t>
  </si>
  <si>
    <t>การจัดการกีฬา</t>
  </si>
  <si>
    <t>EPE (Starter 1)</t>
  </si>
  <si>
    <t>09.00-12.00 น.</t>
  </si>
  <si>
    <t>ขอบคุณทางบัณฑิตวิทยาลัยที่จัดอบรมคะ</t>
  </si>
  <si>
    <t>41-50 ปี</t>
  </si>
  <si>
    <t>ปริญญาเอก</t>
  </si>
  <si>
    <t>เกษตร</t>
  </si>
  <si>
    <t>วิทยาศาสตร์การเกษตร</t>
  </si>
  <si>
    <t>_</t>
  </si>
  <si>
    <t xml:space="preserve">Agriculture </t>
  </si>
  <si>
    <t xml:space="preserve">Agricultural science </t>
  </si>
  <si>
    <t>EPE (Elementary 2)</t>
  </si>
  <si>
    <t>Good job</t>
  </si>
  <si>
    <t>วิทยาศาสตร์การแพทย์</t>
  </si>
  <si>
    <t>จุลชีววิทยา</t>
  </si>
  <si>
    <t>ให้อาจารย์ฝรั่งมาร่วมด้วยน่าจะเป็นการฝึกในส่วนของการฟังด้วยคะ</t>
  </si>
  <si>
    <t>หลักสูตรและการสอน</t>
  </si>
  <si>
    <t>17.00-20.00 น.</t>
  </si>
  <si>
    <t>ห้องเรียนตึกมีกลิ่น</t>
  </si>
  <si>
    <t>ทันตแพทยศาสตร์</t>
  </si>
  <si>
    <t>ชีววิทยาช่องปาก</t>
  </si>
  <si>
    <t>อยากให้มีการอบรมแบบนี้ต่อไป</t>
  </si>
  <si>
    <t>สาธารณสุขศาสตร์</t>
  </si>
  <si>
    <t>อยากให้ข้อสอบสามารถเทียบเกณฑ์ได้เลย</t>
  </si>
  <si>
    <t>51 ปีขึ้นไป</t>
  </si>
  <si>
    <t>สาธารณสุข</t>
  </si>
  <si>
    <t>สด.</t>
  </si>
  <si>
    <t>สื่อinteractive  คู่หนังสือน่าจะแจกด้วยเพื่อฝึกlistening บ่อยๆด้วยตนเอง</t>
  </si>
  <si>
    <t>ควรเรียนวันหนึ่งมากกว่านี้ ลดจำนวนวัน</t>
  </si>
  <si>
    <t>มนุษยศาสตร์</t>
  </si>
  <si>
    <t>คติชนวิทยา</t>
  </si>
  <si>
    <t>EPE (Elementary 1)</t>
  </si>
  <si>
    <t>-</t>
  </si>
  <si>
    <t>ศึกษาศาสตร์(บัณฑิตวิทยาลัย)</t>
  </si>
  <si>
    <t>พัฒนศึกษา</t>
  </si>
  <si>
    <t>เปิดอบรมอีก</t>
  </si>
  <si>
    <t>เกษตรศาสตร์ ธรรมชาติและสิ่งแวดล้อม</t>
  </si>
  <si>
    <t>ภูมิสารสนเทศศาสตร์</t>
  </si>
  <si>
    <t>โปรเจคเตอร์ไม่ชัด มองไม่ค่อยเห็น</t>
  </si>
  <si>
    <t>BEC</t>
  </si>
  <si>
    <t>MBA</t>
  </si>
  <si>
    <t>อยากให้เนื้อหาที่สอน ตรงตามแนวที่จะสอบ</t>
  </si>
  <si>
    <t>ขอบคุณมาก</t>
  </si>
  <si>
    <t>การจัดการเรียนควรมีการสอนที่อิงการสอบของ CEFR และ Writing ของมหาวิทยาลัย เพื่อใช้เป็นความรู้ในการสอบ</t>
  </si>
  <si>
    <t>ขอให้เพิ่มเนื้อหาที่เป็นแบบเดียวกับ ที่ทำการทดสอบ Cambrige ของมหาวิทยาลัย</t>
  </si>
  <si>
    <t>เกษตรศาสตร์</t>
  </si>
  <si>
    <t>เกษตรศาสตร์ฯ</t>
  </si>
  <si>
    <t xml:space="preserve">วิทยาศาสตร์การเกษตร </t>
  </si>
  <si>
    <t>ควรพัฒนาปรับปรุงให้ใช้เวลาสั้นขึ้น และเป็นสิ่งที่น่าจะช่วยนิสิตได้</t>
  </si>
  <si>
    <t>ปรสิตวิทยา</t>
  </si>
  <si>
    <t>ควรเพิ่มระยะเวลาการอบรมให้มากกว่านี้</t>
  </si>
  <si>
    <t>บริหารธุรกิจ เศรษฐศาสตร์ และการสื่อสาร</t>
  </si>
  <si>
    <t>การบริหารเทคโนโลยีสารสนเทศเชิงกลยุทธ์</t>
  </si>
  <si>
    <t>ไม่มี</t>
  </si>
  <si>
    <t>วิทยาศาสตร์</t>
  </si>
  <si>
    <t>เคมี</t>
  </si>
  <si>
    <t>ดีครับการเรียนสนุก แต่ไม่ชอบเรื่องการเปลี่ยนห้องเรียน</t>
  </si>
  <si>
    <t>เภสัชศาสตร์</t>
  </si>
  <si>
    <t>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เพื่อจะได้เกิดประโยชน์มากกว่านี้</t>
  </si>
  <si>
    <t>ได้ความรู้เพิ่มขึ้น รู้เทคนิคการทำข้อสอบ</t>
  </si>
  <si>
    <t>ควรอบรมแล้วผ่าน</t>
  </si>
  <si>
    <t>วิทยาศาสตร์ศึกษา</t>
  </si>
  <si>
    <t>ควรสอนให้ครบทุกบทในหนังสือ</t>
  </si>
  <si>
    <t>การบริหารการศึกษา</t>
  </si>
  <si>
    <t>EPE (Upper-Intermediate)</t>
  </si>
  <si>
    <t>ควรจัดให้มีอีกต่อไป</t>
  </si>
  <si>
    <t>เศรษฐศาสตร์</t>
  </si>
  <si>
    <t>เป็นโครงการที่ดีมากและมีประโยชน์มากในการเปิดการเรียนภาษาเพื่อยกระดับ ขอให้มีโครงการดีๆแบบนี้ต่อไป</t>
  </si>
  <si>
    <t>1.ไม่ควรเปลี่ยนอ.ผู้อบรมเพราะอ.ท่านแรกทึ่อบรมสามารถอธิบายรายละเอียดได้ดีมากๆ ทำให้เข้าใจเนื้อหาได้เป็นอย่างดี พอเปลี่ยนเป็นอีกท่าน การถ่ายทอดค่อยข้างเข้าใจยาก
2. ควรทำความเข้าใจให้นิสิตเข้าใจระดับการอบรมว่า ต้องผ่านระดับอย่างไร ให้ชัดเจน
3.ในวันที่ทำการสอบมีการรายงานตัวหรือกิจกรรมใดมิทราบของม. ทำให้เกิดการจราจรหนาแน่นมาก เป็นอุปสรรคต่อการมาสอบ ควรมีการแจ้งล่วงหน้าก่อน</t>
  </si>
  <si>
    <t>บริหารธุรกิจ</t>
  </si>
  <si>
    <t>เทคโนโลยีและสื่อสารการศึกษา</t>
  </si>
  <si>
    <t>อบรมเสร็จให้ผ่าน</t>
  </si>
  <si>
    <t>คณิตศาสตร์ศึกษา</t>
  </si>
  <si>
    <t xml:space="preserve">อาจารย์น่ารักสอนดี </t>
  </si>
  <si>
    <t>ไม่มีครับ</t>
  </si>
  <si>
    <t>วิจัยและประเมินผลการศึกษา</t>
  </si>
  <si>
    <t>..</t>
  </si>
  <si>
    <t>การเรียนภาษาอังกฤษน่าจะเรียนกับชาวต่างชาติ</t>
  </si>
  <si>
    <t>สาธารณสุขศาสตรมหาบัณฑิต</t>
  </si>
  <si>
    <t>เพิ่มเนื้อหาการสอน</t>
  </si>
  <si>
    <t>แพทยศาสตร์</t>
  </si>
  <si>
    <t>วิทยาศาสตรสุขภาพศึกษา</t>
  </si>
  <si>
    <t xml:space="preserve">ควรแจ้งก่อนเรียนว่า เมื่อเรียนแล้วสามารถผ่านการสอบภาษาอังกฤษเลยมั้ย </t>
  </si>
  <si>
    <t>คณิตศาสตร์</t>
  </si>
  <si>
    <t>อาจารย์น่ารักสอนดี</t>
  </si>
  <si>
    <t>ไม่ชอบคนคุมสอบ กรุณาอ่านข้อตกลงให้ชัดเจนก่อนคุมสอบ</t>
  </si>
  <si>
    <t>การสื่อสาร</t>
  </si>
  <si>
    <t>ดี</t>
  </si>
  <si>
    <t>ควรจัดทั้งเสาร์และอาทิตย์</t>
  </si>
  <si>
    <t>สาธารณสุขศาสตรดุษฎีบัณฑิต</t>
  </si>
  <si>
    <t xml:space="preserve">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</t>
  </si>
  <si>
    <t>พนังงานคุมสอบควรอ่านกฎการคุมให้ดีกว่านี้</t>
  </si>
  <si>
    <t>การใช้ห้องเรียนในแต่ละสัปดาห์ควรแจ้งให้รวดเร็วและประกาศผ่านสื่อออนไลน์ต่างๆ</t>
  </si>
  <si>
    <t xml:space="preserve">อยากให้มีการชี้แจงรายละเอียดของการสอบมากกว่านี้ </t>
  </si>
  <si>
    <t>บริหารธุรกิจ เศรษฐศาสตร์และการสื่อสาร</t>
  </si>
  <si>
    <t>สอนดีแล้วอยู่ที่การเข้าใจของแต่ละคน</t>
  </si>
  <si>
    <t>ขอเพิ่มทักษะการฟัง</t>
  </si>
  <si>
    <t>ควรมีระยะเวลาอบรมน้อยกว่านี้</t>
  </si>
  <si>
    <t>ขอให้ผ่านคับ</t>
  </si>
  <si>
    <t>bec</t>
  </si>
  <si>
    <t>Mba</t>
  </si>
  <si>
    <t>ดีมากครับ</t>
  </si>
  <si>
    <t>สถาปัตยกรรมศาสตร์</t>
  </si>
  <si>
    <t>สถาปัตยกรรม</t>
  </si>
  <si>
    <t>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</t>
  </si>
  <si>
    <t>จัดการเรียนการสอนได้ดี</t>
  </si>
  <si>
    <t>Engineering</t>
  </si>
  <si>
    <t>Machineincal</t>
  </si>
  <si>
    <t>ควรจัดอบรมรายวิชานนี้ต่อไป</t>
  </si>
  <si>
    <t>อยากให้เรียนฟรี</t>
  </si>
  <si>
    <t>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</t>
  </si>
  <si>
    <t>ภาษาไทย</t>
  </si>
  <si>
    <t>กลุ่มพิเศษ นิสิตรหัส 56</t>
  </si>
  <si>
    <t>ขอบคุณบัณฑิตวิทยาลัยที่จัดโครงการดีๆเพื่อสร้างเสริมทักษะภาษาอังกฤษ</t>
  </si>
  <si>
    <t>^_^</t>
  </si>
  <si>
    <t>เทคโนโลยีชีวภาพ</t>
  </si>
  <si>
    <t>การจัดอบรมนี้ช่วยพัฒนาภาษาของนิสิตได้อย่างดีและเห็นผล</t>
  </si>
  <si>
    <t>อยากให้จัดเวลาในการฝึกอบรมจากวันละ 3 ชั่วโมงเป็น 6 ชั่วโมงหรือเช้า-บ่ายค่ะ</t>
  </si>
  <si>
    <t>การอบรมดี</t>
  </si>
  <si>
    <t>อยากให้มีจัดโครงการแบบนี้อีก</t>
  </si>
  <si>
    <t>ขอให้มีจัดอบรมสำหรับคนสอบไม่ผ่านแบบนี้อีกค่ะ</t>
  </si>
  <si>
    <t>บริหารธุรกิจเศรษฐศาสตร์และการสื่อสาร</t>
  </si>
  <si>
    <t>อยากให้มีโครงการนี้ต่อไปเพื่อโอกาสขอผู้ไม่ผ่านภาษาอังกฤษ</t>
  </si>
  <si>
    <t>MC</t>
  </si>
  <si>
    <t>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</t>
  </si>
  <si>
    <t xml:space="preserve">BEC </t>
  </si>
  <si>
    <t>เศรษฐศาสตรมหาบัณฑิต</t>
  </si>
  <si>
    <t>ขอบคุณมากครับที่เปิดให้ รหัสสุดท้าย</t>
  </si>
  <si>
    <t>EPE (Intermediate)</t>
  </si>
  <si>
    <t>ควรมีการจัดให้น้องๆอีกครับ</t>
  </si>
  <si>
    <t>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</t>
  </si>
  <si>
    <t>อยากให้เพิ่มเวลาเรียน</t>
  </si>
  <si>
    <t>ควรมีการอบรมแบบนี้ ทุกปี</t>
  </si>
  <si>
    <t>บริหาร</t>
  </si>
  <si>
    <t>วิทยาการดนตรีและนาฏศิลป์</t>
  </si>
  <si>
    <t>เรียนไวเกินไป...ทำให้ผู้เรียนทำความเข้าใจเนื้อหาไม่ทัน</t>
  </si>
  <si>
    <t>วิทยาการคอมพิวเตอร์</t>
  </si>
  <si>
    <t>จัดอีกครับ</t>
  </si>
  <si>
    <t>ฟิสิกส์</t>
  </si>
  <si>
    <t>อยากให้มีจัดอีก</t>
  </si>
  <si>
    <t>ช่วยให้ผู้เรียนผ่านทุกคน</t>
  </si>
  <si>
    <t>ควรจัดแบบเต็มเวลาตั้งแต่09.00-17.00 ลดจำนวนวันลง</t>
  </si>
  <si>
    <t>บริหารการศึกษา</t>
  </si>
  <si>
    <t xml:space="preserve">การจัดอบรมดีมากคะ </t>
  </si>
  <si>
    <t>เพิ่มระยะเวลาอบรม</t>
  </si>
  <si>
    <t>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</t>
  </si>
  <si>
    <t>วิศวกรรมศาสตร์</t>
  </si>
  <si>
    <t>ระบบการผลิตและอัตโนมัติ</t>
  </si>
  <si>
    <t>กรณีเปลี่ยนแปลงห้องเรียน อยากให้แจ้งเรื่องการเปลี่ยนแปลงล่วงหน้า</t>
  </si>
  <si>
    <t xml:space="preserve">Education </t>
  </si>
  <si>
    <t xml:space="preserve">Curriculum and Instruction </t>
  </si>
  <si>
    <t>เป็นโครงการที่ดีที่ช่วยนิสิตได้พัฒนาความรู่้และทำต่อเนื่อง</t>
  </si>
  <si>
    <t>อยากให้มีคู่มือประกอบ</t>
  </si>
  <si>
    <t>วิศวกรรมสิ่งแวดล้อม</t>
  </si>
  <si>
    <t>ควรมีความชัดเจนในเงื่อนไขการอบรมก่อนรับการสมัครมากกว่านี้ การแจ้งรายละเอียดการอบรมน้อยเกินไป</t>
  </si>
  <si>
    <t>ควรมีการเรียนแบบนี้แล้วสามารถนำผลไปยืนจบแทนการสอบได้</t>
  </si>
  <si>
    <t>ควรชี้แจงเรื่องกำหนดการสอบ และเกณฑ์การผ่านหลักสูตรที่ชัดเจนมากยิ่งขึ้น</t>
  </si>
  <si>
    <t>ควรจัดอบรมให้กับนิสิตทุกคนเพราะส่งผลต่อการจบการศึกษา</t>
  </si>
  <si>
    <t>พยาบาลศาตร์</t>
  </si>
  <si>
    <t>เวชปฏิบัติชุมชน</t>
  </si>
  <si>
    <t>มีข้อดีที่ให้ทำการบ้านเป็นคะแนนช่วยเพราะถ้าใช้คะแนนสอบอย่างเดียวอาจไม่ผ่านค่ะ</t>
  </si>
  <si>
    <t xml:space="preserve">ควรปรับปรุงจอแสดงผลที่ตึกQs ค่ะ. เพราะจอมันไม่ดีค่ะ. </t>
  </si>
  <si>
    <t>Bec</t>
  </si>
  <si>
    <t>Tourism management</t>
  </si>
  <si>
    <t>มีประโยชน์อย่างมาก ในการนำไปใช้ในการทำวิทยานิพนธ์</t>
  </si>
  <si>
    <t>หลักสูตร์และการสอน</t>
  </si>
  <si>
    <t>อริบายเนื้อหาในส่วนออกข้อสอบมากๆครับ</t>
  </si>
  <si>
    <t>สังคม</t>
  </si>
  <si>
    <t>ไม่ควรจัดชดเชยแบบเช้าบ่าย</t>
  </si>
  <si>
    <t>ห้องน้ำตึก QSไม่สะอาด</t>
  </si>
  <si>
    <t>จอโปรเจคเตอไม่ชัดเจน</t>
  </si>
  <si>
    <t>-อยากให้จัดโครงการนี้ตลอดไปเพื่อช่วยนิสิตที่อ่อนภาษาหรือสอบตามสถาบันแล้วไม่ผ่านเสียที
-เป็นโครงการที่ดีมาก</t>
  </si>
  <si>
    <t>เกษตรฯ</t>
  </si>
  <si>
    <t>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จะได้ช่วยให้การเรียนเข้าใจมากขึ้น</t>
  </si>
  <si>
    <t>พัฒนาสังคม</t>
  </si>
  <si>
    <t>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</t>
  </si>
  <si>
    <t>ควรมีการจัดให้มีการอบรมต่อไป</t>
  </si>
  <si>
    <t>สิ่งแวดล้อม</t>
  </si>
  <si>
    <t>ค่าสมัครแพง</t>
  </si>
  <si>
    <t>ควรชี้แจงรายละเอียด และขั้นตอนของการอบรมและการสอบ รวมถึงเกณฑ์การผ่านให้ชัดเจน</t>
  </si>
  <si>
    <t xml:space="preserve"> โปรเจคเตอไม่ค่อยชัด ทำให้เวลาเรียนมองไม่ค่อยเห็น เนื้อหาในหนังสือดี อาจารย์สอนสนุกเข้าใจง่าย</t>
  </si>
  <si>
    <t>ฟิสิกส์ประยุกต์</t>
  </si>
  <si>
    <t>ขอบคุณสำหรับการอบรมมนครั้งนี้</t>
  </si>
  <si>
    <t>สาธารณสุขศาสตร์มหาบัณฑิต</t>
  </si>
  <si>
    <t>EPE (Pre-Intermediate)</t>
  </si>
  <si>
    <t>1.ควรเพิ่มเวลาเรียนให้มาก. เพื่อให้มีระยะวัดวัดไม่นานนัก 
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</t>
  </si>
  <si>
    <t>อยากให้จัดแบบนี้แล้วงดการสอบแบบมหาลัย</t>
  </si>
  <si>
    <t>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</t>
  </si>
  <si>
    <t>เป็นโครงการที่ดี</t>
  </si>
  <si>
    <t>ควรจัดอบรมอย่างต่อเนื่อง</t>
  </si>
  <si>
    <t>เกษตรศาสตร์ ทรัพยากรธรรมชาติและสิ่งแวดล้อม</t>
  </si>
  <si>
    <t>ทรัพยากรธรรมชาติและสิ่งแวดล้อม</t>
  </si>
  <si>
    <t>ควรมีช่วงเวลาให้เลือกอบรมมากขึ้น และเอกสารการอบรมควรเป็นภาษาไทยควบคู่กับภาษาอังกฤษเพื่อจะได้สะดวกต่อการทำความเข้าใจมากขึ้น</t>
  </si>
  <si>
    <t xml:space="preserve">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</t>
  </si>
  <si>
    <t>อยากให้เปิดสอนต่อเนื่อง และในช่วงปิดภาคเรียน ให้เรียบแบบทั้งวัน เช้า-บ่าย</t>
  </si>
  <si>
    <t>บัณฑิตวิทยาลัยพลังงานทดแทน</t>
  </si>
  <si>
    <t>พลังงานทดแทน</t>
  </si>
  <si>
    <t>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แต่สำหรับคาบที่ผมได้เข้าเรียนอาจารย์ได้ให้ข้อมูลความรู้ได้ดีมากครับ</t>
  </si>
  <si>
    <t>ECONOMIC</t>
  </si>
  <si>
    <t>QS2208 ภาพจากสื่อการสอนไม่ชัดเลยครับ</t>
  </si>
  <si>
    <t>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</t>
  </si>
  <si>
    <t>อธิบายผลที่ได้จากการเรียนเพิ่มเติมว่ามีผลอย่างไรต่อการเทียบเกณฑ์การผ่านภาษาอังกฤษ</t>
  </si>
  <si>
    <t>ควรมีการลงทะเบียนเรียน Eng  2 course ถ้านิสิตสอบผ่านรายวิชาถือว่าผ่าน เกณฑ์บัณฑิต เหมือน มหาลัยอื่นๆ ครับ</t>
  </si>
  <si>
    <t>เกษตรศาสตร์ ทรัพยากรธรรมาติและสิ่งแวดล้อม</t>
  </si>
  <si>
    <t>วิทยาศาสตร์และเทคโนโลยีการอาหาร</t>
  </si>
  <si>
    <t>อยากให้มีการทำแบบฝึกหัดเยอะๆ</t>
  </si>
  <si>
    <t>เรื่องเวลาเรียนควรปรับให้ไม่เกิน 6 โมงเย็น</t>
  </si>
  <si>
    <t>ภูวนาถ ลิ้มประเสริฐ</t>
  </si>
  <si>
    <t>ภาษาไืทย</t>
  </si>
  <si>
    <t>ยอดเยี่ยม</t>
  </si>
  <si>
    <t>วิศวกรรม</t>
  </si>
  <si>
    <t>ดีมาก</t>
  </si>
  <si>
    <t>สถาปัตยกรรมศาสตรมหาบัณฑิต</t>
  </si>
  <si>
    <t>การอบรมรายวิชานี้ช่วยพัฒนาทักษะภาษาอังกฤษให้ดีขึ้น เหมาะสมดีค่ะ</t>
  </si>
  <si>
    <t>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</t>
  </si>
  <si>
    <t>อยากให้มีการประชาสัมพันธ์โครงการให้หลากหลายทางมากกว่านี้ค่ะ</t>
  </si>
  <si>
    <t xml:space="preserve">ขอให้กลุ่มพิเศษผ่านทุกคนด้วยเทอญ สาธุ </t>
  </si>
  <si>
    <t>วิศวะกรรมศาสตร์</t>
  </si>
  <si>
    <t>วิศวกรรมคอมพิวเตอร์</t>
  </si>
  <si>
    <t xml:space="preserve">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</t>
  </si>
  <si>
    <t>ขอให้เข้าอบรมแล้วผ่านเกณฑ์</t>
  </si>
  <si>
    <t>วิจัยแลัประเมินผลการศึกษา</t>
  </si>
  <si>
    <t>ขอบคุณที่จัดอบรมให้แก่นิสิต รหัส 56 ได้เข้ารับการอบรมค่ะ</t>
  </si>
  <si>
    <t>ศิลปะและการออกแบบ</t>
  </si>
  <si>
    <t>ีมีปัญหา ตอนเฉลย แบบฝึก ในชั่วโมง ตัวหนังสือเล็กมากที่นำเสนอ มองไม่เห็น หลายครังตามไม่ทัน</t>
  </si>
  <si>
    <t>ศึกษาศาตร์</t>
  </si>
  <si>
    <t>น่าจะมีคะแนนช่วยครึ่งต่อครึ่งกับการสอบ</t>
  </si>
  <si>
    <t>เปนโครงการที่ดี</t>
  </si>
  <si>
    <t>เศรษฐศาสตร์และการสื่อสาร</t>
  </si>
  <si>
    <t>ควรจัดให้มีการอบรมในครั้งต่อๆไป</t>
  </si>
  <si>
    <t>การจัดการเรียนการสอนมีระบบแบบแผนดี อาจารย์น่ารักมากค่ะ ให้ความใจใส่นิสิตดีเวลานิสิตไม่เข้าใจอาจารย์ก็อธิบายให้เข้าใจได้ดีค่ะ</t>
  </si>
  <si>
    <t>เกษตรศาสตร์ทรัพยากรธรรมชาติและสิ่งแวดล้อม</t>
  </si>
  <si>
    <t>วิทยาศาสตร์สิ่งแวดล้อม</t>
  </si>
  <si>
    <t>ศิลปะและการออกแบบใน</t>
  </si>
  <si>
    <t>ตัวหนังสือ ในสื่อการสอน มีขนาดเล็กมาก ตอนเฉลย แบบฝึกหัดใน ชั่วโมง</t>
  </si>
  <si>
    <t>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</t>
  </si>
  <si>
    <t>เกษตร​ศาสตร์​</t>
  </si>
  <si>
    <t>ภูมิศาสตร์​สารสนเทศ​</t>
  </si>
  <si>
    <t>เวลา​มีความเหมาะสม​ดี</t>
  </si>
  <si>
    <t>บริหารธุรกิจ เศรษฐศาสตร์ และการสื่อการ</t>
  </si>
  <si>
    <t>พัฒนาระบบให้ดีขึ้นเรื่อยๆ</t>
  </si>
  <si>
    <t>อยากให้อาจารย์อธิบายเนื้อหาที่เรียนให้ละเอียดมากกว่านี้</t>
  </si>
  <si>
    <t>อยากให้มีการจัดอบรมอีก</t>
  </si>
  <si>
    <t>ขอให้สอบผ่านเกณฑ์คะแนนภาษาอังกฤษค่ะ สาธุ</t>
  </si>
  <si>
    <t>ควรพัฒนาในการแจ้งข่าวสาร</t>
  </si>
  <si>
    <t xml:space="preserve">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เนื่องจากเสียค่าเดินทางมาเรียนจำนวนมาก </t>
  </si>
  <si>
    <t>พัฒนาต่อไป</t>
  </si>
  <si>
    <t>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</t>
  </si>
  <si>
    <t>ได้เรียนรู้จากเรียน คาดหวังอยากผ่านภาษาอังกฤษ</t>
  </si>
  <si>
    <t>อาจารย์น่ารักมาก ถ่ายทอดองค์ความรู้ได้ดี และมีความคาดหวังจะสอบผ่านภาษาอังกฤษ</t>
  </si>
  <si>
    <t>นิสิตบางท่านไม่มีความรู้พื้นฐานในภาษาอังกฤษ จึงควรเริ่มสอนจากง่ายไปหายาก  ขอบคุณ</t>
  </si>
  <si>
    <t>บริหารฯ</t>
  </si>
  <si>
    <t>การท่องเที่ยว</t>
  </si>
  <si>
    <t>เป็นหลักสูตรที่ดีมาก</t>
  </si>
  <si>
    <t>บัณฑิตวิทยาลัย</t>
  </si>
  <si>
    <t>อยากให้ชี้แจงรายละเอียดเกี่ยวกับผลคะแนนที่จะนำไปยื่นผลอะไรได้บ้างให้ชัดเจนกว่านี้</t>
  </si>
  <si>
    <t>สาธารณสุขศาสตมหาบัณฑิต</t>
  </si>
  <si>
    <t>ดีมากๆครับ</t>
  </si>
  <si>
    <t>บริหารธ</t>
  </si>
  <si>
    <t>ดีอยู่แล้วครับ</t>
  </si>
  <si>
    <t>เทคโนโลยีสารสนเทศ</t>
  </si>
  <si>
    <t>--</t>
  </si>
  <si>
    <t>ความชัดเจนของการประชาสัมพันธ์</t>
  </si>
  <si>
    <t>การบริหารงานก่อสร้าง</t>
  </si>
  <si>
    <t>การเรียนลักษณะนี้ เกิดประโยชน์ต่อผู้เรียนมาก โดยเฉพาะอาจารย์ต่างประเทศ ทำให้เกิดทักษะการฟังและพูดได้ดีมาก</t>
  </si>
  <si>
    <t>BEC.</t>
  </si>
  <si>
    <t>ทุกๆขั้นตอนในการเข้าเรียนในรายวิชานี้ ได้รับคำแนะนำเป็นอย่างดี</t>
  </si>
  <si>
    <t>ควรชี้แจงให้ชัดเจนถึงผลสอบ สามารถนำไปยื่นได้ในระดับไหน ผ่านจบเลยหรือไม่</t>
  </si>
  <si>
    <t xml:space="preserve">วิทยาศาสตร์ </t>
  </si>
  <si>
    <t>IT</t>
  </si>
  <si>
    <t xml:space="preserve">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
แต่สิ่งที่ไม่ ok คือ ระบบสอบ cambridge ที่ทำถูกข้อไหนก็จะสุ่มไปข้อที่คะแนนสูงโดยคอมพิวเตอร์
แต่คอมฯไม่ได้รู้ว่าคนสอบนั้นความรู้อยู่ในระดับใดมันถือเป็น pool system
</t>
  </si>
  <si>
    <t>ชอบการอบรมของโปรแกรมนี้มากค่ะทำให้ได้ความรู้และชอบ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</t>
  </si>
  <si>
    <t>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</t>
  </si>
  <si>
    <t>พยาบาลศาสตร์</t>
  </si>
  <si>
    <t>การพยาบาลเวชปฏิบัติชุมชน</t>
  </si>
  <si>
    <t>ต้องการให้มีการอบรมภาษาอังกฤษอีก</t>
  </si>
  <si>
    <t>อาจารย์ใจดีมาก</t>
  </si>
  <si>
    <t xml:space="preserve">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</t>
  </si>
  <si>
    <t>เพิ่มระยะเวลาการอบรมให้ได้เรียนมากขึ้น</t>
  </si>
  <si>
    <t>หลัดสูตรและการสอน</t>
  </si>
  <si>
    <t>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
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
3.ควรปรับปรุงหลักสูตรใหม่เป็นการอบรมรวมผู้อบรมสอบผ่านเกณฑ์ก็นำผลไปใช้ยื่นจบได้
4.ค่าใช้จ่ายในการอบรมควรปรับลดลง
5.การประเมินผลแบบนี้ดูดีไม่ควรทำเพราะรู้ว่าใครเป็นผู้ประเมินผิดหลักการประเมิน</t>
  </si>
  <si>
    <t>เพิ่มช่องทางการให้ข้อมูลข่าวสารให้มากขึ้น  เช่น ทางไลน์</t>
  </si>
  <si>
    <t>ผลการสอบไม่ควรมีการจำกัดเวลาหมดอายุ</t>
  </si>
  <si>
    <t>สาธารณสุขศาตร์มหาบัณฑิต</t>
  </si>
  <si>
    <t>ควรกิจกรรมสันทนาการมากว่าการบ้าน</t>
  </si>
  <si>
    <t>วิศวกรรมศาตร์</t>
  </si>
  <si>
    <t>วิศวกรรมไฟฟ้า</t>
  </si>
  <si>
    <t>เนื้อหาที่ใช้อบรมควรสอดคล้องกับเนื้อหาที่ใช้สอบ CEPT มากกว่านี้</t>
  </si>
  <si>
    <t>เศรษฐศาสตร์และบริหารธุรกิจ</t>
  </si>
  <si>
    <t>เนื้อหาที่สอนควนเน้นไปในเรื่องของแนวข้อสอบที่จะใช้วัดผลเพื่อให้ผ่านเกณฑ์ของมหาวิทยาลัย</t>
  </si>
  <si>
    <t xml:space="preserve">ควรมีการจัดอบรมเรื่อย ๆ </t>
  </si>
  <si>
    <t>วิศวกรรมการจัดการ</t>
  </si>
  <si>
    <t>การบริหารเทคโนโลยีเชิงกลยุทธ์</t>
  </si>
  <si>
    <t>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ซึ่งเป็นประโยชน์อย่างมากทั้งต่อนิสิตและต่อภาพลักษณ์ของมหาวิทยาลัยเอง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ขอบคุณมากครับสำหรับการจัดอมรมในครั้งนี้ และควรจัดต่อไป เพื่อช่วยเหลือนิสิตรุ่นต่อๆไป</t>
  </si>
  <si>
    <t>อยากให้ได้รับการอบรมแร้วเปิดสอบเพื่อให้นิสิตสอบผ่าน</t>
  </si>
  <si>
    <t>วิทยาศาสตร์และเทคโนโลยีอาหาร</t>
  </si>
  <si>
    <t>.</t>
  </si>
  <si>
    <t>วิศวกรรมเครื่องกล</t>
  </si>
  <si>
    <t>อยากให้จัดต่อเนื่องสำหรับรุ่นต่อๆไป</t>
  </si>
  <si>
    <t xml:space="preserve">บริหารธุรกิจ </t>
  </si>
  <si>
    <t>อยากให้เนื้อหาการเรียนการสอนเป็นการติวทำข้อสอบภาษาอังกฤษ Cambridge หรือ Writting</t>
  </si>
  <si>
    <t>การจัดอบรมมีประโยชน์กับนิสิตมาก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น้อยลงทำให้ประหยัดเวลาและค่าใช้จ่ายในการเดินทางมาเข้ารับการอบรม</t>
  </si>
  <si>
    <t xml:space="preserve">ควรปรับรูปแบบสื่อการสอนใหม่ โดยเฉพาะหนังสือที่ใช้ในการสอน </t>
  </si>
  <si>
    <t>ดีต่อนิสิตค่ะ</t>
  </si>
  <si>
    <t>ควรมีการจัดอบรมในการพัฒนานิสิตทางด้านภาษาอังกฤษต่อไป</t>
  </si>
  <si>
    <t>แพทยศาสตร์​</t>
  </si>
  <si>
    <t>วิทยาศาสตร์​สุขภาพ​ศึกษา</t>
  </si>
  <si>
    <t>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</t>
  </si>
  <si>
    <t>เทคโนโลยีสารวนเทศ</t>
  </si>
  <si>
    <t xml:space="preserve">Sometime the lesson is too easy </t>
  </si>
  <si>
    <t>คณะเกษตร</t>
  </si>
  <si>
    <t>อยากให้ผ่านได้ด้วยดีที่สุดรหัสสุดท้าย</t>
  </si>
  <si>
    <t>ควรแจ้งรายละเอียดเกี่ยวกับหลักสูตรที่เพิ่ม4ขึ้น</t>
  </si>
  <si>
    <t>ควรเรียนวันหนึ่ง4กว่านี้ ลดจำนวนวัน</t>
  </si>
  <si>
    <t>ขอบคุณ4</t>
  </si>
  <si>
    <t>ควรเพิ่มระยะเวลาการอบรมให้4กว่านี้</t>
  </si>
  <si>
    <t>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</t>
  </si>
  <si>
    <t>เป็นโครงการที่ดี4และมีประโยชน์4ในการเปิดการเรียนภาษาเพื่อยกระดับ ขอให้มีโครงการดีๆแบบนี้ต่อไป</t>
  </si>
  <si>
    <t>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
2. ควรทำความเข้าใจให้นิสิตเข้าใจระดับการอบรมว่า ต้องผ่านระดับอย่างไร ให้ชัดเจน
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</t>
  </si>
  <si>
    <t xml:space="preserve">อยากให้มีการชี้แจงรายละเอียดของการสอบ4กว่านี้ </t>
  </si>
  <si>
    <t>ดี4ครับ</t>
  </si>
  <si>
    <t>ขอบคุณ4ครับที่เปิดให้ รหัสสุดท้าย</t>
  </si>
  <si>
    <t xml:space="preserve">การจัดอบรมดี4คะ </t>
  </si>
  <si>
    <t>ควรชี้แจงเรื่องกำหนดการสอบ และเกณฑ์การผ่านหลักสูตรที่ชัดเจน4ยิ่งขึ้น</t>
  </si>
  <si>
    <t>มีประโยชน์อย่าง4 ในการนำไปใช้ในการทำวิทยานิพนธ์</t>
  </si>
  <si>
    <t>อริบายเนื้อหาในส่วนออกข้อสอบ4ๆครับ</t>
  </si>
  <si>
    <t>-อยากให้จัดโครงการนี้ตลอดไปเพื่อช่วยนิสิตที่อ่อนภาษาหรือสอบตามสถาบันแล้วไม่ผ่านเสียที
-เป็นโครงการที่ดี4</t>
  </si>
  <si>
    <t>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</t>
  </si>
  <si>
    <t>1.ควรเพิ่มเวลาเรียนให้4. เพื่อให้มีระยะวัดวัดไม่นานนัก 
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</t>
  </si>
  <si>
    <t>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</t>
  </si>
  <si>
    <t>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</t>
  </si>
  <si>
    <t>ดี4</t>
  </si>
  <si>
    <t>อยากให้มีการประชาสัมพันธ์โครงการให้หลากหลายทาง4กว่านี้ค่ะ</t>
  </si>
  <si>
    <t>ีมีปัญหา ตอนเฉลย แบบฝึก ในชั่วโมง ตัวหนังสือเล็ก4ที่นำเสนอ มองไม่เห็น หลายครังตามไม่ทัน</t>
  </si>
  <si>
    <t>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</t>
  </si>
  <si>
    <t>ตัวหนังสือ ในสื่อการสอน มีขนาดเล็ก4 ตอนเฉลย แบบฝึกหัดใน ชั่วโมง</t>
  </si>
  <si>
    <t>อยากให้อาจารย์อธิบายเนื้อหาที่เรียนให้ละเอียด4กว่านี้</t>
  </si>
  <si>
    <t xml:space="preserve">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</t>
  </si>
  <si>
    <t>อาจารย์น่ารัก4 ถ่ายทอดองค์ความรู้ได้ดี และมีความคาดหวังจะสอบผ่านภาษาอังกฤษ</t>
  </si>
  <si>
    <t>เป็นหลักสูตรที่ดี4</t>
  </si>
  <si>
    <t>ดี4ๆครับ</t>
  </si>
  <si>
    <t>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</t>
  </si>
  <si>
    <t>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</t>
  </si>
  <si>
    <t>อาจารย์ใจดี4</t>
  </si>
  <si>
    <t>เพิ่มระยะเวลาการอบรมให้ได้เรียน4ขึ้น</t>
  </si>
  <si>
    <t>เพิ่มช่องทางการให้ข้อมูลข่าวสารให้4ขึ้น  เช่น ทางไลน์</t>
  </si>
  <si>
    <t>ควรกิจกรรมสันทนาการ4ว่าการบ้าน</t>
  </si>
  <si>
    <t>เนื้อหาที่ใช้อบรมควรสอดคล้องกับเนื้อหาที่ใช้สอบ CEPT 4กว่านี้</t>
  </si>
  <si>
    <t>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</t>
  </si>
  <si>
    <t>2ที่สุด</t>
  </si>
  <si>
    <t>ควรมีระยะเวลาอบรม2กว่านี้</t>
  </si>
  <si>
    <t>ควรมีความชัดเจนในเงื่อนไขการอบรมก่อนรับการสมัคร4กว่านี้ การแจ้งรายละเอียดการอบรม2เกินไป</t>
  </si>
  <si>
    <t>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</t>
  </si>
  <si>
    <t>ค่าเฉลี่ย</t>
  </si>
  <si>
    <t>แปลผล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</si>
  <si>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</si>
  <si>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</si>
  <si>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</si>
  <si>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</si>
  <si>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</si>
  <si>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</si>
  <si>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EPE (Elementary 1) N = 22</t>
  </si>
  <si>
    <t>EPE (Elementary 2) N=62</t>
  </si>
  <si>
    <t>EPE (Intermediate) N = 6</t>
  </si>
  <si>
    <t xml:space="preserve">สำหรับนิสิตบัณฑิตศึกษา ในห้อง Pre-Intermediate พบว่า ภาพรวมมีความพึงพอใจอยู่ในระดับมาก </t>
  </si>
  <si>
    <t>EPE (Starter 1) N = 10</t>
  </si>
  <si>
    <t xml:space="preserve">สำหรับนิสิตบัณฑิตศึกษา ในห้อง Uper Intermediate พบว่า ภาพรวมมีความพึงพอใจอยู่ในระดับมาก </t>
  </si>
  <si>
    <t>Upper-Intermediate N = 2</t>
  </si>
  <si>
    <t xml:space="preserve">สำหรับนิสิตบัณฑิตศึกษา ในห้อง กลุ่มพิเศษ รหัส 56 พบว่า ภาพรวมมีความพึงพอใจอยู่ในระดับมาก </t>
  </si>
  <si>
    <t>กลุ่มพิเศษ นิสิตรหัส 56 N = 42</t>
  </si>
  <si>
    <t>ผลการประเมินโครงการภาษาอังกฤษเพื่อยกระดับความรู้นิสิตบัณฑิตศึกษา</t>
  </si>
  <si>
    <t>ครั้งที่ 1 (กุมภาพันธ์ - พฤษภาคม 2561)</t>
  </si>
  <si>
    <t>ในครั้งนี้ จำนวนทั้งสิ้น  205 คน จำแนกเป็น</t>
  </si>
  <si>
    <t xml:space="preserve">    8. กลุ่มพิเศษ นิสิตรหัส 56  จำนวน  42 คน</t>
  </si>
  <si>
    <t xml:space="preserve">    1. Elementary 1            จำนวน  22 คน</t>
  </si>
  <si>
    <t xml:space="preserve">    2. Elementary 2            จำนวน  62 คน</t>
  </si>
  <si>
    <t xml:space="preserve">    3. Intermediate             จำนวน   6 คน</t>
  </si>
  <si>
    <t xml:space="preserve">    5. Starter 1                 จำนวน  10 คน</t>
  </si>
  <si>
    <t xml:space="preserve">    6. Starter 2                 จำนวน  56 คน</t>
  </si>
  <si>
    <t xml:space="preserve">    4. Pre-Intermediate       จำนวน    5 คน</t>
  </si>
  <si>
    <t>ปรากฎผลการประเมินดังนี้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</si>
  <si>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</si>
  <si>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</si>
  <si>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</si>
  <si>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</si>
  <si>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>Elementary 1</t>
  </si>
  <si>
    <t xml:space="preserve">   ชาย</t>
  </si>
  <si>
    <t xml:space="preserve">   หญิง</t>
  </si>
  <si>
    <t>Elementary 2</t>
  </si>
  <si>
    <t>Intermediate</t>
  </si>
  <si>
    <t>Pre - Intermediate</t>
  </si>
  <si>
    <t>Starter 1</t>
  </si>
  <si>
    <t>Starter 2</t>
  </si>
  <si>
    <t>Upper-Intermediate</t>
  </si>
  <si>
    <t>ตาราง 1 แสดงจำนวนผู้เข้ารับการอบรมจำแนกตามเพศ</t>
  </si>
  <si>
    <t xml:space="preserve">     จากตารางพบว่า กลุ่ม Elementary 1 เป็นเพศชาย และเพศหญิง จำนวนเท่ากัน คิดเป็นร้อยละ 5.37 </t>
  </si>
  <si>
    <t>รวม</t>
  </si>
  <si>
    <t>ตาราง 2 แสดงจำนวนผู้เข้ารับการอบรมจำแนกตามอายุ</t>
  </si>
  <si>
    <t xml:space="preserve">   20-30 ปี</t>
  </si>
  <si>
    <t xml:space="preserve">   41-50 ปี</t>
  </si>
  <si>
    <t xml:space="preserve">   51 ปีขึ้นไป</t>
  </si>
  <si>
    <t xml:space="preserve">   ไม่ตอบ</t>
  </si>
  <si>
    <t xml:space="preserve">     จากตารางพบว่า กลุ่ม Elementary 1 ส่วนใหญ่มีอายุระหว่าง 20-30 ปี ร้อยละ 5.37 </t>
  </si>
  <si>
    <t xml:space="preserve">   31-40 ปี</t>
  </si>
  <si>
    <t xml:space="preserve">   ปริญญาเอก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</si>
  <si>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</si>
  <si>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</si>
  <si>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 xml:space="preserve">    จากตาราง พบว่า กลุ่ม Elementary 1 เป็นนิสิตปริญญาโท ร้อยละ 6.34 ปริญญาเอก ร้อยละ 4.39</t>
  </si>
  <si>
    <t xml:space="preserve">    คณะบริหารธุรกิจ เศรษฐศาสตร์ และการสื่อสาร</t>
  </si>
  <si>
    <t xml:space="preserve">    คณะมนุษยศาสตร์</t>
  </si>
  <si>
    <t xml:space="preserve">    คณะศึกษาศาสตร์</t>
  </si>
  <si>
    <t xml:space="preserve">    คณะสาธารณสุขศาสตร์</t>
  </si>
  <si>
    <t xml:space="preserve">    คณะเกษตรศาสตร์ ทรัพยากรธรรมชาติ และสิ่งแวดล้อม</t>
  </si>
  <si>
    <t xml:space="preserve">    คณะเภสัชศาสตร์</t>
  </si>
  <si>
    <t xml:space="preserve">    คณะทันตแพทยศาสตร์</t>
  </si>
  <si>
    <t xml:space="preserve">    คณะวิทยาศาสตร์</t>
  </si>
  <si>
    <t xml:space="preserve">    คณะวิทยาศาสตร์การแพทย์</t>
  </si>
  <si>
    <t xml:space="preserve">    คณะวิศวกรรมศาสตร์</t>
  </si>
  <si>
    <t xml:space="preserve">    คณะสถาปัตยกรรมศาสตร์</t>
  </si>
  <si>
    <t xml:space="preserve">    คณะสังคมศาสตร์</t>
  </si>
  <si>
    <t xml:space="preserve">    คณะแพทยศาสตร์</t>
  </si>
  <si>
    <t xml:space="preserve">    คณะพยาบาลศาสตร์</t>
  </si>
  <si>
    <t xml:space="preserve">   คณะศึกษาศาสตร์</t>
  </si>
  <si>
    <t xml:space="preserve">    วิทยาลัยพลังงานทดแทน</t>
  </si>
  <si>
    <t xml:space="preserve">    จากตาราง พบว่า กลุ่ม Elementary 1 ส่วนใหญ่เป็นนิสิตสังกัดคณะศึกษาศาสตร์ คิดเป็นร้อยละ 4.39 </t>
  </si>
  <si>
    <t>รองลงมาคือ คณะบริหารธุรกิจ เศรษฐศาสตร์ และการสื่อสาร และคณะสาธารณสุขศาสตร์ ร้อยละ 2.44</t>
  </si>
  <si>
    <t>กลุ่ม Elementary 2 ส่วนใหญ่เป็นนิสิตสังกัดคณะศึกษาศาสตร์ คิดเป็นร้อยละ 8.29 รองลงมาคือ</t>
  </si>
  <si>
    <t>คณะเกษตรศาสตร์ ทรัพยากรธรรมชาติ และสิ่งแวดล้อม ร้อยละ 5.85 และคณะบริหารธุรกิจ เศรษฐศาสตร์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</si>
  <si>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</si>
  <si>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</si>
  <si>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>ตาราง 6 แสดงผลการประเมินโครงการฯ กลุ่ม Elementary 1</t>
  </si>
  <si>
    <t>ตาราง 7 แสดงผลการประเมินโครงการฯ กลุ่ม Elementary 2</t>
  </si>
  <si>
    <t xml:space="preserve">ตาราง 8 แสดงผลการประเมินโครงการฯ กลุ่ม Intermediate </t>
  </si>
  <si>
    <t xml:space="preserve">ตาราง 9  แสดงผลการประเมินโครงการฯ กลุ่ม Pre - Intermediate </t>
  </si>
  <si>
    <t>ตาราง 10  แสดงผลการประเมินโครงการฯ กลุ่ม Starter 1</t>
  </si>
  <si>
    <t xml:space="preserve">    เทคโนโลยีและสื่อสารการศึกษา</t>
  </si>
  <si>
    <t xml:space="preserve">    การจัดการกีฬา</t>
  </si>
  <si>
    <t xml:space="preserve">    การบริหารการศึกษา</t>
  </si>
  <si>
    <t xml:space="preserve">    การสื่อสาร</t>
  </si>
  <si>
    <t xml:space="preserve">    คติชนวิทยา</t>
  </si>
  <si>
    <t xml:space="preserve">    บริหารธุรกิจ</t>
  </si>
  <si>
    <t xml:space="preserve">    วิทยาศาสตร์ศึกษา</t>
  </si>
  <si>
    <t xml:space="preserve">    ศิลปะและการออกแบบ</t>
  </si>
  <si>
    <t xml:space="preserve">    สาธารณสุขศาสตร์</t>
  </si>
  <si>
    <t xml:space="preserve">    หลักสูตรและการสอน</t>
  </si>
  <si>
    <t>การจัดการท่องเที่ยว</t>
  </si>
  <si>
    <t>วิทยาศาสตร์สุขภาพศึกษา</t>
  </si>
  <si>
    <t>ไม่ระบุสาขาวิชา</t>
  </si>
  <si>
    <t xml:space="preserve">บริหารธุรกิจ ร้อยละ 1.95 กลุ่ม Elementary 2 ส่วนใหญ่สาขาวิชาหลักสูตรและการสอน ร้อยละ 4.39 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</si>
  <si>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</si>
  <si>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รองลงมาคือ สาขาวิชาสาธารณสุขศาสตร์ ร้อยละ 3.41  กลุ่ม Intermediate ส่วนใหญ่สาขาการจัดการ</t>
  </si>
  <si>
    <t xml:space="preserve">ท่องเที่ยว ร้อยละ 0.98  กลุ่ม Pre Intermediate ส่วนใหญ่สาขาวิชาทรัพยากรธรรมชาติและสิ่งแวดล้อม </t>
  </si>
  <si>
    <t xml:space="preserve">ร้อยละ 0.98 กลุ่ม Starter 1 ส่วนใหญ่สาขาวิชาสาธารณสุขศาสตร์ ร้อยละ 0.98 กลุ่มStarter2 </t>
  </si>
  <si>
    <t xml:space="preserve">ส่วนใหญ่สาขาสาธารณสุขศาสตร์ ร้อยละ 4.88 รองลงมาคือ สาขาการจัดการกีฬา และรัฐศาสตร์ </t>
  </si>
  <si>
    <t xml:space="preserve">ร้อยละ 2.44 กลุ่ม Upper-Intermediate เป็นนิสิตสาขาการบริหารการศึกษา และคณิตศาสตร์ </t>
  </si>
  <si>
    <t xml:space="preserve">ร้อยละ 0.49 กลุ่มพิเศษ นิสิตรหัส 56 ส่วนใหญ่สังกัดสาขาวิชา หลักสูตรและการสอน ร้อยละ 2.93 </t>
  </si>
  <si>
    <t xml:space="preserve"> จากตาราง  พบว่า กลุ่ม Elementary 1 ส่วนใหญ่สาขาวิชาสาธารณสุขศาสตร์ ร้อยละ 2.44 รองลงมาคือ </t>
  </si>
  <si>
    <t>(ค่าเฉลี่ยเท่ากับ 4.05) เมื่อพิจารณารายข้อพบว่า ข้อที่มีค่าเฉลี่ยสูงสุด คือ ข้อ 13) อาจารย์เข้าสอน -</t>
  </si>
  <si>
    <t xml:space="preserve">ข้อ 15) ท่านต้องการให้บัณฑิตวิทยาลัยจัดการอบรมรายวิชานี้ในครั้งต่อไปหรือไม่ </t>
  </si>
  <si>
    <t>มีความพึงพอใจอยู่ในระดับมาก (ค่าเฉลี่ยเท่ากับ 4.43)</t>
  </si>
  <si>
    <t xml:space="preserve">   ผลการประเมินความพึงพอใจในการเข้ารับการอบรมภาษาอังกฤษเพื่อพัฒนาศักยภาพด้านภาษาอังกฤษ</t>
  </si>
  <si>
    <t>(ค่าเฉลี่ยเท่ากับ 4.07) เมื่อพิจารณารายข้อพบว่า ข้อที่มีค่าเฉลี่ยสูงสุด คือ ข้อ 1) ท่านได้รับความสะดวก</t>
  </si>
  <si>
    <t xml:space="preserve">ในการสมัครเข้ารับการอบรม ข้อ 2) เจ้าหน้าที่ให้บริการด้วยกริยา วาจาสุภาพ ยิ้มแย้มแจ่มใส </t>
  </si>
  <si>
    <t>ข้อ 3) เจ้าหน้าที่ให้คำแนะนำ/ข้อมูลถูกต้อง ชัดเจน  ข้อ 5) ความเหมาะสมของช่วงเวลาที่ท่าน</t>
  </si>
  <si>
    <t>เข้ารับการอบรม ข้อ 11) หนังสือเรียนมีเนื้อหาสาระ ความชัดเจน และเข้าใจง่าย ข้อ 12) อาจารย์อธิบาย</t>
  </si>
  <si>
    <t>เนื้อหาวิชาได้อย่างชัดเจนและเข้าใจง่าย ข้อ 13) อาจารย์เข้าสอนและเลิกสอนตรงเวลา</t>
  </si>
  <si>
    <t xml:space="preserve"> ข้อ 14) อาจารย์ใช้สื่อการสอนได้เหมาะสมกับเนื้อหา และตอบคำถามได้ชัดเจน (มีค่าเฉลี่ยเท่ากับ 4.50)</t>
  </si>
  <si>
    <t xml:space="preserve"> 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</si>
  <si>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สำหรับนิสิตบัณฑิตศึกษา ในห้อง Starter 2 พบว่า ภาพรวมมีความพึงพอใจอยู่ในระดับมาก </t>
  </si>
  <si>
    <t xml:space="preserve"> เลิกสอน ตรงเวลา มีความพึงพอใจอยู่ในระดับมาก (ค่าเฉลี่ยเท่ากับ 4.41) รองลงมาคือ </t>
  </si>
  <si>
    <t>ข้อ 14) อาจารย์ใช้สื่อการสอนได้เหมาะสมกับเนื้อหา และตอบคำถามได้ชัดเจน (ค่าเฉลี่ยเท่ากับ 4.18)</t>
  </si>
  <si>
    <t xml:space="preserve">สำหรับนิสิตบัณฑิตศึกษา ในห้อง Starter 1 พบว่า ภาพรวมมีความพึงพอใจอยู่ในระดับมาก </t>
  </si>
  <si>
    <t>(ค่าเฉลี่ยเท่ากับ 4.16) เมื่อพิจารณารายข้อพบว่า ข้อที่มีค่าเฉลี่ยสูงสุด คือ ข้อ  12) อาจารย์อธิบาย</t>
  </si>
  <si>
    <t>ตรงเวลา มีความพึงพอใจอยู่ในระดับมากที่สุด (ค่าเฉลี่ยเท่ากับ 4.70)</t>
  </si>
  <si>
    <t xml:space="preserve">(ค่าเฉลี่ยเท่ากับ 4.07) เมื่อพิจารณารายข้อพบว่า ข้อที่มีค่าเฉลี่ยสูงสุด คือ ข้อ 13) อาจารย์เข้าสอน - </t>
  </si>
  <si>
    <t xml:space="preserve">เลิกสอน ตรงเวลา และข้อ 14) อาจารย์ใช้สื่อการสอนได้เหมาะสมกับเนื้อหา และตอบคำถามได้ชัดเจน </t>
  </si>
  <si>
    <t>มีความพึงพอใจอยู่ในระดับมากที่สุด  (ค่าเฉลี่ยเท่ากับ 4.60)</t>
  </si>
  <si>
    <t xml:space="preserve">สำหรับนิสิตบัณฑิตศึกษา ในห้อง Intermediate พบว่า ภาพรวมมีความพึงพอใจอยู่ในระดับมาก </t>
  </si>
  <si>
    <t xml:space="preserve">เลิกสอน ตรงเวลา มีความพึงพอใจอยู่ในระดับมากที่สุด (ค่าเฉลี่ยเท่ากับ 5.00) รองลงมาคือ </t>
  </si>
  <si>
    <t>ข้อ 1) ท่านได้รับความสะดวกในการสมัครเข้ารับการอบรม  ข้อ 14) อาจารย์ใช้สื่อการสอนได้เหมาะสม</t>
  </si>
  <si>
    <t>กับเนื้อหา และตอบคำถามได้ชัดเจน  และข้อ 15) ท่านต้องการให้บัณฑิตวิทยาลัยจัดการอบรมรายวิชานี้</t>
  </si>
  <si>
    <t xml:space="preserve">ในครั้งต่อไปหรือไม่ มีความพึงพอใจอยู่ในระดับมากที่สุด (ค่าเฉลี่ยเท่ากับ 4.83) </t>
  </si>
  <si>
    <t xml:space="preserve">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</si>
  <si>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สำหรับนิสิตบัณฑิตศึกษา ในห้อง Elementary 2 พบว่า ภาพรวมมีความพึงพอใจอยู่ในระดับมาก </t>
  </si>
  <si>
    <t xml:space="preserve">(ค่าเฉลี่ยเท่ากับ 4.16) เมื่อพิจารณารายข้อพบว่า ข้อที่มีค่าเฉลี่ยสูงสุด คือ ข้อ 13) อาจารย์เข้าสอน - </t>
  </si>
  <si>
    <t xml:space="preserve">เลิกสอน ตรงเวลา และข้อ 14) อาจารย์ใช้สื่อการสอนได้เหมาะสมกับเนื้อหา และตอบคำถามได้ชัดเชน </t>
  </si>
  <si>
    <t>มีความพึงพอใจอยู่ในระดับมากที่สุด (ค่าเฉลี่ยเท่ากับ 4.58)  รองลงมาคือ ข้อ 2) เจ้าหน้าที่ให้บริการ</t>
  </si>
  <si>
    <t>ด้วยกริยา วาจาสุภาพ ยิ้มแย้มแจ่มใส มีความพึงพอใจอยู่ในระดับดีมาก  (ค่าเฉลี่ยเท่ากับ 4.52)</t>
  </si>
  <si>
    <t>สำหรับนิสิตบัณฑิตศึกษา ในห้อง Elementary 1 พบว่า ภาพรวมมีความพึงพอใจอยู่ในระดับมาก</t>
  </si>
  <si>
    <t xml:space="preserve">(ค่าเฉลี่ยเท่ากับ 4.04) เมื่อพิจารณารายข้อพบว่า ข้อที่มีค่าเฉลี่ยสูงสุด คือ ข้อ 13) อาจารย์เข้าสอน - </t>
  </si>
  <si>
    <t>เลิกสอน ตรงเวลา อยู่ในระดับมาก (ค่าเฉลี่ยเท่ากับ  4.45)  รองลงมาคือ ข้อ 15) ท่านต้องการ</t>
  </si>
  <si>
    <t>ให้บัณฑิตวิทยาลัยจัดการอบรมรายวิชานี้ในครั้งต่อไปหรือไม่ อยู่ในระดับมาก  (ค่าเฉลี่ยเท่ากับ 4.36)</t>
  </si>
  <si>
    <t>ข้อเสนอแนะจากผู้เข้ารับการอบรม</t>
  </si>
  <si>
    <t>กลุ่ม Elementary 1</t>
  </si>
  <si>
    <t>1.  ผู้เข้ารับการอบรมแล้วสามารถนำผลสอบที่เข้ารับการอบรมไปยื่นเพื่อขอผ่านเกณฑ์ได้</t>
  </si>
  <si>
    <t>2.  เจ้าหน้าที่ผู้ประสานงานควรที่จะตอบคำถามได้อย่างถูกต้องและชัดเจน</t>
  </si>
  <si>
    <t>5.  ควรจัดอบรมให้เต็มเวลา 09.00 - 17.00 น. เพื่อลดจำนวนวันในการเรียน</t>
  </si>
  <si>
    <t>6.  ควรสอนให้ครบทุกบทในหนังสือ</t>
  </si>
  <si>
    <t>7.  ควรมีการแนะนำแนวข้อสอบก่อนการสอบ</t>
  </si>
  <si>
    <t>กลุ่ม Elementary 2</t>
  </si>
  <si>
    <t>8.  ตัวอักษรในสื่อการสอนมีขนาดเล็กเกินไป ไม่ชัดเจน</t>
  </si>
  <si>
    <t>2.  โปรเจคเตอร์ไม่ชัดเจน</t>
  </si>
  <si>
    <t>3.  ควรจัดให้อาจารย์ชาวต่างชาติมาสอนเพื่อให้ได้รับความรู้จากเจ้าของภาษาโดยแท้จริง</t>
  </si>
  <si>
    <t xml:space="preserve">6.  ในหนึ่งวันควรเรียนเต็มเวลา </t>
  </si>
  <si>
    <t>8.  ควรจัดอบรมเพื่อให้นิสิตสอบผ่านเกณฑ์ได้ทุกคน</t>
  </si>
  <si>
    <t>10. ควรมีการชี้แจงให้ชัดเจนเกี่ยวกับผลสอบว่าสามารถนำไปยื่นผ่านเกณฑ์ได้หรือไม่อย่างไร</t>
  </si>
  <si>
    <t>11. ควรจัดอบรมแบบนี้อย่างต่อเนื่องเพื่อให้นิสิตสอบผ่านเกณฑ์ได้เร็วขึ้น</t>
  </si>
  <si>
    <t>12. ควรออกข้อสอบให้สามารถเทียบเกณฑ์ได้เลย</t>
  </si>
  <si>
    <t xml:space="preserve">13. ควรเพิ่มแบบฝึกหัดให้ทำเยอะๆ </t>
  </si>
  <si>
    <t>กลุ่ม Intermediate</t>
  </si>
  <si>
    <t>1.  เป็นโครงการที่ดีควรจัดอย่างต่อเนื่อง</t>
  </si>
  <si>
    <t>2.  ควรปรับเวลาเรียนให้ไม่เกิน 18.00 น.</t>
  </si>
  <si>
    <t>กลุ่ม Pre-Intermediate</t>
  </si>
  <si>
    <t>2.  ควรอธิบายให้ชัดเจนเกี่ยวกับการอบรมแล้วสามารถนำผลที่สอบผ่านเป็นเกณฑ์ในการยื่นสำเร็จได้หรือไม่</t>
  </si>
  <si>
    <t>4.  ควรจัดอบรมในระยะเวลาที่เร็วกว่าเดิม เพิ่มการเรียนการสอนวันธรรมดา เพื่อให้สามารถสอบได้เร็วขึ้น</t>
  </si>
  <si>
    <t>กลุ่ม Starter 1</t>
  </si>
  <si>
    <t>1. การจัดอบรมแบบนี้ดีมีประโยชน์กับผู้เรียน</t>
  </si>
  <si>
    <t>2. ควรจัดสื่อการสอนที่ให้นิสิตฝึกการฟังให้มากกว่านี้</t>
  </si>
  <si>
    <t>3. ควรชี้แจงรายละเอียดเกี่ยวกับผลคะแนนการสอบที่เข้ารับการอบรมให้ชัดเจนกว่านี้</t>
  </si>
  <si>
    <t>กลุ่ม Starter 2</t>
  </si>
  <si>
    <t>1.  ไม่ควรเปลี่ยนอาจารย์ผู้สอนใน class เดียวกัน เพราะมาตรฐานการสอนของอาจารย์แตกต่างกัน</t>
  </si>
  <si>
    <t>2.  เป็นโครงการที่ดีเป็นประโยชน์ต่อนิสิตอย่างมาก</t>
  </si>
  <si>
    <t>3.  ควรเพิ่มระยะเวลาในการอบรมให้มากกว่านี้</t>
  </si>
  <si>
    <t>4.  ควรเพิ่มเนื้อหาการสอน</t>
  </si>
  <si>
    <t>5.  ควรเพิ่มทักษะในการฟังให้มากกว่านี้</t>
  </si>
  <si>
    <t>6.  ควรเพิ่มช่องทางการประชาสัมพันธ์ข้อมูลข่าวสารของโครงการให้มากขึ้น เช่น ทางไลน์</t>
  </si>
  <si>
    <t>7.  ควรมีการชี้แจงว่าอบรมแล้วทดสอบผลการทดสอบสามารถใช้ในการผ่านเกณฑ์ได้หรือไม่</t>
  </si>
  <si>
    <t>8.  อาจารย์ผู้สอน มีความตั้งใจในการสอนดี เอาใจใส่นิสิต</t>
  </si>
  <si>
    <t>9.  ควรเปิดสอนต่อเนื่อง และในช่วงปิดภาคเรียนให้เรียนแบบทั้งวัน เช้า -บ่าย</t>
  </si>
  <si>
    <t>10.  ควรมีการชี้แจงเกี่ยวกับเรื่องข้อสอบเพื่อการเตรียมความพร้อมของนิสิต</t>
  </si>
  <si>
    <t>11.  ควรจัดอบรมอย่างต่อเนื่องเพื่อประโยชน์ของนิสิต</t>
  </si>
  <si>
    <t>กลุ่ม Upper - Intermediate</t>
  </si>
  <si>
    <t>1.  ควรจัดให้มีอีกต่อไป</t>
  </si>
  <si>
    <t>2.  อาจารย์น่ารักสอนดีมาก</t>
  </si>
  <si>
    <t>กลุ่มพิเศษ  นิสิตรหัส 56</t>
  </si>
  <si>
    <t>2.  เป็นโครงการที่ดีควรจัดอย่างต่อเนื่อง</t>
  </si>
  <si>
    <t>3.  สอนไวเกินไปทำให้ผู้เรียนทำความเข้าใจเนื้อหาไม่ทัน</t>
  </si>
  <si>
    <t>4.  ไม่ควรจัดชดเชย เช้า-บ่าย</t>
  </si>
  <si>
    <t>5.  มีระบบการจัดการที่ดี มีความชัดเจน และมีการให้คำแนะนำเป็นอย่างดี</t>
  </si>
  <si>
    <t>6.  ควรเพิ่มเวลาในการอบรม</t>
  </si>
  <si>
    <t>1.  จอภาพในห้องเรียนไม่ชัดเชน (QS 2208)</t>
  </si>
  <si>
    <t>7.  ในห้องเรียนพิเศษ ระดับของผู้เรียนแตกต่างกัน จึงควรสอนจากง่ายไปหายากอย่างเป็นระบบ</t>
  </si>
  <si>
    <t>8.  การทำแบบฝึกหัดควรมีเฉลยหรือแหล่งที่มาของแบบฝึกหัดเพื่อจะได้รู้ว่าที่ทำถูกหรือผิด</t>
  </si>
  <si>
    <t xml:space="preserve">    7. Upper - Intermediate  จำนวน   2 คน</t>
  </si>
  <si>
    <t>ร้อยละ 0.98 และกลุ่มพิเศษนิสิตรหัส 56 เป็นเพศชาย ร้อยละ 11.22 และเพศหญิง ร้อยละ 9.27</t>
  </si>
  <si>
    <t xml:space="preserve">เป็นเพศชาย ร้อยละ 14.63 เพศหญิง ร้อยละ 12.68 กลุ่ม Upper-Intermediate เป็นเพศหญิง </t>
  </si>
  <si>
    <t>กลุ่ม Starter 2 ส่วนใหญ่มีอายุอยู่ระหว่าง 20-30 ปี ร้อยละ 17.07 รองลงมาคือ อายุระหว่าง 31-40 ปี</t>
  </si>
  <si>
    <t>อายุระหว่าง 31-40 ปี  ร้อยละ 3.41</t>
  </si>
  <si>
    <t xml:space="preserve">กลุ่ม Starter 1 เป็นนิสิตปริญญาโท ร้อยละ 3.90 ปริญญาเอก ร้อยละ 0.98 กลุ่ม Starter 2 </t>
  </si>
  <si>
    <t xml:space="preserve">เป็นนิสิตปริญญาโทร้อยละ 21.46 ปริญญาเอก ร้อยละ 5.85 กลุ่ม Upper-Intermediate </t>
  </si>
  <si>
    <t>และการสื่อสาร และคณะศึกษาศาสตร์ คิดเป็นร้อยละ 0.98  กลุ่ม Pre-Intermediate ส่วนใหญ่เป็น</t>
  </si>
  <si>
    <t xml:space="preserve">นิสิตสังกัดคณะเกษตรศาสตร์ ทรัพยากรธรรมชาติ และสิ่งแวดล้อม ร้อยละ 0.98 กลุ่ม Starter 1 </t>
  </si>
  <si>
    <t xml:space="preserve">ส่วนใหญ่เป็นนิสิตสังกัดคณะวิทยาศาสตร์ คิดเป็นร้อยละ 1.46 รองลงมาคือ คณะสาธารณสุขศาสตร์ </t>
  </si>
  <si>
    <t>ร้อยละ 0.98 กลุ่ม Starter 2 ส่วนใหญ่นิสิตสังกัดคณะศึกษาศาสตร์ คิดเป็นร้อยละ 8.29 รองลงมาคือ</t>
  </si>
  <si>
    <t>และการสื่อสาร ร้อยละ 4.88 กลุ่ม Intermediate ส่วนใหญ่เป็นนิสัตสังกัดคณะบริหารธุรกิจ เศรษฐศาสตร์</t>
  </si>
  <si>
    <t xml:space="preserve">คณะสาธารณสุขศาสตร์ คิดเป็นร้อยละ 4.88  กลุ่ม Upper-Intermediate เป็นนิสิตคณะศึกษาศาสตร์ </t>
  </si>
  <si>
    <t>รองลงมาคือ สาขาวิชาเศรษฐศาสตร์ และสาขาวิชาการสื่อสาร ร้อยละ 2.44</t>
  </si>
  <si>
    <t xml:space="preserve">(ค่าเฉลี่ยเท่ากับ 4.44)  เมื่อพิจารณารายข้อพบว่า ข้อที่มีค่าเฉลี่ยสูงสุด คือ ข้อ 13) อาจารย์เข้าสอน - </t>
  </si>
  <si>
    <t xml:space="preserve">เนื้อหาวิชาได้อย่างชัดเจน และเข้าใจง่าย รองลงมาคือ ข้อ 13) อาจารย์เข้าสอน - เลิกสอน </t>
  </si>
  <si>
    <t>ตาราง 11  แสดงผลการประเมินโครงการฯ กลุ่ม Starter 2</t>
  </si>
  <si>
    <t>(ค่าเฉลี่ยเท่ากับ 3.90) เมื่อพิจารณารายข้อพบว่า ข้อที่มีค่าเฉลี่ยสูงสุด คือ ข้อ  12) อาจารย์เข้าสอน -</t>
  </si>
  <si>
    <t>ตาราง 12  แสดงผลการประเมินโครงการฯ กลุ่ม Upper - Intermediate</t>
  </si>
  <si>
    <t>ตาราง 13  แสดงผลการประเมินโครงการฯ กลุ่มพิเศษ นิสิตรหัส 56</t>
  </si>
  <si>
    <t xml:space="preserve"> เลิกสอน ตรงเวลามีระดับความพึงพอใจอยู่ในระดับมากที่สุด (ค่าเฉลี่ยเท่ากับ 4.67) รองลงมาคือ </t>
  </si>
  <si>
    <t>1.  เนื้อหาที่อบรมควรสอดคล้องกับเนื้อหาที่ใช้ในการสอบ CEPT, Cambridge และ Writing</t>
  </si>
  <si>
    <t>9. ค่าใช้จ่ายควรปรับลดลง</t>
  </si>
  <si>
    <t>10. ควรเพิ่มช่องทางในการประชาสัมพันธ์นอกเหนือจากหน้าเว็ปไซด์</t>
  </si>
  <si>
    <t>11. ควรจัดอบรมให้กับนิสิตทุกคนเพราะเป็นโครงการที่มีประโยชน์</t>
  </si>
  <si>
    <t>14. เป็นโครงการที่ดีควรจัดอย่างต่อเนื่อง</t>
  </si>
  <si>
    <t>15. ค่าสมัครแพงเกินไป</t>
  </si>
  <si>
    <t>16. ควรจัดให้เรียนฟรี</t>
  </si>
  <si>
    <t>7.  ควรแบ่งการสอบตามระดับเพื่อเป็นการสอบเพื่อให้ตรงตามเนื้อหาวิชาที่เรียนเพื่อพัฒนาไปในระดับที่สูงขึ้นต่อไป</t>
  </si>
  <si>
    <t>5.  การบ้าน Writing ควรมีการส่งผลการเขียนกลับมาให้นิสิตได้ทราบข้อบกพร่องในการเขียนเพื่อการพัฒนาและปรับปรุงข้อบกพร่องและข้อผิดพลาดได้</t>
  </si>
  <si>
    <t>4.  การให้อาจารย์ชาวต่างชาติมาสอนเป็นสิ่งที่ดี แต่ควรมี TA มาช่วยในการสอนด้วยเพราะนิสิตบางคนตามไม่ทัน</t>
  </si>
  <si>
    <t>9.  ควรมีการนำข้อสอบมาให้นิสิตฝึกทำและเฉลย 
เพื่อให้เกิดการเรียนรู้</t>
  </si>
  <si>
    <t>1.  ควรเพิ่มเวลาเรียนให้มากขึ้นเพื่อให้มีระยะเวลาในการวัดผล
ให้มากขึ้น</t>
  </si>
  <si>
    <t>4. ควรเพิ่มระยะเวลาในการอบรมใน 1 วันให้เต็มที่เพื่อความสะดวกในการเดินทางของนิสิตที่มาจากต่างจังหวัด</t>
  </si>
  <si>
    <t>12.  โปรเจ็คเตอร์ไม่ชัดเจน</t>
  </si>
  <si>
    <t>13. การอบรมในครั้งนี้ควรนำผลการทดสอบมาใช้เทียบเกณฑ์ผ่านภาษาอังกฤษได้</t>
  </si>
  <si>
    <t>9.  ความคาดหวังจากผู้เข้ารับการอบรมคือการสอบผ่านภาษาอังกฤษ จึงขอขอบคุณบัณฑิตวิทยาลัยที่จัดโครงการดีๆ เช่นนี้ขึ้นมาเพื่อช่วยเหลือนิสิต</t>
  </si>
  <si>
    <t>10. ควรเพิ่มช่องทางการประชาสัมพันธ์ให้มากกว่านี้</t>
  </si>
  <si>
    <t xml:space="preserve">กลุ่ม Elemenatry 2 เป็นเพศหญิง ร้อยละ 19.02 เพศชาย ร้อยละ 11.22 กลุ่ม Intermediate </t>
  </si>
  <si>
    <t>เป็นเพศชายร้อยละ 1.95 เพศหญิง ร้อยละ 0.98 กลุ่ม Pre -Intermediate เป็นเพศชายร้อยละ 1.95</t>
  </si>
  <si>
    <t>เพศหญิงร้อยละ 0.49 กลุ่ม Starter 1 เป็นเพศหญิง ร้อยละ 2.93 เพศชาย ร้อยละ 1.95 กลุ่ม Starter 2</t>
  </si>
  <si>
    <t>รองลงมาคือ อายุ 41 - 50 ปี คิดเป็นร้อยละ 2.44 กลุ่ม Elementary 2 ส่วนใหญ่มีอายุ</t>
  </si>
  <si>
    <t xml:space="preserve">ระหว่าง 20-30 ปี ร้อยละ 13.66 รองลงมาคือ อายุ 31-40 ปี ร้อยละ 9.27 </t>
  </si>
  <si>
    <t>กลุ่ม Intermediate ส่วนใหญ่มีอายุระหว่าง 41-50 ปี ร้อยละ 1.46 รองลงมาคือ 31-40 ปี</t>
  </si>
  <si>
    <t xml:space="preserve">ร้อยละ 0.98 กลุ่ม Pre -Intermediate ส่วนใหญ่มีอายุอยู่ระหว่าง 20 - 30 ปี ร้อยละ 1.46 </t>
  </si>
  <si>
    <t xml:space="preserve">และอายุ 31-40 ปี  ร้อยละ 0.98 กลุ่ม Starter 1 ส่วนใหญ่มีอายุอยู่ระหว่าง 20-30 ปี </t>
  </si>
  <si>
    <t xml:space="preserve">ร้อยละ 2.44 รองลงมาคือ อายุระหว่าง 31-40 ปี และ 41-50 ปี ร้อยละ 0.98  </t>
  </si>
  <si>
    <t xml:space="preserve">ร้อยละ 8.29  กลุ่ม Upper-Intermediate มีอายุระหว่าง 20 - 30 ปี และอายุ 31-40 ปี  </t>
  </si>
  <si>
    <t xml:space="preserve">ร้อยละ 0.49  กลุ่มพิเศษนิสิตรหัส 56 ส่วนใหญ่ มีอายุระหว่าง 20-30 ปี ร้อยละ 16.59 รองลงมาคือ </t>
  </si>
  <si>
    <t xml:space="preserve">กลุ่ม Elementary 2 เป็นนิสิตปริญญาโท ร้อยละ 16.59 ปริญญาเอก ร้อยละ 13.66 กลุ่ม Intermediate </t>
  </si>
  <si>
    <t>เป็นนิสิตปริญญาเอก ร้อยละ 2.93 กลุ่ม Pre-Intermediate เป็นนิสิตปริญญาเอก ร้อยละ 2.44</t>
  </si>
  <si>
    <t>เป็นนิสิตปริญญาโท ร้อยละ 0.98 กลุ่มพิเศษ รหัส 56 เป็นนิสิตปริญญาโท ร้อยละ 20.49</t>
  </si>
  <si>
    <t>และการสื่อสาร ร้อยละ 5.37</t>
  </si>
  <si>
    <t>ร้อยละ 0.98  กลุ่มพิเศษนิสิตรหัส 56 ส่วนใหญ่เป็นนิสิตสังกัดคณะบริหารธุรกิจ เศรษฐศาสตร์</t>
  </si>
  <si>
    <t>3.  การจัดการเรียนการสอนมีระบบแบบแผนที่ดี อาจารย์ผู้สอนเอาใจใส่ และมีเวลาอธิบายให้นิสิตเข้าใจได้เป็นอย่างดี</t>
  </si>
  <si>
    <t>4.  ควรเน้นเนื้อหา ให้เป็นไปแนวทางเดียวกันกับการสอบของ CEFR  Writing และ Cambrige เพื่อให้สามารถทำข้อสอบได้</t>
  </si>
  <si>
    <t>3.  การจัดการเรียนการสอนแบบนี้มีประโยชน์ต่อผู้เรียนมากโดยเฉพาะการเรียนกับชาวต่างชาติ ทำให้ผู้เรียนเกิดทักษะการฟังและการพูดที่ดีขึ้น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</si>
</sst>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5" x14ac:knownFonts="1">
    <font>
      <sz val="10"/>
      <color rgb="FF000000"/>
      <name val="Arial"/>
    </font>
    <font>
      <sz val="10"/>
      <name val="Arial"/>
    </font>
    <font>
      <sz val="16"/>
      <color rgb="FF000000"/>
      <name val="AngsanaUPC"/>
      <family val="1"/>
      <charset val="222"/>
    </font>
    <font>
      <sz val="16"/>
      <name val="AngsanaUPC"/>
      <family val="1"/>
      <charset val="222"/>
    </font>
    <font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2" fontId="2" fillId="3" borderId="0" xfId="0" applyNumberFormat="1" applyFont="1" applyFill="1" applyAlignment="1">
      <alignment vertical="top"/>
    </xf>
    <xf numFmtId="2" fontId="2" fillId="4" borderId="0" xfId="0" applyNumberFormat="1" applyFont="1" applyFill="1" applyAlignment="1">
      <alignment vertical="top"/>
    </xf>
    <xf numFmtId="0" fontId="4" fillId="0" borderId="0" xfId="0" applyFont="1" applyAlignment="1"/>
    <xf numFmtId="2" fontId="2" fillId="5" borderId="0" xfId="0" applyNumberFormat="1" applyFont="1" applyFill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2" xfId="0" applyFont="1" applyFill="1" applyBorder="1" applyAlignment="1">
      <alignment vertical="top"/>
    </xf>
    <xf numFmtId="2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2" xfId="0" pivotButton="1" applyFont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indent="1"/>
    </xf>
    <xf numFmtId="0" fontId="4" fillId="0" borderId="0" xfId="0" applyFont="1" applyFill="1" applyAlignment="1"/>
    <xf numFmtId="0" fontId="4" fillId="0" borderId="0" xfId="0" applyFont="1" applyAlignment="1">
      <alignment horizontal="center"/>
    </xf>
    <xf numFmtId="0" fontId="9" fillId="0" borderId="0" xfId="0" applyFont="1" applyFill="1" applyAlignment="1"/>
    <xf numFmtId="0" fontId="4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0" xfId="0" applyFont="1" applyFill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/>
    <xf numFmtId="2" fontId="4" fillId="0" borderId="13" xfId="0" applyNumberFormat="1" applyFont="1" applyBorder="1" applyAlignment="1">
      <alignment horizontal="center"/>
    </xf>
    <xf numFmtId="0" fontId="4" fillId="0" borderId="8" xfId="0" applyFont="1" applyFill="1" applyBorder="1" applyAlignment="1"/>
    <xf numFmtId="2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4" fillId="0" borderId="6" xfId="0" applyFont="1" applyFill="1" applyBorder="1" applyAlignment="1"/>
    <xf numFmtId="0" fontId="4" fillId="0" borderId="14" xfId="0" applyFont="1" applyFill="1" applyBorder="1" applyAlignment="1"/>
    <xf numFmtId="2" fontId="4" fillId="0" borderId="6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pivotButton="1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2" fontId="4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5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ipin Menkoed" refreshedDate="43221.46706678241" createdVersion="5" refreshedVersion="5" minRefreshableVersion="3" recordCount="207">
  <cacheSource type="worksheet">
    <worksheetSource ref="A1:X208" sheet="analysis"/>
  </cacheSource>
  <cacheFields count="24">
    <cacheField name="ประทับเวลา" numFmtId="0">
      <sharedItems containsNonDate="0" containsDate="1" containsString="0" containsBlank="1" minDate="2018-04-20T13:21:44" maxDate="2018-04-27T10:27:11"/>
    </cacheField>
    <cacheField name="1. สถานภาพ" numFmtId="0">
      <sharedItems containsBlank="1" count="3">
        <s v="ชาย"/>
        <s v="หญิง"/>
        <m/>
      </sharedItems>
    </cacheField>
    <cacheField name="2. อายุ" numFmtId="0">
      <sharedItems containsBlank="1" count="5">
        <s v="20-30 ปี"/>
        <s v="31-40 ปี"/>
        <s v="41-50 ปี"/>
        <s v="51 ปีขึ้นไป"/>
        <m/>
      </sharedItems>
    </cacheField>
    <cacheField name="3. ระดับการศึกษา" numFmtId="0">
      <sharedItems containsBlank="1" count="3">
        <s v="ปริญญาโท"/>
        <s v="ปริญญาเอก"/>
        <m/>
      </sharedItems>
    </cacheField>
    <cacheField name="4. คณะ" numFmtId="0">
      <sharedItems containsBlank="1" count="51">
        <s v="สังคมศาสตร์"/>
        <s v="ศึกษาศาสตร์"/>
        <s v="เกษตร"/>
        <s v="Agriculture "/>
        <s v="วิทยาศาสตร์การแพทย์"/>
        <s v="ทันตแพทยศาสตร์"/>
        <s v="สาธารณสุขศาสตร์"/>
        <s v="สาธารณสุข"/>
        <s v="มนุษยศาสตร์"/>
        <s v="ศึกษาศาสตร์(บัณฑิตวิทยาลัย)"/>
        <s v="เกษตรศาสตร์ ธรรมชาติและสิ่งแวดล้อม"/>
        <s v="BEC"/>
        <s v="เกษตรศาสตร์"/>
        <s v="เกษตรศาสตร์ฯ"/>
        <s v="บริหารธุรกิจ เศรษฐศาสตร์ และการสื่อสาร"/>
        <s v="วิทยาศาสตร์"/>
        <s v="เภสัชศาสตร์"/>
        <s v="บริหารธุรกิจ"/>
        <s v="แพทยศาสตร์"/>
        <s v="บริหารธุรกิจ เศรษฐศาสตร์และการสื่อสาร"/>
        <s v="สถาปัตยกรรมศาสตร์"/>
        <s v="Engineering"/>
        <s v="บริหารธุรกิจเศรษฐศาสตร์และการสื่อสาร"/>
        <s v="BEC "/>
        <s v="บริหาร"/>
        <s v="วิศวกรรมศาสตร์"/>
        <s v="Education "/>
        <s v="พยาบาลศาตร์"/>
        <s v="สังคม"/>
        <s v="เกษตรฯ"/>
        <s v="เกษตรศาสตร์ ทรัพยากรธรรมชาติและสิ่งแวดล้อม"/>
        <s v="บัณฑิตวิทยาลัยพลังงานทดแทน"/>
        <s v="เกษตรศาสตร์ ทรัพยากรธรรมาติและสิ่งแวดล้อม"/>
        <s v="วิศวกรรม"/>
        <s v="วิศวะกรรมศาสตร์"/>
        <s v="ศึกษาศาตร์"/>
        <s v="เศรษฐศาสตร์และการสื่อสาร"/>
        <s v="เกษตรศาสตร์ทรัพยากรธรรมชาติและสิ่งแวดล้อม"/>
        <s v="เกษตร​ศาสตร์​"/>
        <s v="บริหารธุรกิจ เศรษฐศาสตร์ และการสื่อการ"/>
        <s v="บริหารฯ"/>
        <s v="บัณฑิตวิทยาลัย"/>
        <s v="บริหารธ"/>
        <s v="BEC."/>
        <s v="วิทยาศาสตร์ "/>
        <s v="พยาบาลศาสตร์"/>
        <s v="วิศวกรรมศาตร์"/>
        <s v="เศรษฐศาสตร์และบริหารธุรกิจ"/>
        <s v="แพทยศาสตร์​"/>
        <s v="คณะเกษตร"/>
        <m/>
      </sharedItems>
    </cacheField>
    <cacheField name="5. สาขาวิชา" numFmtId="0">
      <sharedItems containsBlank="1" count="81">
        <s v="รัฐศาสตร์"/>
        <s v="การจัดการกีฬา"/>
        <s v="วิทยาศาสตร์การเกษตร"/>
        <s v="Agricultural science "/>
        <s v="จุลชีววิทยา"/>
        <s v="หลักสูตรและการสอน"/>
        <s v="ชีววิทยาช่องปาก"/>
        <s v="สาธารณสุขศาสตร์"/>
        <s v="สด."/>
        <s v="วิทยาศาสตร์การแพทย์"/>
        <s v="คติชนวิทยา"/>
        <s v="พัฒนศึกษา"/>
        <s v="ภูมิสารสนเทศศาสตร์"/>
        <s v="MBA"/>
        <s v="วิทยาศาสตร์การเกษตร "/>
        <s v="ปรสิตวิทยา"/>
        <s v="การบริหารเทคโนโลยีสารสนเทศเชิงกลยุทธ์"/>
        <s v="เคมี"/>
        <s v="เภสัชศาสตร์"/>
        <s v="วิทยาศาสตร์ศึกษา"/>
        <s v="การบริหารการศึกษา"/>
        <s v="เศรษฐศาสตร์"/>
        <s v="สาธารณสุข"/>
        <s v="บริหารธุรกิจ"/>
        <s v="เทคโนโลยีและสื่อสารการศึกษา"/>
        <s v="คณิตศาสตร์ศึกษา"/>
        <s v="วิจัยและประเมินผลการศึกษา"/>
        <s v="สาธารณสุขศาสตรมหาบัณฑิต"/>
        <s v="วิทยาศาสตรสุขภาพศึกษา"/>
        <s v="คณิตศาสตร์"/>
        <s v="การสื่อสาร"/>
        <s v="สาธารณสุขศาสตรดุษฎีบัณฑิต"/>
        <s v="สถาปัตยกรรม"/>
        <s v="Machineincal"/>
        <s v="ภาษาไทย"/>
        <s v="เทคโนโลยีชีวภาพ"/>
        <s v="MC"/>
        <s v="เศรษฐศาสตรมหาบัณฑิต"/>
        <s v="วิทยาการดนตรีและนาฏศิลป์"/>
        <s v="วิทยาการคอมพิวเตอร์"/>
        <s v="ฟิสิกส์"/>
        <s v="บริหารการศึกษา"/>
        <s v="ระบบการผลิตและอัตโนมัติ"/>
        <s v="Curriculum and Instruction "/>
        <s v="วิศวกรรมสิ่งแวดล้อม"/>
        <s v="เวชปฏิบัติชุมชน"/>
        <s v="Tourism management"/>
        <s v="หลักสูตร์และการสอน"/>
        <s v="พัฒนาสังคม"/>
        <s v="ทันตแพทยศาสตร์"/>
        <s v="สิ่งแวดล้อม"/>
        <s v="ฟิสิกส์ประยุกต์"/>
        <s v="สาธารณสุขศาสตร์มหาบัณฑิต"/>
        <s v="ทรัพยากรธรรมชาติและสิ่งแวดล้อม"/>
        <s v="พลังงานทดแทน"/>
        <s v="ECONOMIC"/>
        <s v="วิทยาศาสตร์และเทคโนโลยีการอาหาร"/>
        <s v="สถาปัตยกรรมศาสตรมหาบัณฑิต"/>
        <s v="วิศวกรรมคอมพิวเตอร์"/>
        <s v="วิจัยแลัประเมินผลการศึกษา"/>
        <s v="ศิลปะและการออกแบบ"/>
        <s v="วิทยาศาสตร์สิ่งแวดล้อม"/>
        <s v="ศิลปะและการออกแบบใน"/>
        <s v="ภูมิศาสตร์​สารสนเทศ​"/>
        <s v="การท่องเที่ยว"/>
        <s v="สาธารณสุขศาสตมหาบัณฑิต"/>
        <s v="เทคโนโลยีสารสนเทศ"/>
        <s v="การบริหารงานก่อสร้าง"/>
        <s v="IT"/>
        <s v="การพยาบาลเวชปฏิบัติชุมชน"/>
        <s v="หลัดสูตรและการสอน"/>
        <s v="สาธารณสุขศาตร์มหาบัณฑิต"/>
        <s v="วิศวกรรมไฟฟ้า"/>
        <s v="วิศวกรรมการจัดการ"/>
        <s v="การบริหารเทคโนโลยีเชิงกลยุทธ์"/>
        <s v="วิทยาศาสตร์และเทคโนโลยีอาหาร"/>
        <s v="วิศวกรรมเครื่องกล"/>
        <s v="บริหารธุรกิจ "/>
        <s v="วิทยาศาสตร์​สุขภาพ​ศึกษา"/>
        <s v="เทคโนโลยีสารวนเทศ"/>
        <m/>
      </sharedItems>
    </cacheField>
    <cacheField name="6. รายวิชา" numFmtId="0">
      <sharedItems containsBlank="1" count="9">
        <s v="EPE (Starter 2)"/>
        <s v="EPE (Starter 1)"/>
        <s v="EPE (Elementary 2)"/>
        <s v="EPE (Elementary 1)"/>
        <s v="EPE (Upper-Intermediate)"/>
        <s v="กลุ่มพิเศษ นิสิตรหัส 56"/>
        <s v="EPE (Intermediate)"/>
        <s v="EPE (Pre-Intermediate)"/>
        <m/>
      </sharedItems>
    </cacheField>
    <cacheField name="7. ช่วงเวลา " numFmtId="0">
      <sharedItems containsBlank="1" count="4">
        <s v="13.00-16.00 น."/>
        <s v="09.00-12.00 น."/>
        <s v="17.00-20.00 น."/>
        <m/>
      </sharedItems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1674646158601951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6688033668931922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101689186877312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82697237524679712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78154220981935174" maxValue="5"/>
    </cacheField>
    <cacheField name="6. ความสะดวกของสถานที่อบรม" numFmtId="0">
      <sharedItems containsSemiMixedTypes="0" containsString="0" containsNumber="1" minValue="0.67951511674025777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3849600368033537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3832636260277287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68662148774404808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70014004201400493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68327005107590733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0744486716387867" maxValue="5"/>
    </cacheField>
    <cacheField name="13. อาจารย์เข้าสอน – เลิกสอน ตรงเวลา" numFmtId="0">
      <sharedItems containsSemiMixedTypes="0" containsString="0" containsNumber="1" minValue="0.553973516606946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6751728970695954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MixedTypes="1" containsNumber="1" minValue="0.71346422383072006" maxValue="5" count="7">
        <n v="3"/>
        <n v="5"/>
        <n v="4"/>
        <n v="2"/>
        <s v="2ที่สุด"/>
        <n v="4.333333333333333"/>
        <n v="0.71346422383072006"/>
      </sharedItems>
    </cacheField>
    <cacheField name="ข้อคิดเห็นและข้อเสนอแนะอื่นๆ" numFmtId="0">
      <sharedItems containsMixedTypes="1" containsNumber="1" minValue="0.83156612777834005" maxValue="4.0598568640208201" count="178" longText="1">
        <s v="ควรแจ้งรายละเอียดเกี่ยวกับหลักสูตรที่เพิ่ม4ขึ้น"/>
        <s v="ขอบคุณทางบัณฑิตวิทยาลัยที่จัดอบรมคะ"/>
        <s v="_"/>
        <s v="Good job"/>
        <s v="ให้อาจารย์ฝรั่งมาร่วมด้วยน่าจะเป็นการฝึกในส่วนของการฟังด้วยคะ"/>
        <s v="ห้องเรียนตึกมีกลิ่น"/>
        <s v="อยากให้มีการอบรมแบบนี้ต่อไป"/>
        <s v="อยากให้ข้อสอบสามารถเทียบเกณฑ์ได้เลย"/>
        <s v="สื่อinteractive  คู่หนังสือน่าจะแจกด้วยเพื่อฝึกlistening บ่อยๆด้วยตนเอง"/>
        <s v="ควรเรียนวันหนึ่ง4กว่านี้ ลดจำนวนวัน"/>
        <s v="-"/>
        <s v="เปิดอบรมอีก"/>
        <s v="โปรเจคเตอร์ไม่ชัด มองไม่ค่อยเห็น"/>
        <s v="อยากให้เนื้อหาที่สอน ตรงตามแนวที่จะสอบ"/>
        <s v="ขอบคุณ4"/>
        <s v="การจัดการเรียนควรมีการสอนที่อิงการสอบของ CEFR และ Writing ของมหาวิทยาลัย เพื่อใช้เป็นความรู้ในการสอบ"/>
        <s v="ขอให้เพิ่มเนื้อหาที่เป็นแบบเดียวกับ ที่ทำการทดสอบ Cambrige ของมหาวิทยาลัย"/>
        <s v="ควรพัฒนาปรับปรุงให้ใช้เวลาสั้นขึ้น และเป็นสิ่งที่น่าจะช่วยนิสิตได้"/>
        <s v="ควรเพิ่มระยะเวลาการอบรมให้4กว่านี้"/>
        <s v="ไม่มี"/>
        <s v="ดีครับการเรียนสนุก แต่ไม่ชอบเรื่องการเปลี่ยนห้องเรียน"/>
        <s v="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"/>
        <s v="ได้ความรู้เพิ่มขึ้น รู้เทคนิคการทำข้อสอบ"/>
        <s v="ควรอบรมแล้วผ่าน"/>
        <s v="ควรสอนให้ครบทุกบทในหนังสือ"/>
        <s v="ควรจัดให้มีอีกต่อไป"/>
        <s v="เป็นโครงการที่ดี4และมีประโยชน์4ในการเปิดการเรียนภาษาเพื่อยกระดับ ขอให้มีโครงการดีๆแบบนี้ต่อไป"/>
        <s v="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_x000a_2. ควรทำความเข้าใจให้นิสิตเข้าใจระดับการอบรมว่า ต้องผ่านระดับอย่างไร ให้ชัดเจน_x000a_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"/>
        <s v="อบรมเสร็จให้ผ่าน"/>
        <s v="อาจารย์น่ารักสอนดี "/>
        <s v="ไม่มีครับ"/>
        <s v=".."/>
        <s v="การเรียนภาษาอังกฤษน่าจะเรียนกับชาวต่างชาติ"/>
        <s v="เพิ่มเนื้อหาการสอน"/>
        <s v="ควรแจ้งก่อนเรียนว่า เมื่อเรียนแล้วสามารถผ่านการสอบภาษาอังกฤษเลยมั้ย "/>
        <s v="อาจารย์น่ารักสอนดี"/>
        <s v="ไม่ชอบคนคุมสอบ กรุณาอ่านข้อตกลงให้ชัดเจนก่อนคุมสอบ"/>
        <s v="ดี"/>
        <s v="ควรจัดทั้งเสาร์และอาทิตย์"/>
        <s v="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"/>
        <s v="พนังงานคุมสอบควรอ่านกฎการคุมให้ดีกว่านี้"/>
        <s v="การใช้ห้องเรียนในแต่ละสัปดาห์ควรแจ้งให้รวดเร็วและประกาศผ่านสื่อออนไลน์ต่างๆ"/>
        <s v="อยากให้มีการชี้แจงรายละเอียดของการสอบ4กว่านี้ "/>
        <s v="สอนดีแล้วอยู่ที่การเข้าใจของแต่ละคน"/>
        <s v="ขอเพิ่มทักษะการฟัง"/>
        <s v="ควรมีระยะเวลาอบรม2กว่านี้"/>
        <s v="ขอให้ผ่านคับ"/>
        <s v="ดี4ครับ"/>
        <s v="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"/>
        <s v="จัดการเรียนการสอนได้ดี"/>
        <s v="ควรจัดอบรมรายวิชานนี้ต่อไป"/>
        <s v="อยากให้เรียนฟรี"/>
        <s v="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"/>
        <s v="ขอบคุณบัณฑิตวิทยาลัยที่จัดโครงการดีๆเพื่อสร้างเสริมทักษะภาษาอังกฤษ"/>
        <s v="^_^"/>
        <s v="การจัดอบรมนี้ช่วยพัฒนาภาษาของนิสิตได้อย่างดีและเห็นผล"/>
        <s v="อยากให้จัดเวลาในการฝึกอบรมจากวันละ 3 ชั่วโมงเป็น 6 ชั่วโมงหรือเช้า-บ่ายค่ะ"/>
        <s v="การอบรมดี"/>
        <s v="อยากให้มีจัดโครงการแบบนี้อีก"/>
        <s v="ขอให้มีจัดอบรมสำหรับคนสอบไม่ผ่านแบบนี้อีกค่ะ"/>
        <s v="อยากให้มีโครงการนี้ต่อไปเพื่อโอกาสขอผู้ไม่ผ่านภาษาอังกฤษ"/>
        <s v="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"/>
        <s v="ขอบคุณ4ครับที่เปิดให้ รหัสสุดท้าย"/>
        <s v="ควรมีการจัดให้น้องๆอีกครับ"/>
        <s v="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"/>
        <s v="อยากให้เพิ่มเวลาเรียน"/>
        <s v="ควรมีการอบรมแบบนี้ ทุกปี"/>
        <s v="เรียนไวเกินไป...ทำให้ผู้เรียนทำความเข้าใจเนื้อหาไม่ทัน"/>
        <s v="จัดอีกครับ"/>
        <s v="อยากให้มีจัดอีก"/>
        <s v="ช่วยให้ผู้เรียนผ่านทุกคน"/>
        <s v="ควรจัดแบบเต็มเวลาตั้งแต่09.00-17.00 ลดจำนวนวันลง"/>
        <s v="การจัดอบรมดี4คะ "/>
        <s v="เพิ่มระยะเวลาอบรม"/>
        <s v="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"/>
        <s v="กรณีเปลี่ยนแปลงห้องเรียน อยากให้แจ้งเรื่องการเปลี่ยนแปลงล่วงหน้า"/>
        <s v="เป็นโครงการที่ดีที่ช่วยนิสิตได้พัฒนาความรู่้และทำต่อเนื่อง"/>
        <s v="อยากให้มีคู่มือประกอบ"/>
        <s v="ควรมีความชัดเจนในเงื่อนไขการอบรมก่อนรับการสมัคร4กว่านี้ การแจ้งรายละเอียดการอบรม2เกินไป"/>
        <s v="ควรมีการเรียนแบบนี้แล้วสามารถนำผลไปยืนจบแทนการสอบได้"/>
        <s v="ควรชี้แจงเรื่องกำหนดการสอบ และเกณฑ์การผ่านหลักสูตรที่ชัดเจน4ยิ่งขึ้น"/>
        <s v="ควรจัดอบรมให้กับนิสิตทุกคนเพราะส่งผลต่อการจบการศึกษา"/>
        <s v="มีข้อดีที่ให้ทำการบ้านเป็นคะแนนช่วยเพราะถ้าใช้คะแนนสอบอย่างเดียวอาจไม่ผ่านค่ะ"/>
        <s v="ควรปรับปรุงจอแสดงผลที่ตึกQs ค่ะ. เพราะจอมันไม่ดีค่ะ. "/>
        <s v="มีประโยชน์อย่าง4 ในการนำไปใช้ในการทำวิทยานิพนธ์"/>
        <s v="อริบายเนื้อหาในส่วนออกข้อสอบ4ๆครับ"/>
        <s v="ไม่ควรจัดชดเชยแบบเช้าบ่าย"/>
        <s v="ห้องน้ำตึก QSไม่สะอาด"/>
        <s v="จอโปรเจคเตอไม่ชัดเจน"/>
        <s v="-อยากให้จัดโครงการนี้ตลอดไปเพื่อช่วยนิสิตที่อ่อนภาษาหรือสอบตามสถาบันแล้วไม่ผ่านเสียที_x000a__x000a_-เป็นโครงการที่ดี4"/>
        <s v="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"/>
        <s v="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"/>
        <s v="ควรมีการจัดให้มีการอบรมต่อไป"/>
        <s v="ค่าสมัครแพง"/>
        <s v="ควรชี้แจงรายละเอียด และขั้นตอนของการอบรมและการสอบ รวมถึงเกณฑ์การผ่านให้ชัดเจน"/>
        <s v=" โปรเจคเตอไม่ค่อยชัด ทำให้เวลาเรียนมองไม่ค่อยเห็น เนื้อหาในหนังสือดี อาจารย์สอนสนุกเข้าใจง่าย"/>
        <s v="ขอบคุณสำหรับการอบรมมนครั้งนี้"/>
        <s v="1.ควรเพิ่มเวลาเรียนให้4. เพื่อให้มีระยะวัดวัดไม่นานนัก _x000a_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"/>
        <s v="อยากให้จัดแบบนี้แล้วงดการสอบแบบมหาลัย"/>
        <s v="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"/>
        <s v="เป็นโครงการที่ดี"/>
        <s v="ควรจัดอบรมอย่างต่อเนื่อง"/>
        <s v="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"/>
        <s v="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"/>
        <s v="อยากให้เปิดสอนต่อเนื่อง และในช่วงปิดภาคเรียน ให้เรียบแบบทั้งวัน เช้า-บ่าย"/>
        <s v="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"/>
        <s v="QS2208 ภาพจากสื่อการสอนไม่ชัดเลยครับ"/>
        <s v="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"/>
        <s v="อธิบายผลที่ได้จากการเรียนเพิ่มเติมว่ามีผลอย่างไรต่อการเทียบเกณฑ์การผ่านภาษาอังกฤษ"/>
        <s v="ควรมีการลงทะเบียนเรียน Eng  2 course ถ้านิสิตสอบผ่านรายวิชาถือว่าผ่าน เกณฑ์บัณฑิต เหมือน มหาลัยอื่นๆ ครับ"/>
        <s v="อยากให้มีการทำแบบฝึกหัดเยอะๆ"/>
        <s v="เรื่องเวลาเรียนควรปรับให้ไม่เกิน 6 โมงเย็น"/>
        <s v="ภูวนาถ ลิ้มประเสริฐ"/>
        <s v="ยอดเยี่ยม"/>
        <s v="ดี4"/>
        <s v="การอบรมรายวิชานี้ช่วยพัฒนาทักษะภาษาอังกฤษให้ดีขึ้น เหมาะสมดีค่ะ"/>
        <s v="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"/>
        <s v="อยากให้มีการประชาสัมพันธ์โครงการให้หลากหลายทาง4กว่านี้ค่ะ"/>
        <s v="ขอให้กลุ่มพิเศษผ่านทุกคนด้วยเทอญ สาธุ "/>
        <s v="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"/>
        <s v="ขอให้เข้าอบรมแล้วผ่านเกณฑ์"/>
        <s v="ขอบคุณที่จัดอบรมให้แก่นิสิต รหัส 56 ได้เข้ารับการอบรมค่ะ"/>
        <s v="ีมีปัญหา ตอนเฉลย แบบฝึก ในชั่วโมง ตัวหนังสือเล็ก4ที่นำเสนอ มองไม่เห็น หลายครังตามไม่ทัน"/>
        <s v="น่าจะมีคะแนนช่วยครึ่งต่อครึ่งกับการสอบ"/>
        <s v="เปนโครงการที่ดี"/>
        <s v="ควรจัดให้มีการอบรมในครั้งต่อๆไป"/>
        <s v="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"/>
        <s v="ตัวหนังสือ ในสื่อการสอน มีขนาดเล็ก4 ตอนเฉลย แบบฝึกหัดใน ชั่วโมง"/>
        <s v="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"/>
        <s v="เวลา​มีความเหมาะสม​ดี"/>
        <s v="พัฒนาระบบให้ดีขึ้นเรื่อยๆ"/>
        <s v="อยากให้อาจารย์อธิบายเนื้อหาที่เรียนให้ละเอียด4กว่านี้"/>
        <s v="อยากให้มีการจัดอบรมอีก"/>
        <s v="ขอให้สอบผ่านเกณฑ์คะแนนภาษาอังกฤษค่ะ สาธุ"/>
        <s v="ควรพัฒนาในการแจ้งข่าวสาร"/>
        <s v="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"/>
        <s v="พัฒนาต่อไป"/>
        <s v="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"/>
        <s v="ได้เรียนรู้จากเรียน คาดหวังอยากผ่านภาษาอังกฤษ"/>
        <s v="อาจารย์น่ารัก4 ถ่ายทอดองค์ความรู้ได้ดี และมีความคาดหวังจะสอบผ่านภาษาอังกฤษ"/>
        <s v="นิสิตบางท่านไม่มีความรู้พื้นฐานในภาษาอังกฤษ จึงควรเริ่มสอนจากง่ายไปหายาก  ขอบคุณ"/>
        <s v="เป็นหลักสูตรที่ดี4"/>
        <s v="อยากให้ชี้แจงรายละเอียดเกี่ยวกับผลคะแนนที่จะนำไปยื่นผลอะไรได้บ้างให้ชัดเจนกว่านี้"/>
        <s v="ดี4ๆครับ"/>
        <s v="ดีอยู่แล้วครับ"/>
        <s v="--"/>
        <s v="ความชัดเจนของการประชาสัมพันธ์"/>
        <s v="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"/>
        <s v="ทุกๆขั้นตอนในการเข้าเรียนในรายวิชานี้ ได้รับคำแนะนำเป็นอย่างดี"/>
        <s v="ควรชี้แจงให้ชัดเจนถึงผลสอบ สามารถนำไปยื่นได้ในระดับไหน ผ่านจบเลยหรือไม่"/>
        <s v="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_x000a_แต่สิ่งที่ไม่ ok คือ ระบบสอบ cambridge ที่ทำถูกข้อไหนก็จะสุ่มไปข้อที่คะแนนสูงโดยคอมพิวเตอร์_x000a_แต่คอมฯไม่ได้รู้ว่าคนสอบนั้นความรู้อยู่ในระดับใดมันถือเป็น pool system_x000a_"/>
        <s v="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"/>
        <s v="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"/>
        <s v="ต้องการให้มีการอบรมภาษาอังกฤษอีก"/>
        <s v="อาจารย์ใจดี4"/>
        <s v="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"/>
        <s v="เพิ่มระยะเวลาการอบรมให้ได้เรียน4ขึ้น"/>
        <s v="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_x000a_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_x000a_3.ควรปรับปรุงหลักสูตรใหม่เป็นการอบรมรวมผู้อบรมสอบผ่านเกณฑ์ก็นำผลไปใช้ยื่นจบได้_x000a_4.ค่าใช้จ่ายในการอบรมควรปรับลดลง_x000a_5.การประเมินผลแบบนี้ดูดีไม่ควรทำเพราะรู้ว่าใครเป็นผู้ประเมินผิดหลักการประเมิน"/>
        <s v="เพิ่มช่องทางการให้ข้อมูลข่าวสารให้4ขึ้น  เช่น ทางไลน์"/>
        <s v="ผลการสอบไม่ควรมีการจำกัดเวลาหมดอายุ"/>
        <s v="ควรกิจกรรมสันทนาการ4ว่าการบ้าน"/>
        <s v="เนื้อหาที่ใช้อบรมควรสอดคล้องกับเนื้อหาที่ใช้สอบ CEPT 4กว่านี้"/>
        <s v="เนื้อหาที่สอนควนเน้นไปในเรื่องของแนวข้อสอบที่จะใช้วัดผลเพื่อให้ผ่านเกณฑ์ของมหาวิทยาลัย"/>
        <s v="ควรมีการจัดอบรมเรื่อย ๆ "/>
        <s v="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"/>
        <s v="อยากให้ได้รับการอบรมแร้วเปิดสอบเพื่อให้นิสิตสอบผ่าน"/>
        <s v="."/>
        <s v="อยากให้จัดต่อเนื่องสำหรับรุ่นต่อๆไป"/>
        <s v="อยากให้เนื้อหาการเรียนการสอนเป็นการติวทำข้อสอบภาษาอังกฤษ Cambridge หรือ Writting"/>
        <s v="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"/>
        <s v="ควรปรับรูปแบบสื่อการสอนใหม่ โดยเฉพาะหนังสือที่ใช้ในการสอน "/>
        <s v="ดีต่อนิสิตค่ะ"/>
        <s v="ควรมีการจัดอบรมในการพัฒนานิสิตทางด้านภาษาอังกฤษต่อไป"/>
        <s v="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"/>
        <s v="Sometime the lesson is too easy "/>
        <s v="อยากให้ผ่านได้ด้วยดีที่สุดรหัสสุดท้าย"/>
        <n v="4.0598568640208201"/>
        <n v="0.831566127778340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ipin Menkoed" refreshedDate="43242.439301620368" createdVersion="5" refreshedVersion="5" minRefreshableVersion="3" recordCount="208">
  <cacheSource type="worksheet">
    <worksheetSource ref="A1:X1048576" sheet="analysis"/>
  </cacheSource>
  <cacheFields count="24">
    <cacheField name="ประทับเวลา" numFmtId="0">
      <sharedItems containsNonDate="0" containsDate="1" containsString="0" containsBlank="1" minDate="2018-04-20T13:21:44" maxDate="2018-04-27T10:27:11"/>
    </cacheField>
    <cacheField name="1. สถานภาพ" numFmtId="0">
      <sharedItems containsBlank="1" count="3">
        <s v="ชาย"/>
        <s v="หญิง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Starter 2)"/>
        <s v="EPE (Starter 1)"/>
        <s v="EPE (Elementary 2)"/>
        <s v="EPE (Elementary 1)"/>
        <s v="EPE (Upper-Intermediate)"/>
        <s v="กลุ่มพิเศษ นิสิตรหัส 56"/>
        <s v="EPE (Intermediate)"/>
        <s v="EPE (Pre-Intermediate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1674646158601951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6688033668931922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101689186877312" maxValue="5"/>
    </cacheField>
    <cacheField name="4. ความเหมาะสมของระยะเวลาในการจัดการอบรม" numFmtId="0">
      <sharedItems containsString="0" containsBlank="1" containsNumber="1" minValue="0.82697237524679712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78154220981935174" maxValue="5"/>
    </cacheField>
    <cacheField name="6. ความสะดวกของสถานที่อบรม" numFmtId="0">
      <sharedItems containsString="0" containsBlank="1" containsNumber="1" minValue="0.67951511674025777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3849600368033537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3832636260277287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68662148774404808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70014004201400493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68327005107590733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0744486716387867" maxValue="5"/>
    </cacheField>
    <cacheField name="13. อาจารย์เข้าสอน – เลิกสอน ตรงเวลา" numFmtId="0">
      <sharedItems containsString="0" containsBlank="1" containsNumber="1" minValue="0.553973516606946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6751728970695954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Blank="1" containsMixedTypes="1" containsNumber="1" minValue="0.71346422383072006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179" longText="1">
        <s v="ควรแจ้งรายละเอียดเกี่ยวกับหลักสูตรที่เพิ่ม4ขึ้น"/>
        <s v="ขอบคุณทางบัณฑิตวิทยาลัยที่จัดอบรมคะ"/>
        <s v="_"/>
        <s v="Good job"/>
        <s v="ให้อาจารย์ฝรั่งมาร่วมด้วยน่าจะเป็นการฝึกในส่วนของการฟังด้วยคะ"/>
        <s v="ห้องเรียนตึกมีกลิ่น"/>
        <s v="อยากให้มีการอบรมแบบนี้ต่อไป"/>
        <s v="อยากให้ข้อสอบสามารถเทียบเกณฑ์ได้เลย"/>
        <s v="สื่อinteractive  คู่หนังสือน่าจะแจกด้วยเพื่อฝึกlistening บ่อยๆด้วยตนเอง"/>
        <s v="ควรเรียนวันหนึ่ง4กว่านี้ ลดจำนวนวัน"/>
        <s v="-"/>
        <s v="เปิดอบรมอีก"/>
        <s v="โปรเจคเตอร์ไม่ชัด มองไม่ค่อยเห็น"/>
        <s v="อยากให้เนื้อหาที่สอน ตรงตามแนวที่จะสอบ"/>
        <s v="ขอบคุณ4"/>
        <s v="การจัดการเรียนควรมีการสอนที่อิงการสอบของ CEFR และ Writing ของมหาวิทยาลัย เพื่อใช้เป็นความรู้ในการสอบ"/>
        <s v="ขอให้เพิ่มเนื้อหาที่เป็นแบบเดียวกับ ที่ทำการทดสอบ Cambrige ของมหาวิทยาลัย"/>
        <s v="ควรพัฒนาปรับปรุงให้ใช้เวลาสั้นขึ้น และเป็นสิ่งที่น่าจะช่วยนิสิตได้"/>
        <s v="ควรเพิ่มระยะเวลาการอบรมให้4กว่านี้"/>
        <s v="ไม่มี"/>
        <s v="ดีครับการเรียนสนุก แต่ไม่ชอบเรื่องการเปลี่ยนห้องเรียน"/>
        <s v="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"/>
        <s v="ได้ความรู้เพิ่มขึ้น รู้เทคนิคการทำข้อสอบ"/>
        <s v="ควรอบรมแล้วผ่าน"/>
        <s v="ควรสอนให้ครบทุกบทในหนังสือ"/>
        <s v="ควรจัดให้มีอีกต่อไป"/>
        <s v="เป็นโครงการที่ดี4และมีประโยชน์4ในการเปิดการเรียนภาษาเพื่อยกระดับ ขอให้มีโครงการดีๆแบบนี้ต่อไป"/>
        <s v="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_x000a_2. ควรทำความเข้าใจให้นิสิตเข้าใจระดับการอบรมว่า ต้องผ่านระดับอย่างไร ให้ชัดเจน_x000a_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"/>
        <s v="อบรมเสร็จให้ผ่าน"/>
        <s v="อาจารย์น่ารักสอนดี "/>
        <s v="ไม่มีครับ"/>
        <s v=".."/>
        <s v="การเรียนภาษาอังกฤษน่าจะเรียนกับชาวต่างชาติ"/>
        <s v="เพิ่มเนื้อหาการสอน"/>
        <s v="ควรแจ้งก่อนเรียนว่า เมื่อเรียนแล้วสามารถผ่านการสอบภาษาอังกฤษเลยมั้ย "/>
        <s v="อาจารย์น่ารักสอนดี"/>
        <s v="ไม่ชอบคนคุมสอบ กรุณาอ่านข้อตกลงให้ชัดเจนก่อนคุมสอบ"/>
        <s v="ดี"/>
        <s v="ควรจัดทั้งเสาร์และอาทิตย์"/>
        <s v="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"/>
        <s v="พนังงานคุมสอบควรอ่านกฎการคุมให้ดีกว่านี้"/>
        <s v="การใช้ห้องเรียนในแต่ละสัปดาห์ควรแจ้งให้รวดเร็วและประกาศผ่านสื่อออนไลน์ต่างๆ"/>
        <s v="อยากให้มีการชี้แจงรายละเอียดของการสอบ4กว่านี้ "/>
        <s v="สอนดีแล้วอยู่ที่การเข้าใจของแต่ละคน"/>
        <s v="ขอเพิ่มทักษะการฟัง"/>
        <s v="ควรมีระยะเวลาอบรม2กว่านี้"/>
        <s v="ขอให้ผ่านคับ"/>
        <s v="ดี4ครับ"/>
        <s v="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"/>
        <s v="จัดการเรียนการสอนได้ดี"/>
        <s v="ควรจัดอบรมรายวิชานนี้ต่อไป"/>
        <s v="อยากให้เรียนฟรี"/>
        <s v="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"/>
        <s v="ขอบคุณบัณฑิตวิทยาลัยที่จัดโครงการดีๆเพื่อสร้างเสริมทักษะภาษาอังกฤษ"/>
        <s v="^_^"/>
        <s v="การจัดอบรมนี้ช่วยพัฒนาภาษาของนิสิตได้อย่างดีและเห็นผล"/>
        <s v="อยากให้จัดเวลาในการฝึกอบรมจากวันละ 3 ชั่วโมงเป็น 6 ชั่วโมงหรือเช้า-บ่ายค่ะ"/>
        <s v="การอบรมดี"/>
        <s v="อยากให้มีจัดโครงการแบบนี้อีก"/>
        <s v="ขอให้มีจัดอบรมสำหรับคนสอบไม่ผ่านแบบนี้อีกค่ะ"/>
        <s v="อยากให้มีโครงการนี้ต่อไปเพื่อโอกาสขอผู้ไม่ผ่านภาษาอังกฤษ"/>
        <s v="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"/>
        <s v="ขอบคุณ4ครับที่เปิดให้ รหัสสุดท้าย"/>
        <s v="ควรมีการจัดให้น้องๆอีกครับ"/>
        <s v="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"/>
        <s v="อยากให้เพิ่มเวลาเรียน"/>
        <s v="ควรมีการอบรมแบบนี้ ทุกปี"/>
        <s v="เรียนไวเกินไป...ทำให้ผู้เรียนทำความเข้าใจเนื้อหาไม่ทัน"/>
        <s v="จัดอีกครับ"/>
        <s v="อยากให้มีจัดอีก"/>
        <s v="ช่วยให้ผู้เรียนผ่านทุกคน"/>
        <s v="ควรจัดแบบเต็มเวลาตั้งแต่09.00-17.00 ลดจำนวนวันลง"/>
        <s v="การจัดอบรมดี4คะ "/>
        <s v="เพิ่มระยะเวลาอบรม"/>
        <s v="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"/>
        <s v="กรณีเปลี่ยนแปลงห้องเรียน อยากให้แจ้งเรื่องการเปลี่ยนแปลงล่วงหน้า"/>
        <s v="เป็นโครงการที่ดีที่ช่วยนิสิตได้พัฒนาความรู่้และทำต่อเนื่อง"/>
        <s v="อยากให้มีคู่มือประกอบ"/>
        <s v="ควรมีความชัดเจนในเงื่อนไขการอบรมก่อนรับการสมัคร4กว่านี้ การแจ้งรายละเอียดการอบรม2เกินไป"/>
        <s v="ควรมีการเรียนแบบนี้แล้วสามารถนำผลไปยืนจบแทนการสอบได้"/>
        <s v="ควรชี้แจงเรื่องกำหนดการสอบ และเกณฑ์การผ่านหลักสูตรที่ชัดเจน4ยิ่งขึ้น"/>
        <s v="ควรจัดอบรมให้กับนิสิตทุกคนเพราะส่งผลต่อการจบการศึกษา"/>
        <s v="มีข้อดีที่ให้ทำการบ้านเป็นคะแนนช่วยเพราะถ้าใช้คะแนนสอบอย่างเดียวอาจไม่ผ่านค่ะ"/>
        <s v="ควรปรับปรุงจอแสดงผลที่ตึกQs ค่ะ. เพราะจอมันไม่ดีค่ะ. "/>
        <s v="มีประโยชน์อย่าง4 ในการนำไปใช้ในการทำวิทยานิพนธ์"/>
        <s v="อริบายเนื้อหาในส่วนออกข้อสอบ4ๆครับ"/>
        <s v="ไม่ควรจัดชดเชยแบบเช้าบ่าย"/>
        <s v="ห้องน้ำตึก QSไม่สะอาด"/>
        <s v="จอโปรเจคเตอไม่ชัดเจน"/>
        <s v="-อยากให้จัดโครงการนี้ตลอดไปเพื่อช่วยนิสิตที่อ่อนภาษาหรือสอบตามสถาบันแล้วไม่ผ่านเสียที_x000a__x000a_-เป็นโครงการที่ดี4"/>
        <s v="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"/>
        <s v="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"/>
        <s v="ควรมีการจัดให้มีการอบรมต่อไป"/>
        <s v="ค่าสมัครแพง"/>
        <s v="ควรชี้แจงรายละเอียด และขั้นตอนของการอบรมและการสอบ รวมถึงเกณฑ์การผ่านให้ชัดเจน"/>
        <s v=" โปรเจคเตอไม่ค่อยชัด ทำให้เวลาเรียนมองไม่ค่อยเห็น เนื้อหาในหนังสือดี อาจารย์สอนสนุกเข้าใจง่าย"/>
        <s v="ขอบคุณสำหรับการอบรมมนครั้งนี้"/>
        <s v="1.ควรเพิ่มเวลาเรียนให้4. เพื่อให้มีระยะวัดวัดไม่นานนัก _x000a_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"/>
        <s v="อยากให้จัดแบบนี้แล้วงดการสอบแบบมหาลัย"/>
        <s v="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"/>
        <s v="เป็นโครงการที่ดี"/>
        <s v="ควรจัดอบรมอย่างต่อเนื่อง"/>
        <s v="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"/>
        <s v="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"/>
        <s v="อยากให้เปิดสอนต่อเนื่อง และในช่วงปิดภาคเรียน ให้เรียบแบบทั้งวัน เช้า-บ่าย"/>
        <s v="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"/>
        <s v="QS2208 ภาพจากสื่อการสอนไม่ชัดเลยครับ"/>
        <s v="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"/>
        <s v="อธิบายผลที่ได้จากการเรียนเพิ่มเติมว่ามีผลอย่างไรต่อการเทียบเกณฑ์การผ่านภาษาอังกฤษ"/>
        <s v="ควรมีการลงทะเบียนเรียน Eng  2 course ถ้านิสิตสอบผ่านรายวิชาถือว่าผ่าน เกณฑ์บัณฑิต เหมือน มหาลัยอื่นๆ ครับ"/>
        <s v="อยากให้มีการทำแบบฝึกหัดเยอะๆ"/>
        <s v="เรื่องเวลาเรียนควรปรับให้ไม่เกิน 6 โมงเย็น"/>
        <s v="ภูวนาถ ลิ้มประเสริฐ"/>
        <s v="ยอดเยี่ยม"/>
        <s v="ดี4"/>
        <s v="การอบรมรายวิชานี้ช่วยพัฒนาทักษะภาษาอังกฤษให้ดีขึ้น เหมาะสมดีค่ะ"/>
        <s v="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"/>
        <s v="อยากให้มีการประชาสัมพันธ์โครงการให้หลากหลายทาง4กว่านี้ค่ะ"/>
        <s v="ขอให้กลุ่มพิเศษผ่านทุกคนด้วยเทอญ สาธุ "/>
        <s v="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"/>
        <s v="ขอให้เข้าอบรมแล้วผ่านเกณฑ์"/>
        <s v="ขอบคุณที่จัดอบรมให้แก่นิสิต รหัส 56 ได้เข้ารับการอบรมค่ะ"/>
        <s v="ีมีปัญหา ตอนเฉลย แบบฝึก ในชั่วโมง ตัวหนังสือเล็ก4ที่นำเสนอ มองไม่เห็น หลายครังตามไม่ทัน"/>
        <s v="น่าจะมีคะแนนช่วยครึ่งต่อครึ่งกับการสอบ"/>
        <s v="เปนโครงการที่ดี"/>
        <s v="ควรจัดให้มีการอบรมในครั้งต่อๆไป"/>
        <s v="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"/>
        <s v="ตัวหนังสือ ในสื่อการสอน มีขนาดเล็ก4 ตอนเฉลย แบบฝึกหัดใน ชั่วโมง"/>
        <s v="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"/>
        <s v="เวลา​มีความเหมาะสม​ดี"/>
        <s v="พัฒนาระบบให้ดีขึ้นเรื่อยๆ"/>
        <s v="อยากให้อาจารย์อธิบายเนื้อหาที่เรียนให้ละเอียด4กว่านี้"/>
        <s v="อยากให้มีการจัดอบรมอีก"/>
        <s v="ขอให้สอบผ่านเกณฑ์คะแนนภาษาอังกฤษค่ะ สาธุ"/>
        <s v="ควรพัฒนาในการแจ้งข่าวสาร"/>
        <s v="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"/>
        <s v="พัฒนาต่อไป"/>
        <s v="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"/>
        <s v="ได้เรียนรู้จากเรียน คาดหวังอยากผ่านภาษาอังกฤษ"/>
        <s v="อาจารย์น่ารัก4 ถ่ายทอดองค์ความรู้ได้ดี และมีความคาดหวังจะสอบผ่านภาษาอังกฤษ"/>
        <s v="นิสิตบางท่านไม่มีความรู้พื้นฐานในภาษาอังกฤษ จึงควรเริ่มสอนจากง่ายไปหายาก  ขอบคุณ"/>
        <s v="เป็นหลักสูตรที่ดี4"/>
        <s v="อยากให้ชี้แจงรายละเอียดเกี่ยวกับผลคะแนนที่จะนำไปยื่นผลอะไรได้บ้างให้ชัดเจนกว่านี้"/>
        <s v="ดี4ๆครับ"/>
        <s v="ดีอยู่แล้วครับ"/>
        <s v="--"/>
        <s v="ความชัดเจนของการประชาสัมพันธ์"/>
        <s v="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"/>
        <s v="ทุกๆขั้นตอนในการเข้าเรียนในรายวิชานี้ ได้รับคำแนะนำเป็นอย่างดี"/>
        <s v="ควรชี้แจงให้ชัดเจนถึงผลสอบ สามารถนำไปยื่นได้ในระดับไหน ผ่านจบเลยหรือไม่"/>
        <s v="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_x000a_แต่สิ่งที่ไม่ ok คือ ระบบสอบ cambridge ที่ทำถูกข้อไหนก็จะสุ่มไปข้อที่คะแนนสูงโดยคอมพิวเตอร์_x000a_แต่คอมฯไม่ได้รู้ว่าคนสอบนั้นความรู้อยู่ในระดับใดมันถือเป็น pool system_x000a_"/>
        <s v="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"/>
        <s v="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"/>
        <s v="ต้องการให้มีการอบรมภาษาอังกฤษอีก"/>
        <s v="อาจารย์ใจดี4"/>
        <s v="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"/>
        <s v="เพิ่มระยะเวลาการอบรมให้ได้เรียน4ขึ้น"/>
        <s v="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_x000a_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_x000a_3.ควรปรับปรุงหลักสูตรใหม่เป็นการอบรมรวมผู้อบรมสอบผ่านเกณฑ์ก็นำผลไปใช้ยื่นจบได้_x000a_4.ค่าใช้จ่ายในการอบรมควรปรับลดลง_x000a_5.การประเมินผลแบบนี้ดูดีไม่ควรทำเพราะรู้ว่าใครเป็นผู้ประเมินผิดหลักการประเมิน"/>
        <s v="เพิ่มช่องทางการให้ข้อมูลข่าวสารให้4ขึ้น  เช่น ทางไลน์"/>
        <s v="ผลการสอบไม่ควรมีการจำกัดเวลาหมดอายุ"/>
        <s v="ควรกิจกรรมสันทนาการ4ว่าการบ้าน"/>
        <s v="เนื้อหาที่ใช้อบรมควรสอดคล้องกับเนื้อหาที่ใช้สอบ CEPT 4กว่านี้"/>
        <s v="เนื้อหาที่สอนควนเน้นไปในเรื่องของแนวข้อสอบที่จะใช้วัดผลเพื่อให้ผ่านเกณฑ์ของมหาวิทยาลัย"/>
        <s v="ควรมีการจัดอบรมเรื่อย ๆ "/>
        <s v="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"/>
        <s v="อยากให้ได้รับการอบรมแร้วเปิดสอบเพื่อให้นิสิตสอบผ่าน"/>
        <s v="."/>
        <s v="อยากให้จัดต่อเนื่องสำหรับรุ่นต่อๆไป"/>
        <s v="อยากให้เนื้อหาการเรียนการสอนเป็นการติวทำข้อสอบภาษาอังกฤษ Cambridge หรือ Writting"/>
        <s v="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"/>
        <s v="ควรปรับรูปแบบสื่อการสอนใหม่ โดยเฉพาะหนังสือที่ใช้ในการสอน "/>
        <s v="ดีต่อนิสิตค่ะ"/>
        <s v="ควรมีการจัดอบรมในการพัฒนานิสิตทางด้านภาษาอังกฤษต่อไป"/>
        <s v="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"/>
        <s v="Sometime the lesson is too easy "/>
        <s v="อยากให้ผ่านได้ด้วยดีที่สุดรหัสสุดท้าย"/>
        <n v="4.0598568640208201"/>
        <n v="0.8315661277783400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d v="2018-04-20T13:21:44"/>
    <x v="0"/>
    <x v="0"/>
    <x v="0"/>
    <x v="0"/>
    <x v="0"/>
    <x v="0"/>
    <x v="0"/>
    <n v="3"/>
    <n v="3"/>
    <n v="1"/>
    <n v="4"/>
    <n v="4"/>
    <n v="4"/>
    <n v="2"/>
    <n v="2"/>
    <n v="3"/>
    <n v="2"/>
    <n v="3"/>
    <n v="5"/>
    <n v="5"/>
    <n v="3"/>
    <x v="0"/>
    <x v="0"/>
  </r>
  <r>
    <d v="2018-04-21T10:09:14"/>
    <x v="1"/>
    <x v="1"/>
    <x v="0"/>
    <x v="1"/>
    <x v="1"/>
    <x v="1"/>
    <x v="1"/>
    <n v="5"/>
    <n v="5"/>
    <n v="5"/>
    <n v="5"/>
    <n v="4"/>
    <n v="4"/>
    <n v="3"/>
    <n v="4"/>
    <n v="4"/>
    <n v="4"/>
    <n v="4"/>
    <n v="5"/>
    <n v="5"/>
    <n v="4"/>
    <x v="1"/>
    <x v="1"/>
  </r>
  <r>
    <d v="2018-04-21T10:09:26"/>
    <x v="0"/>
    <x v="2"/>
    <x v="1"/>
    <x v="2"/>
    <x v="2"/>
    <x v="1"/>
    <x v="0"/>
    <n v="5"/>
    <n v="5"/>
    <n v="5"/>
    <n v="5"/>
    <n v="5"/>
    <n v="5"/>
    <n v="5"/>
    <n v="5"/>
    <n v="5"/>
    <n v="5"/>
    <n v="5"/>
    <n v="5"/>
    <n v="5"/>
    <n v="5"/>
    <x v="1"/>
    <x v="2"/>
  </r>
  <r>
    <d v="2018-04-21T10:11:41"/>
    <x v="0"/>
    <x v="1"/>
    <x v="1"/>
    <x v="3"/>
    <x v="3"/>
    <x v="2"/>
    <x v="0"/>
    <n v="5"/>
    <n v="5"/>
    <n v="4"/>
    <n v="4"/>
    <n v="4"/>
    <n v="3"/>
    <n v="3"/>
    <n v="4"/>
    <n v="4"/>
    <n v="4"/>
    <n v="4"/>
    <n v="5"/>
    <n v="5"/>
    <n v="5"/>
    <x v="1"/>
    <x v="3"/>
  </r>
  <r>
    <d v="2018-04-21T10:11:56"/>
    <x v="0"/>
    <x v="1"/>
    <x v="1"/>
    <x v="3"/>
    <x v="3"/>
    <x v="2"/>
    <x v="0"/>
    <n v="5"/>
    <n v="5"/>
    <n v="4"/>
    <n v="4"/>
    <n v="4"/>
    <n v="3"/>
    <n v="3"/>
    <n v="4"/>
    <n v="4"/>
    <n v="4"/>
    <n v="4"/>
    <n v="5"/>
    <n v="5"/>
    <n v="5"/>
    <x v="1"/>
    <x v="3"/>
  </r>
  <r>
    <d v="2018-04-21T10:17:18"/>
    <x v="1"/>
    <x v="0"/>
    <x v="0"/>
    <x v="4"/>
    <x v="4"/>
    <x v="2"/>
    <x v="1"/>
    <n v="5"/>
    <n v="5"/>
    <n v="5"/>
    <n v="5"/>
    <n v="5"/>
    <n v="5"/>
    <n v="5"/>
    <n v="5"/>
    <n v="5"/>
    <n v="5"/>
    <n v="5"/>
    <n v="5"/>
    <n v="5"/>
    <n v="5"/>
    <x v="1"/>
    <x v="4"/>
  </r>
  <r>
    <d v="2018-04-21T10:20:01"/>
    <x v="1"/>
    <x v="1"/>
    <x v="1"/>
    <x v="1"/>
    <x v="5"/>
    <x v="2"/>
    <x v="2"/>
    <n v="5"/>
    <n v="5"/>
    <n v="4"/>
    <n v="4"/>
    <n v="4"/>
    <n v="4"/>
    <n v="3"/>
    <n v="4"/>
    <n v="4"/>
    <n v="4"/>
    <n v="4"/>
    <n v="5"/>
    <n v="5"/>
    <n v="5"/>
    <x v="1"/>
    <x v="5"/>
  </r>
  <r>
    <d v="2018-04-21T10:20:02"/>
    <x v="1"/>
    <x v="2"/>
    <x v="1"/>
    <x v="5"/>
    <x v="6"/>
    <x v="2"/>
    <x v="2"/>
    <n v="4"/>
    <n v="5"/>
    <n v="4"/>
    <n v="4"/>
    <n v="3"/>
    <n v="4"/>
    <n v="3"/>
    <n v="4"/>
    <n v="4"/>
    <n v="4"/>
    <n v="4"/>
    <n v="4"/>
    <n v="5"/>
    <n v="5"/>
    <x v="2"/>
    <x v="6"/>
  </r>
  <r>
    <d v="2018-04-21T10:22:58"/>
    <x v="1"/>
    <x v="2"/>
    <x v="1"/>
    <x v="6"/>
    <x v="7"/>
    <x v="2"/>
    <x v="2"/>
    <n v="4"/>
    <n v="5"/>
    <n v="5"/>
    <n v="4"/>
    <n v="4"/>
    <n v="4"/>
    <n v="3"/>
    <n v="4"/>
    <n v="5"/>
    <n v="4"/>
    <n v="4"/>
    <n v="5"/>
    <n v="5"/>
    <n v="5"/>
    <x v="1"/>
    <x v="7"/>
  </r>
  <r>
    <d v="2018-04-21T10:24:18"/>
    <x v="1"/>
    <x v="3"/>
    <x v="1"/>
    <x v="7"/>
    <x v="8"/>
    <x v="1"/>
    <x v="1"/>
    <n v="4"/>
    <n v="5"/>
    <n v="5"/>
    <n v="5"/>
    <n v="5"/>
    <n v="4"/>
    <n v="2"/>
    <n v="3"/>
    <n v="5"/>
    <n v="4"/>
    <n v="4"/>
    <n v="5"/>
    <n v="5"/>
    <n v="5"/>
    <x v="1"/>
    <x v="8"/>
  </r>
  <r>
    <d v="2018-04-21T10:25:13"/>
    <x v="1"/>
    <x v="0"/>
    <x v="0"/>
    <x v="4"/>
    <x v="9"/>
    <x v="2"/>
    <x v="0"/>
    <n v="4"/>
    <n v="4"/>
    <n v="4"/>
    <n v="3"/>
    <n v="4"/>
    <n v="4"/>
    <n v="2"/>
    <n v="3"/>
    <n v="3"/>
    <n v="3"/>
    <n v="4"/>
    <n v="4"/>
    <n v="4"/>
    <n v="4"/>
    <x v="2"/>
    <x v="9"/>
  </r>
  <r>
    <d v="2018-04-21T10:25:16"/>
    <x v="0"/>
    <x v="0"/>
    <x v="0"/>
    <x v="8"/>
    <x v="10"/>
    <x v="3"/>
    <x v="0"/>
    <n v="5"/>
    <n v="5"/>
    <n v="5"/>
    <n v="5"/>
    <n v="5"/>
    <n v="5"/>
    <n v="2"/>
    <n v="4"/>
    <n v="4"/>
    <n v="4"/>
    <n v="4"/>
    <n v="4"/>
    <n v="5"/>
    <n v="4"/>
    <x v="1"/>
    <x v="10"/>
  </r>
  <r>
    <d v="2018-04-21T10:25:33"/>
    <x v="0"/>
    <x v="2"/>
    <x v="1"/>
    <x v="9"/>
    <x v="11"/>
    <x v="2"/>
    <x v="2"/>
    <n v="4"/>
    <n v="5"/>
    <n v="4"/>
    <n v="4"/>
    <n v="4"/>
    <n v="4"/>
    <n v="3"/>
    <n v="4"/>
    <n v="4"/>
    <n v="4"/>
    <n v="4"/>
    <n v="4"/>
    <n v="4"/>
    <n v="4"/>
    <x v="1"/>
    <x v="11"/>
  </r>
  <r>
    <d v="2018-04-21T10:26:23"/>
    <x v="1"/>
    <x v="0"/>
    <x v="0"/>
    <x v="10"/>
    <x v="12"/>
    <x v="2"/>
    <x v="0"/>
    <n v="4"/>
    <n v="4"/>
    <n v="4"/>
    <n v="4"/>
    <n v="4"/>
    <n v="3"/>
    <n v="2"/>
    <n v="3"/>
    <n v="4"/>
    <n v="4"/>
    <n v="4"/>
    <n v="4"/>
    <n v="4"/>
    <n v="4"/>
    <x v="0"/>
    <x v="12"/>
  </r>
  <r>
    <d v="2018-04-21T10:27:48"/>
    <x v="1"/>
    <x v="0"/>
    <x v="0"/>
    <x v="11"/>
    <x v="13"/>
    <x v="3"/>
    <x v="2"/>
    <n v="4"/>
    <n v="4"/>
    <n v="4"/>
    <n v="3"/>
    <n v="3"/>
    <n v="3"/>
    <n v="3"/>
    <n v="4"/>
    <n v="4"/>
    <n v="3"/>
    <n v="3"/>
    <n v="4"/>
    <n v="4"/>
    <n v="4"/>
    <x v="0"/>
    <x v="13"/>
  </r>
  <r>
    <d v="2018-04-21T10:27:49"/>
    <x v="1"/>
    <x v="1"/>
    <x v="1"/>
    <x v="1"/>
    <x v="5"/>
    <x v="2"/>
    <x v="2"/>
    <n v="5"/>
    <n v="5"/>
    <n v="5"/>
    <n v="4"/>
    <n v="5"/>
    <n v="5"/>
    <n v="5"/>
    <n v="4"/>
    <n v="4"/>
    <n v="4"/>
    <n v="4"/>
    <n v="5"/>
    <n v="5"/>
    <n v="4"/>
    <x v="2"/>
    <x v="14"/>
  </r>
  <r>
    <d v="2018-04-21T10:28:49"/>
    <x v="0"/>
    <x v="1"/>
    <x v="1"/>
    <x v="1"/>
    <x v="5"/>
    <x v="3"/>
    <x v="2"/>
    <n v="3"/>
    <n v="3"/>
    <n v="3"/>
    <n v="4"/>
    <n v="4"/>
    <n v="5"/>
    <n v="2"/>
    <n v="3"/>
    <n v="4"/>
    <n v="3"/>
    <n v="4"/>
    <n v="4"/>
    <n v="4"/>
    <n v="4"/>
    <x v="2"/>
    <x v="15"/>
  </r>
  <r>
    <d v="2018-04-21T10:29:18"/>
    <x v="1"/>
    <x v="2"/>
    <x v="1"/>
    <x v="6"/>
    <x v="7"/>
    <x v="3"/>
    <x v="2"/>
    <n v="4"/>
    <n v="4"/>
    <n v="4"/>
    <n v="4"/>
    <n v="4"/>
    <n v="5"/>
    <n v="3"/>
    <n v="4"/>
    <n v="4"/>
    <n v="4"/>
    <n v="5"/>
    <n v="5"/>
    <n v="5"/>
    <n v="5"/>
    <x v="2"/>
    <x v="16"/>
  </r>
  <r>
    <d v="2018-04-21T10:32:25"/>
    <x v="0"/>
    <x v="0"/>
    <x v="0"/>
    <x v="12"/>
    <x v="2"/>
    <x v="2"/>
    <x v="1"/>
    <n v="4"/>
    <n v="4"/>
    <n v="4"/>
    <n v="4"/>
    <n v="4"/>
    <n v="4"/>
    <n v="2"/>
    <n v="4"/>
    <n v="4"/>
    <n v="3"/>
    <n v="3"/>
    <n v="3"/>
    <n v="4"/>
    <n v="4"/>
    <x v="2"/>
    <x v="10"/>
  </r>
  <r>
    <d v="2018-04-21T10:32:57"/>
    <x v="0"/>
    <x v="0"/>
    <x v="0"/>
    <x v="13"/>
    <x v="14"/>
    <x v="0"/>
    <x v="1"/>
    <n v="3"/>
    <n v="3"/>
    <n v="3"/>
    <n v="3"/>
    <n v="3"/>
    <n v="3"/>
    <n v="3"/>
    <n v="3"/>
    <n v="3"/>
    <n v="3"/>
    <n v="3"/>
    <n v="4"/>
    <n v="4"/>
    <n v="4"/>
    <x v="2"/>
    <x v="17"/>
  </r>
  <r>
    <d v="2018-04-21T10:33:44"/>
    <x v="1"/>
    <x v="0"/>
    <x v="0"/>
    <x v="4"/>
    <x v="15"/>
    <x v="0"/>
    <x v="1"/>
    <n v="4"/>
    <n v="4"/>
    <n v="4"/>
    <n v="4"/>
    <n v="4"/>
    <n v="4"/>
    <n v="2"/>
    <n v="4"/>
    <n v="4"/>
    <n v="3"/>
    <n v="4"/>
    <n v="4"/>
    <n v="4"/>
    <n v="4"/>
    <x v="2"/>
    <x v="18"/>
  </r>
  <r>
    <d v="2018-04-21T10:34:33"/>
    <x v="0"/>
    <x v="0"/>
    <x v="0"/>
    <x v="14"/>
    <x v="16"/>
    <x v="0"/>
    <x v="1"/>
    <n v="4"/>
    <n v="4"/>
    <n v="4"/>
    <n v="4"/>
    <n v="4"/>
    <n v="5"/>
    <n v="2"/>
    <n v="5"/>
    <n v="4"/>
    <n v="4"/>
    <n v="4"/>
    <n v="4"/>
    <n v="5"/>
    <n v="4"/>
    <x v="2"/>
    <x v="19"/>
  </r>
  <r>
    <d v="2018-04-21T10:34:58"/>
    <x v="0"/>
    <x v="0"/>
    <x v="1"/>
    <x v="15"/>
    <x v="17"/>
    <x v="2"/>
    <x v="1"/>
    <n v="4"/>
    <n v="5"/>
    <n v="5"/>
    <n v="5"/>
    <n v="5"/>
    <n v="5"/>
    <n v="3"/>
    <n v="4"/>
    <n v="5"/>
    <n v="5"/>
    <n v="5"/>
    <n v="5"/>
    <n v="5"/>
    <n v="5"/>
    <x v="1"/>
    <x v="20"/>
  </r>
  <r>
    <d v="2018-04-21T10:36:19"/>
    <x v="1"/>
    <x v="0"/>
    <x v="1"/>
    <x v="16"/>
    <x v="18"/>
    <x v="2"/>
    <x v="2"/>
    <n v="5"/>
    <n v="5"/>
    <n v="5"/>
    <n v="4"/>
    <n v="4"/>
    <n v="5"/>
    <n v="3"/>
    <n v="4"/>
    <n v="4"/>
    <n v="3"/>
    <n v="4"/>
    <n v="3"/>
    <n v="4"/>
    <n v="4"/>
    <x v="2"/>
    <x v="21"/>
  </r>
  <r>
    <d v="2018-04-21T10:36:41"/>
    <x v="1"/>
    <x v="1"/>
    <x v="1"/>
    <x v="1"/>
    <x v="5"/>
    <x v="0"/>
    <x v="2"/>
    <n v="4"/>
    <n v="4"/>
    <n v="3"/>
    <n v="3"/>
    <n v="3"/>
    <n v="4"/>
    <n v="2"/>
    <n v="3"/>
    <n v="3"/>
    <n v="4"/>
    <n v="4"/>
    <n v="4"/>
    <n v="4"/>
    <n v="3"/>
    <x v="0"/>
    <x v="10"/>
  </r>
  <r>
    <d v="2018-04-21T10:37:07"/>
    <x v="1"/>
    <x v="0"/>
    <x v="0"/>
    <x v="1"/>
    <x v="11"/>
    <x v="2"/>
    <x v="2"/>
    <n v="4"/>
    <n v="4"/>
    <n v="4"/>
    <n v="4"/>
    <n v="4"/>
    <n v="4"/>
    <n v="3"/>
    <n v="4"/>
    <n v="4"/>
    <n v="4"/>
    <n v="5"/>
    <n v="5"/>
    <n v="5"/>
    <n v="5"/>
    <x v="2"/>
    <x v="22"/>
  </r>
  <r>
    <d v="2018-04-21T10:37:32"/>
    <x v="1"/>
    <x v="0"/>
    <x v="0"/>
    <x v="1"/>
    <x v="1"/>
    <x v="0"/>
    <x v="2"/>
    <n v="5"/>
    <n v="3"/>
    <n v="2"/>
    <n v="5"/>
    <n v="4"/>
    <n v="3"/>
    <n v="2"/>
    <n v="3"/>
    <n v="4"/>
    <n v="4"/>
    <n v="4"/>
    <n v="5"/>
    <n v="5"/>
    <n v="5"/>
    <x v="2"/>
    <x v="23"/>
  </r>
  <r>
    <d v="2018-04-21T10:37:44"/>
    <x v="0"/>
    <x v="0"/>
    <x v="0"/>
    <x v="1"/>
    <x v="19"/>
    <x v="3"/>
    <x v="0"/>
    <n v="4"/>
    <n v="5"/>
    <n v="4"/>
    <n v="4"/>
    <n v="4"/>
    <n v="4"/>
    <n v="3"/>
    <n v="4"/>
    <n v="4"/>
    <n v="4"/>
    <n v="5"/>
    <n v="4"/>
    <n v="4"/>
    <n v="4"/>
    <x v="1"/>
    <x v="24"/>
  </r>
  <r>
    <d v="2018-04-21T10:38:20"/>
    <x v="1"/>
    <x v="0"/>
    <x v="0"/>
    <x v="1"/>
    <x v="1"/>
    <x v="2"/>
    <x v="1"/>
    <n v="4"/>
    <n v="4"/>
    <n v="5"/>
    <n v="5"/>
    <n v="3"/>
    <n v="4"/>
    <n v="2"/>
    <n v="3"/>
    <n v="3"/>
    <n v="4"/>
    <n v="4"/>
    <n v="4"/>
    <n v="4"/>
    <n v="4"/>
    <x v="1"/>
    <x v="19"/>
  </r>
  <r>
    <d v="2018-04-21T10:39:36"/>
    <x v="1"/>
    <x v="2"/>
    <x v="0"/>
    <x v="1"/>
    <x v="20"/>
    <x v="4"/>
    <x v="1"/>
    <n v="5"/>
    <n v="5"/>
    <n v="5"/>
    <n v="5"/>
    <n v="5"/>
    <n v="3"/>
    <n v="1"/>
    <n v="4"/>
    <n v="5"/>
    <n v="5"/>
    <n v="5"/>
    <n v="5"/>
    <n v="5"/>
    <n v="5"/>
    <x v="1"/>
    <x v="25"/>
  </r>
  <r>
    <d v="2018-04-21T10:40:38"/>
    <x v="1"/>
    <x v="1"/>
    <x v="0"/>
    <x v="11"/>
    <x v="21"/>
    <x v="0"/>
    <x v="0"/>
    <n v="5"/>
    <n v="5"/>
    <n v="5"/>
    <n v="5"/>
    <n v="5"/>
    <n v="4"/>
    <n v="3"/>
    <n v="4"/>
    <n v="4"/>
    <n v="5"/>
    <n v="5"/>
    <n v="5"/>
    <n v="5"/>
    <n v="5"/>
    <x v="1"/>
    <x v="26"/>
  </r>
  <r>
    <d v="2018-04-21T10:40:46"/>
    <x v="0"/>
    <x v="0"/>
    <x v="0"/>
    <x v="6"/>
    <x v="22"/>
    <x v="0"/>
    <x v="2"/>
    <n v="4"/>
    <n v="5"/>
    <n v="4"/>
    <n v="3"/>
    <n v="4"/>
    <n v="4"/>
    <n v="2"/>
    <n v="3"/>
    <n v="4"/>
    <n v="4"/>
    <n v="3"/>
    <n v="3"/>
    <n v="4"/>
    <n v="4"/>
    <x v="2"/>
    <x v="10"/>
  </r>
  <r>
    <d v="2018-04-21T10:40:57"/>
    <x v="1"/>
    <x v="1"/>
    <x v="1"/>
    <x v="1"/>
    <x v="1"/>
    <x v="0"/>
    <x v="1"/>
    <n v="4"/>
    <n v="5"/>
    <n v="4"/>
    <n v="4"/>
    <n v="4"/>
    <n v="4"/>
    <n v="3"/>
    <n v="4"/>
    <n v="4"/>
    <n v="4"/>
    <n v="4"/>
    <n v="2"/>
    <n v="5"/>
    <n v="4"/>
    <x v="1"/>
    <x v="27"/>
  </r>
  <r>
    <d v="2018-04-21T10:41:07"/>
    <x v="1"/>
    <x v="0"/>
    <x v="0"/>
    <x v="17"/>
    <x v="23"/>
    <x v="2"/>
    <x v="1"/>
    <n v="5"/>
    <n v="5"/>
    <n v="5"/>
    <n v="4"/>
    <n v="4"/>
    <n v="4"/>
    <n v="3"/>
    <n v="3"/>
    <n v="4"/>
    <n v="4"/>
    <n v="4"/>
    <n v="4"/>
    <n v="4"/>
    <n v="4"/>
    <x v="2"/>
    <x v="10"/>
  </r>
  <r>
    <d v="2018-04-21T10:41:17"/>
    <x v="0"/>
    <x v="2"/>
    <x v="1"/>
    <x v="1"/>
    <x v="24"/>
    <x v="0"/>
    <x v="2"/>
    <n v="3"/>
    <n v="3"/>
    <n v="2"/>
    <n v="3"/>
    <n v="2"/>
    <n v="3"/>
    <n v="2"/>
    <n v="2"/>
    <n v="3"/>
    <n v="3"/>
    <n v="3"/>
    <n v="4"/>
    <n v="4"/>
    <n v="3"/>
    <x v="3"/>
    <x v="28"/>
  </r>
  <r>
    <d v="2018-04-21T10:41:31"/>
    <x v="1"/>
    <x v="0"/>
    <x v="0"/>
    <x v="6"/>
    <x v="22"/>
    <x v="0"/>
    <x v="0"/>
    <n v="4"/>
    <n v="4"/>
    <n v="3"/>
    <n v="3"/>
    <n v="4"/>
    <n v="4"/>
    <n v="3"/>
    <n v="4"/>
    <n v="4"/>
    <n v="4"/>
    <n v="4"/>
    <n v="4"/>
    <n v="4"/>
    <n v="4"/>
    <x v="2"/>
    <x v="10"/>
  </r>
  <r>
    <d v="2018-04-21T10:42:07"/>
    <x v="1"/>
    <x v="0"/>
    <x v="0"/>
    <x v="1"/>
    <x v="25"/>
    <x v="0"/>
    <x v="0"/>
    <n v="4"/>
    <n v="5"/>
    <n v="5"/>
    <n v="3"/>
    <n v="4"/>
    <n v="5"/>
    <n v="3"/>
    <n v="3"/>
    <n v="3"/>
    <n v="3"/>
    <n v="4"/>
    <n v="5"/>
    <n v="5"/>
    <n v="5"/>
    <x v="3"/>
    <x v="29"/>
  </r>
  <r>
    <d v="2018-04-21T10:42:28"/>
    <x v="0"/>
    <x v="0"/>
    <x v="0"/>
    <x v="1"/>
    <x v="24"/>
    <x v="3"/>
    <x v="0"/>
    <n v="3"/>
    <n v="4"/>
    <n v="4"/>
    <n v="4"/>
    <n v="4"/>
    <n v="4"/>
    <n v="2"/>
    <n v="3"/>
    <n v="4"/>
    <n v="4"/>
    <n v="4"/>
    <n v="4"/>
    <n v="4"/>
    <n v="4"/>
    <x v="2"/>
    <x v="30"/>
  </r>
  <r>
    <d v="2018-04-21T10:42:31"/>
    <x v="0"/>
    <x v="0"/>
    <x v="1"/>
    <x v="1"/>
    <x v="26"/>
    <x v="0"/>
    <x v="1"/>
    <n v="5"/>
    <n v="5"/>
    <n v="5"/>
    <n v="5"/>
    <n v="5"/>
    <n v="5"/>
    <n v="5"/>
    <n v="5"/>
    <n v="5"/>
    <n v="5"/>
    <n v="5"/>
    <n v="5"/>
    <n v="5"/>
    <n v="5"/>
    <x v="1"/>
    <x v="31"/>
  </r>
  <r>
    <d v="2018-04-21T10:42:48"/>
    <x v="1"/>
    <x v="2"/>
    <x v="0"/>
    <x v="1"/>
    <x v="5"/>
    <x v="2"/>
    <x v="2"/>
    <n v="4"/>
    <n v="5"/>
    <n v="4"/>
    <n v="5"/>
    <n v="5"/>
    <n v="5"/>
    <n v="3"/>
    <n v="4"/>
    <n v="4"/>
    <n v="4"/>
    <n v="5"/>
    <n v="4"/>
    <n v="4"/>
    <n v="4"/>
    <x v="2"/>
    <x v="32"/>
  </r>
  <r>
    <d v="2018-04-21T10:42:51"/>
    <x v="1"/>
    <x v="1"/>
    <x v="0"/>
    <x v="6"/>
    <x v="27"/>
    <x v="0"/>
    <x v="2"/>
    <n v="3"/>
    <n v="3"/>
    <n v="3"/>
    <n v="3"/>
    <n v="3"/>
    <n v="3"/>
    <n v="2"/>
    <n v="3"/>
    <n v="3"/>
    <n v="3"/>
    <n v="4"/>
    <n v="3"/>
    <n v="3"/>
    <n v="3"/>
    <x v="0"/>
    <x v="33"/>
  </r>
  <r>
    <d v="2018-04-21T10:44:56"/>
    <x v="0"/>
    <x v="1"/>
    <x v="0"/>
    <x v="18"/>
    <x v="28"/>
    <x v="0"/>
    <x v="0"/>
    <n v="4"/>
    <n v="4"/>
    <n v="4"/>
    <n v="4"/>
    <n v="4"/>
    <n v="4"/>
    <n v="3"/>
    <n v="4"/>
    <n v="4"/>
    <n v="4"/>
    <n v="4"/>
    <n v="4"/>
    <n v="5"/>
    <n v="5"/>
    <x v="1"/>
    <x v="34"/>
  </r>
  <r>
    <d v="2018-04-21T10:45:02"/>
    <x v="1"/>
    <x v="0"/>
    <x v="0"/>
    <x v="1"/>
    <x v="29"/>
    <x v="4"/>
    <x v="0"/>
    <n v="4"/>
    <n v="4"/>
    <n v="4"/>
    <n v="3"/>
    <n v="4"/>
    <n v="4"/>
    <n v="3"/>
    <n v="3"/>
    <n v="3"/>
    <n v="3"/>
    <n v="4"/>
    <n v="4"/>
    <n v="4"/>
    <n v="4"/>
    <x v="0"/>
    <x v="35"/>
  </r>
  <r>
    <d v="2018-04-21T10:45:02"/>
    <x v="0"/>
    <x v="0"/>
    <x v="0"/>
    <x v="1"/>
    <x v="5"/>
    <x v="0"/>
    <x v="0"/>
    <n v="2"/>
    <n v="4"/>
    <n v="4"/>
    <n v="3"/>
    <n v="3"/>
    <n v="4"/>
    <n v="3"/>
    <n v="3"/>
    <n v="2"/>
    <n v="2"/>
    <n v="3"/>
    <n v="4"/>
    <n v="4"/>
    <n v="4"/>
    <x v="4"/>
    <x v="36"/>
  </r>
  <r>
    <d v="2018-04-21T10:46:30"/>
    <x v="1"/>
    <x v="1"/>
    <x v="0"/>
    <x v="11"/>
    <x v="30"/>
    <x v="0"/>
    <x v="1"/>
    <n v="4"/>
    <n v="4"/>
    <n v="4"/>
    <n v="4"/>
    <n v="4"/>
    <n v="4"/>
    <n v="4"/>
    <n v="4"/>
    <n v="4"/>
    <n v="4"/>
    <n v="4"/>
    <n v="4"/>
    <n v="4"/>
    <n v="4"/>
    <x v="2"/>
    <x v="37"/>
  </r>
  <r>
    <d v="2018-04-21T10:47:27"/>
    <x v="1"/>
    <x v="1"/>
    <x v="0"/>
    <x v="11"/>
    <x v="30"/>
    <x v="0"/>
    <x v="1"/>
    <n v="4"/>
    <n v="4"/>
    <n v="4"/>
    <n v="4"/>
    <n v="4"/>
    <n v="4"/>
    <n v="4"/>
    <n v="4"/>
    <n v="4"/>
    <n v="4"/>
    <n v="4"/>
    <n v="4"/>
    <n v="4"/>
    <n v="4"/>
    <x v="2"/>
    <x v="37"/>
  </r>
  <r>
    <d v="2018-04-21T10:47:58"/>
    <x v="1"/>
    <x v="0"/>
    <x v="0"/>
    <x v="12"/>
    <x v="12"/>
    <x v="2"/>
    <x v="0"/>
    <n v="3"/>
    <n v="4"/>
    <n v="1"/>
    <n v="4"/>
    <n v="3"/>
    <n v="3"/>
    <n v="3"/>
    <n v="3"/>
    <n v="3"/>
    <n v="3"/>
    <n v="3"/>
    <n v="3"/>
    <n v="5"/>
    <n v="4"/>
    <x v="1"/>
    <x v="38"/>
  </r>
  <r>
    <d v="2018-04-21T10:48:02"/>
    <x v="1"/>
    <x v="2"/>
    <x v="1"/>
    <x v="6"/>
    <x v="31"/>
    <x v="2"/>
    <x v="1"/>
    <n v="4"/>
    <n v="4"/>
    <n v="4"/>
    <n v="3"/>
    <n v="3"/>
    <n v="3"/>
    <n v="3"/>
    <n v="4"/>
    <n v="4"/>
    <n v="4"/>
    <n v="4"/>
    <n v="4"/>
    <n v="4"/>
    <n v="4"/>
    <x v="2"/>
    <x v="39"/>
  </r>
  <r>
    <d v="2018-04-21T10:48:26"/>
    <x v="0"/>
    <x v="0"/>
    <x v="0"/>
    <x v="1"/>
    <x v="25"/>
    <x v="0"/>
    <x v="0"/>
    <n v="4"/>
    <n v="3"/>
    <n v="3"/>
    <n v="4"/>
    <n v="4"/>
    <n v="4"/>
    <n v="4"/>
    <n v="4"/>
    <n v="4"/>
    <n v="4"/>
    <n v="4"/>
    <n v="4"/>
    <n v="4"/>
    <n v="4"/>
    <x v="2"/>
    <x v="40"/>
  </r>
  <r>
    <d v="2018-04-21T10:48:41"/>
    <x v="0"/>
    <x v="1"/>
    <x v="1"/>
    <x v="1"/>
    <x v="1"/>
    <x v="2"/>
    <x v="2"/>
    <n v="5"/>
    <n v="5"/>
    <n v="5"/>
    <n v="5"/>
    <n v="5"/>
    <n v="4"/>
    <n v="3"/>
    <n v="4"/>
    <n v="4"/>
    <n v="4"/>
    <n v="4"/>
    <n v="5"/>
    <n v="4"/>
    <n v="4"/>
    <x v="2"/>
    <x v="41"/>
  </r>
  <r>
    <d v="2018-04-21T10:48:57"/>
    <x v="0"/>
    <x v="1"/>
    <x v="1"/>
    <x v="1"/>
    <x v="1"/>
    <x v="0"/>
    <x v="1"/>
    <n v="4"/>
    <n v="5"/>
    <n v="5"/>
    <n v="4"/>
    <n v="4"/>
    <n v="4"/>
    <n v="3"/>
    <n v="4"/>
    <n v="5"/>
    <n v="4"/>
    <n v="5"/>
    <n v="4"/>
    <n v="5"/>
    <n v="5"/>
    <x v="1"/>
    <x v="30"/>
  </r>
  <r>
    <d v="2018-04-21T10:48:58"/>
    <x v="1"/>
    <x v="0"/>
    <x v="0"/>
    <x v="7"/>
    <x v="22"/>
    <x v="0"/>
    <x v="0"/>
    <n v="3"/>
    <n v="5"/>
    <n v="3"/>
    <n v="4"/>
    <n v="4"/>
    <n v="4"/>
    <n v="3"/>
    <n v="4"/>
    <n v="4"/>
    <n v="3"/>
    <n v="4"/>
    <n v="5"/>
    <n v="5"/>
    <n v="5"/>
    <x v="2"/>
    <x v="42"/>
  </r>
  <r>
    <d v="2018-04-21T10:49:01"/>
    <x v="0"/>
    <x v="0"/>
    <x v="0"/>
    <x v="19"/>
    <x v="16"/>
    <x v="0"/>
    <x v="1"/>
    <n v="5"/>
    <n v="5"/>
    <n v="5"/>
    <n v="5"/>
    <n v="5"/>
    <n v="5"/>
    <n v="5"/>
    <n v="5"/>
    <n v="5"/>
    <n v="5"/>
    <n v="5"/>
    <n v="5"/>
    <n v="5"/>
    <n v="5"/>
    <x v="1"/>
    <x v="43"/>
  </r>
  <r>
    <d v="2018-04-21T10:49:45"/>
    <x v="1"/>
    <x v="0"/>
    <x v="0"/>
    <x v="6"/>
    <x v="27"/>
    <x v="0"/>
    <x v="1"/>
    <n v="5"/>
    <n v="4"/>
    <n v="5"/>
    <n v="4"/>
    <n v="4"/>
    <n v="4"/>
    <n v="3"/>
    <n v="4"/>
    <n v="4"/>
    <n v="4"/>
    <n v="5"/>
    <n v="4"/>
    <n v="4"/>
    <n v="4"/>
    <x v="0"/>
    <x v="44"/>
  </r>
  <r>
    <d v="2018-04-21T10:49:58"/>
    <x v="1"/>
    <x v="0"/>
    <x v="0"/>
    <x v="0"/>
    <x v="0"/>
    <x v="2"/>
    <x v="1"/>
    <n v="4"/>
    <n v="5"/>
    <n v="3"/>
    <n v="4"/>
    <n v="5"/>
    <n v="5"/>
    <n v="2"/>
    <n v="3"/>
    <n v="3"/>
    <n v="3"/>
    <n v="4"/>
    <n v="5"/>
    <n v="5"/>
    <n v="5"/>
    <x v="1"/>
    <x v="45"/>
  </r>
  <r>
    <d v="2018-04-21T10:51:53"/>
    <x v="0"/>
    <x v="1"/>
    <x v="0"/>
    <x v="11"/>
    <x v="23"/>
    <x v="2"/>
    <x v="0"/>
    <n v="4"/>
    <n v="4"/>
    <n v="4"/>
    <n v="4"/>
    <n v="4"/>
    <n v="4"/>
    <n v="3"/>
    <n v="4"/>
    <n v="4"/>
    <n v="4"/>
    <n v="4"/>
    <n v="5"/>
    <n v="5"/>
    <n v="5"/>
    <x v="2"/>
    <x v="46"/>
  </r>
  <r>
    <d v="2018-04-21T10:52:21"/>
    <x v="0"/>
    <x v="0"/>
    <x v="0"/>
    <x v="11"/>
    <x v="13"/>
    <x v="2"/>
    <x v="0"/>
    <n v="4"/>
    <n v="5"/>
    <n v="3"/>
    <n v="4"/>
    <n v="4"/>
    <n v="4"/>
    <n v="4"/>
    <n v="4"/>
    <n v="4"/>
    <n v="5"/>
    <n v="4"/>
    <n v="4"/>
    <n v="5"/>
    <n v="4"/>
    <x v="2"/>
    <x v="47"/>
  </r>
  <r>
    <d v="2018-04-21T10:53:22"/>
    <x v="0"/>
    <x v="2"/>
    <x v="1"/>
    <x v="20"/>
    <x v="32"/>
    <x v="2"/>
    <x v="0"/>
    <n v="4"/>
    <n v="4"/>
    <n v="4"/>
    <n v="3"/>
    <n v="3"/>
    <n v="4"/>
    <n v="2"/>
    <n v="3"/>
    <n v="4"/>
    <n v="3"/>
    <n v="4"/>
    <n v="4"/>
    <n v="4"/>
    <n v="4"/>
    <x v="1"/>
    <x v="48"/>
  </r>
  <r>
    <d v="2018-04-21T10:56:05"/>
    <x v="1"/>
    <x v="1"/>
    <x v="1"/>
    <x v="11"/>
    <x v="30"/>
    <x v="2"/>
    <x v="1"/>
    <n v="5"/>
    <n v="5"/>
    <n v="5"/>
    <n v="5"/>
    <n v="5"/>
    <n v="5"/>
    <n v="3"/>
    <n v="4"/>
    <n v="4"/>
    <n v="4"/>
    <n v="4"/>
    <n v="5"/>
    <n v="5"/>
    <n v="5"/>
    <x v="1"/>
    <x v="49"/>
  </r>
  <r>
    <d v="2018-04-21T10:56:33"/>
    <x v="0"/>
    <x v="0"/>
    <x v="0"/>
    <x v="21"/>
    <x v="33"/>
    <x v="0"/>
    <x v="1"/>
    <n v="5"/>
    <n v="5"/>
    <n v="5"/>
    <n v="5"/>
    <n v="5"/>
    <n v="5"/>
    <n v="3"/>
    <n v="4"/>
    <n v="5"/>
    <n v="5"/>
    <n v="5"/>
    <n v="5"/>
    <n v="5"/>
    <n v="5"/>
    <x v="1"/>
    <x v="50"/>
  </r>
  <r>
    <d v="2018-04-21T10:58:20"/>
    <x v="1"/>
    <x v="0"/>
    <x v="0"/>
    <x v="1"/>
    <x v="5"/>
    <x v="2"/>
    <x v="2"/>
    <n v="4"/>
    <n v="4"/>
    <n v="4"/>
    <n v="4"/>
    <n v="5"/>
    <n v="5"/>
    <n v="3"/>
    <n v="4"/>
    <n v="4"/>
    <n v="5"/>
    <n v="4"/>
    <n v="4"/>
    <n v="5"/>
    <n v="4"/>
    <x v="1"/>
    <x v="51"/>
  </r>
  <r>
    <d v="2018-04-21T10:58:40"/>
    <x v="1"/>
    <x v="2"/>
    <x v="1"/>
    <x v="1"/>
    <x v="5"/>
    <x v="2"/>
    <x v="0"/>
    <n v="5"/>
    <n v="5"/>
    <n v="5"/>
    <n v="3"/>
    <n v="3"/>
    <n v="5"/>
    <n v="3"/>
    <n v="4"/>
    <n v="4"/>
    <n v="4"/>
    <n v="5"/>
    <n v="5"/>
    <n v="5"/>
    <n v="5"/>
    <x v="1"/>
    <x v="52"/>
  </r>
  <r>
    <d v="2018-04-21T10:58:53"/>
    <x v="0"/>
    <x v="0"/>
    <x v="0"/>
    <x v="8"/>
    <x v="34"/>
    <x v="5"/>
    <x v="0"/>
    <n v="4"/>
    <n v="4"/>
    <n v="4"/>
    <n v="4"/>
    <n v="4"/>
    <n v="4"/>
    <n v="4"/>
    <n v="4"/>
    <n v="4"/>
    <n v="4"/>
    <n v="4"/>
    <n v="4"/>
    <n v="4"/>
    <n v="4"/>
    <x v="2"/>
    <x v="53"/>
  </r>
  <r>
    <d v="2018-04-21T10:58:53"/>
    <x v="1"/>
    <x v="0"/>
    <x v="0"/>
    <x v="6"/>
    <x v="27"/>
    <x v="2"/>
    <x v="2"/>
    <n v="5"/>
    <n v="5"/>
    <n v="5"/>
    <n v="5"/>
    <n v="5"/>
    <n v="5"/>
    <n v="5"/>
    <n v="5"/>
    <n v="5"/>
    <n v="5"/>
    <n v="5"/>
    <n v="5"/>
    <n v="5"/>
    <n v="5"/>
    <x v="1"/>
    <x v="54"/>
  </r>
  <r>
    <d v="2018-04-21T10:59:13"/>
    <x v="1"/>
    <x v="1"/>
    <x v="0"/>
    <x v="15"/>
    <x v="35"/>
    <x v="1"/>
    <x v="0"/>
    <n v="4"/>
    <n v="5"/>
    <n v="5"/>
    <n v="4"/>
    <n v="4"/>
    <n v="5"/>
    <n v="2"/>
    <n v="4"/>
    <n v="3"/>
    <n v="4"/>
    <n v="5"/>
    <n v="5"/>
    <n v="4"/>
    <n v="5"/>
    <x v="1"/>
    <x v="55"/>
  </r>
  <r>
    <d v="2018-04-21T11:00:21"/>
    <x v="1"/>
    <x v="1"/>
    <x v="0"/>
    <x v="1"/>
    <x v="5"/>
    <x v="2"/>
    <x v="2"/>
    <n v="5"/>
    <n v="4"/>
    <n v="5"/>
    <n v="4"/>
    <n v="5"/>
    <n v="5"/>
    <n v="3"/>
    <n v="4"/>
    <n v="4"/>
    <n v="5"/>
    <n v="5"/>
    <n v="5"/>
    <n v="4"/>
    <n v="5"/>
    <x v="1"/>
    <x v="10"/>
  </r>
  <r>
    <d v="2018-04-21T11:00:45"/>
    <x v="1"/>
    <x v="1"/>
    <x v="1"/>
    <x v="1"/>
    <x v="5"/>
    <x v="2"/>
    <x v="0"/>
    <n v="5"/>
    <n v="5"/>
    <n v="5"/>
    <n v="3"/>
    <n v="4"/>
    <n v="5"/>
    <n v="3"/>
    <n v="4"/>
    <n v="4"/>
    <n v="5"/>
    <n v="5"/>
    <n v="5"/>
    <n v="5"/>
    <n v="5"/>
    <x v="1"/>
    <x v="56"/>
  </r>
  <r>
    <d v="2018-04-21T11:01:31"/>
    <x v="0"/>
    <x v="1"/>
    <x v="1"/>
    <x v="1"/>
    <x v="1"/>
    <x v="0"/>
    <x v="1"/>
    <n v="5"/>
    <n v="5"/>
    <n v="4"/>
    <n v="5"/>
    <n v="5"/>
    <n v="5"/>
    <n v="2"/>
    <n v="3"/>
    <n v="4"/>
    <n v="5"/>
    <n v="4"/>
    <n v="5"/>
    <n v="5"/>
    <n v="5"/>
    <x v="1"/>
    <x v="57"/>
  </r>
  <r>
    <d v="2018-04-21T11:02:51"/>
    <x v="1"/>
    <x v="0"/>
    <x v="0"/>
    <x v="11"/>
    <x v="21"/>
    <x v="5"/>
    <x v="0"/>
    <n v="5"/>
    <n v="5"/>
    <n v="5"/>
    <n v="4"/>
    <n v="4"/>
    <n v="4"/>
    <n v="2"/>
    <n v="3"/>
    <n v="4"/>
    <n v="4"/>
    <n v="3"/>
    <n v="5"/>
    <n v="5"/>
    <n v="5"/>
    <x v="0"/>
    <x v="10"/>
  </r>
  <r>
    <d v="2018-04-21T11:02:54"/>
    <x v="0"/>
    <x v="0"/>
    <x v="0"/>
    <x v="17"/>
    <x v="30"/>
    <x v="5"/>
    <x v="1"/>
    <n v="5"/>
    <n v="4"/>
    <n v="4"/>
    <n v="4"/>
    <n v="4"/>
    <n v="5"/>
    <n v="5"/>
    <n v="5"/>
    <n v="4"/>
    <n v="4"/>
    <n v="5"/>
    <n v="4"/>
    <n v="4"/>
    <n v="5"/>
    <x v="2"/>
    <x v="58"/>
  </r>
  <r>
    <d v="2018-04-21T11:03:53"/>
    <x v="1"/>
    <x v="0"/>
    <x v="0"/>
    <x v="11"/>
    <x v="21"/>
    <x v="5"/>
    <x v="0"/>
    <n v="4"/>
    <n v="4"/>
    <n v="4"/>
    <n v="4"/>
    <n v="4"/>
    <n v="4"/>
    <n v="1"/>
    <n v="3"/>
    <n v="4"/>
    <n v="4"/>
    <n v="4"/>
    <n v="3"/>
    <n v="5"/>
    <n v="5"/>
    <x v="1"/>
    <x v="59"/>
  </r>
  <r>
    <d v="2018-04-21T11:04:05"/>
    <x v="0"/>
    <x v="0"/>
    <x v="0"/>
    <x v="22"/>
    <x v="30"/>
    <x v="5"/>
    <x v="1"/>
    <n v="4"/>
    <n v="4"/>
    <n v="4"/>
    <n v="4"/>
    <n v="4"/>
    <n v="5"/>
    <n v="2"/>
    <n v="4"/>
    <n v="4"/>
    <n v="4"/>
    <n v="5"/>
    <n v="4"/>
    <n v="5"/>
    <n v="5"/>
    <x v="2"/>
    <x v="60"/>
  </r>
  <r>
    <d v="2018-04-21T11:05:21"/>
    <x v="1"/>
    <x v="0"/>
    <x v="0"/>
    <x v="11"/>
    <x v="36"/>
    <x v="5"/>
    <x v="0"/>
    <n v="5"/>
    <n v="4"/>
    <n v="4"/>
    <n v="4"/>
    <n v="2"/>
    <n v="4"/>
    <n v="2"/>
    <n v="3"/>
    <n v="3"/>
    <n v="4"/>
    <n v="3"/>
    <n v="4"/>
    <n v="4"/>
    <n v="4"/>
    <x v="1"/>
    <x v="61"/>
  </r>
  <r>
    <d v="2018-04-21T11:05:45"/>
    <x v="0"/>
    <x v="0"/>
    <x v="0"/>
    <x v="23"/>
    <x v="37"/>
    <x v="5"/>
    <x v="0"/>
    <n v="5"/>
    <n v="5"/>
    <n v="5"/>
    <n v="5"/>
    <n v="5"/>
    <n v="5"/>
    <n v="4"/>
    <n v="4"/>
    <n v="4"/>
    <n v="5"/>
    <n v="5"/>
    <n v="5"/>
    <n v="5"/>
    <n v="5"/>
    <x v="1"/>
    <x v="62"/>
  </r>
  <r>
    <d v="2018-04-21T11:06:29"/>
    <x v="0"/>
    <x v="2"/>
    <x v="1"/>
    <x v="1"/>
    <x v="24"/>
    <x v="6"/>
    <x v="2"/>
    <n v="5"/>
    <n v="5"/>
    <n v="5"/>
    <n v="5"/>
    <n v="5"/>
    <n v="5"/>
    <n v="5"/>
    <n v="5"/>
    <n v="5"/>
    <n v="5"/>
    <n v="5"/>
    <n v="5"/>
    <n v="5"/>
    <n v="5"/>
    <x v="1"/>
    <x v="63"/>
  </r>
  <r>
    <d v="2018-04-21T11:07:23"/>
    <x v="0"/>
    <x v="0"/>
    <x v="0"/>
    <x v="11"/>
    <x v="30"/>
    <x v="5"/>
    <x v="1"/>
    <n v="4"/>
    <n v="4"/>
    <n v="4"/>
    <n v="4"/>
    <n v="4"/>
    <n v="4"/>
    <n v="1"/>
    <n v="3"/>
    <n v="4"/>
    <n v="4"/>
    <n v="5"/>
    <n v="4"/>
    <n v="5"/>
    <n v="5"/>
    <x v="1"/>
    <x v="64"/>
  </r>
  <r>
    <d v="2018-04-21T11:08:28"/>
    <x v="1"/>
    <x v="0"/>
    <x v="0"/>
    <x v="6"/>
    <x v="7"/>
    <x v="5"/>
    <x v="0"/>
    <n v="5"/>
    <n v="4"/>
    <n v="4"/>
    <n v="4"/>
    <n v="5"/>
    <n v="5"/>
    <n v="1"/>
    <n v="3"/>
    <n v="4"/>
    <n v="4"/>
    <n v="3"/>
    <n v="5"/>
    <n v="5"/>
    <n v="4"/>
    <x v="2"/>
    <x v="65"/>
  </r>
  <r>
    <d v="2018-04-21T11:09:01"/>
    <x v="1"/>
    <x v="2"/>
    <x v="1"/>
    <x v="1"/>
    <x v="11"/>
    <x v="0"/>
    <x v="1"/>
    <n v="4"/>
    <n v="4"/>
    <n v="4"/>
    <n v="4"/>
    <n v="4"/>
    <n v="4"/>
    <n v="3"/>
    <n v="4"/>
    <n v="4"/>
    <n v="4"/>
    <n v="4"/>
    <n v="4"/>
    <n v="4"/>
    <n v="4"/>
    <x v="2"/>
    <x v="66"/>
  </r>
  <r>
    <d v="2018-04-21T11:09:48"/>
    <x v="1"/>
    <x v="0"/>
    <x v="0"/>
    <x v="24"/>
    <x v="23"/>
    <x v="3"/>
    <x v="0"/>
    <n v="5"/>
    <n v="5"/>
    <n v="5"/>
    <n v="5"/>
    <n v="5"/>
    <n v="5"/>
    <n v="5"/>
    <n v="5"/>
    <n v="5"/>
    <n v="5"/>
    <n v="4"/>
    <n v="4"/>
    <n v="4"/>
    <n v="4"/>
    <x v="2"/>
    <x v="37"/>
  </r>
  <r>
    <d v="2018-04-21T11:10:41"/>
    <x v="0"/>
    <x v="0"/>
    <x v="0"/>
    <x v="8"/>
    <x v="38"/>
    <x v="5"/>
    <x v="0"/>
    <n v="4"/>
    <n v="4"/>
    <n v="3"/>
    <n v="4"/>
    <n v="4"/>
    <n v="4"/>
    <n v="1"/>
    <n v="3"/>
    <n v="3"/>
    <n v="3"/>
    <n v="3"/>
    <n v="3"/>
    <n v="5"/>
    <n v="4"/>
    <x v="1"/>
    <x v="67"/>
  </r>
  <r>
    <d v="2018-04-21T11:13:07"/>
    <x v="0"/>
    <x v="2"/>
    <x v="1"/>
    <x v="15"/>
    <x v="39"/>
    <x v="2"/>
    <x v="0"/>
    <n v="5"/>
    <n v="5"/>
    <n v="5"/>
    <n v="5"/>
    <n v="5"/>
    <n v="5"/>
    <n v="3"/>
    <n v="5"/>
    <n v="5"/>
    <n v="5"/>
    <n v="5"/>
    <n v="5"/>
    <n v="5"/>
    <n v="5"/>
    <x v="1"/>
    <x v="68"/>
  </r>
  <r>
    <d v="2018-04-21T11:13:15"/>
    <x v="0"/>
    <x v="0"/>
    <x v="0"/>
    <x v="15"/>
    <x v="40"/>
    <x v="5"/>
    <x v="0"/>
    <n v="5"/>
    <n v="4"/>
    <n v="4"/>
    <n v="4"/>
    <n v="4"/>
    <n v="4"/>
    <n v="2"/>
    <n v="3"/>
    <n v="3"/>
    <n v="4"/>
    <n v="4"/>
    <n v="4"/>
    <n v="5"/>
    <n v="4"/>
    <x v="1"/>
    <x v="69"/>
  </r>
  <r>
    <d v="2018-04-21T11:13:29"/>
    <x v="0"/>
    <x v="0"/>
    <x v="1"/>
    <x v="6"/>
    <x v="31"/>
    <x v="6"/>
    <x v="2"/>
    <n v="4"/>
    <n v="4"/>
    <n v="4"/>
    <n v="4"/>
    <n v="4"/>
    <n v="4"/>
    <n v="1"/>
    <n v="3"/>
    <n v="4"/>
    <n v="4"/>
    <n v="4"/>
    <n v="4"/>
    <n v="5"/>
    <n v="4"/>
    <x v="1"/>
    <x v="70"/>
  </r>
  <r>
    <d v="2018-04-21T11:13:30"/>
    <x v="0"/>
    <x v="0"/>
    <x v="0"/>
    <x v="1"/>
    <x v="24"/>
    <x v="3"/>
    <x v="0"/>
    <n v="4"/>
    <n v="3"/>
    <n v="4"/>
    <n v="3"/>
    <n v="4"/>
    <n v="4"/>
    <n v="3"/>
    <n v="4"/>
    <n v="4"/>
    <n v="4"/>
    <n v="5"/>
    <n v="5"/>
    <n v="4"/>
    <n v="4"/>
    <x v="2"/>
    <x v="71"/>
  </r>
  <r>
    <d v="2018-04-21T11:13:44"/>
    <x v="1"/>
    <x v="0"/>
    <x v="0"/>
    <x v="1"/>
    <x v="41"/>
    <x v="5"/>
    <x v="0"/>
    <n v="5"/>
    <n v="4"/>
    <n v="4"/>
    <n v="4"/>
    <n v="4"/>
    <n v="5"/>
    <n v="1"/>
    <n v="3"/>
    <n v="4"/>
    <n v="4"/>
    <n v="4"/>
    <n v="4"/>
    <n v="5"/>
    <n v="4"/>
    <x v="1"/>
    <x v="72"/>
  </r>
  <r>
    <d v="2018-04-21T11:14:57"/>
    <x v="1"/>
    <x v="0"/>
    <x v="0"/>
    <x v="1"/>
    <x v="5"/>
    <x v="5"/>
    <x v="0"/>
    <n v="5"/>
    <n v="5"/>
    <n v="5"/>
    <n v="5"/>
    <n v="5"/>
    <n v="5"/>
    <n v="2"/>
    <n v="4"/>
    <n v="4"/>
    <n v="5"/>
    <n v="4"/>
    <n v="5"/>
    <n v="4"/>
    <n v="5"/>
    <x v="2"/>
    <x v="73"/>
  </r>
  <r>
    <d v="2018-04-21T11:16:32"/>
    <x v="0"/>
    <x v="0"/>
    <x v="1"/>
    <x v="11"/>
    <x v="30"/>
    <x v="3"/>
    <x v="2"/>
    <n v="4"/>
    <n v="4"/>
    <n v="2"/>
    <n v="4"/>
    <n v="5"/>
    <n v="4"/>
    <n v="4"/>
    <n v="4"/>
    <n v="4"/>
    <n v="4"/>
    <n v="4"/>
    <n v="5"/>
    <n v="5"/>
    <n v="5"/>
    <x v="1"/>
    <x v="74"/>
  </r>
  <r>
    <d v="2018-04-21T11:16:33"/>
    <x v="0"/>
    <x v="2"/>
    <x v="0"/>
    <x v="25"/>
    <x v="42"/>
    <x v="5"/>
    <x v="0"/>
    <n v="3"/>
    <n v="4"/>
    <n v="3"/>
    <n v="3"/>
    <n v="5"/>
    <n v="5"/>
    <n v="3"/>
    <n v="4"/>
    <n v="4"/>
    <n v="4"/>
    <n v="5"/>
    <n v="5"/>
    <n v="5"/>
    <n v="4"/>
    <x v="1"/>
    <x v="75"/>
  </r>
  <r>
    <d v="2018-04-21T11:18:31"/>
    <x v="1"/>
    <x v="2"/>
    <x v="1"/>
    <x v="26"/>
    <x v="43"/>
    <x v="6"/>
    <x v="2"/>
    <n v="5"/>
    <n v="5"/>
    <n v="5"/>
    <n v="5"/>
    <n v="5"/>
    <n v="5"/>
    <n v="3"/>
    <n v="4"/>
    <n v="4"/>
    <n v="4"/>
    <n v="4"/>
    <n v="4"/>
    <n v="5"/>
    <n v="5"/>
    <x v="1"/>
    <x v="76"/>
  </r>
  <r>
    <d v="2018-04-21T11:20:31"/>
    <x v="0"/>
    <x v="0"/>
    <x v="0"/>
    <x v="13"/>
    <x v="2"/>
    <x v="5"/>
    <x v="1"/>
    <n v="5"/>
    <n v="4"/>
    <n v="3"/>
    <n v="4"/>
    <n v="4"/>
    <n v="5"/>
    <n v="3"/>
    <n v="4"/>
    <n v="4"/>
    <n v="4"/>
    <n v="4"/>
    <n v="4"/>
    <n v="4"/>
    <n v="4"/>
    <x v="1"/>
    <x v="77"/>
  </r>
  <r>
    <d v="2018-04-21T11:21:01"/>
    <x v="1"/>
    <x v="0"/>
    <x v="0"/>
    <x v="25"/>
    <x v="44"/>
    <x v="2"/>
    <x v="0"/>
    <n v="3"/>
    <n v="4"/>
    <n v="3"/>
    <n v="4"/>
    <n v="3"/>
    <n v="4"/>
    <n v="3"/>
    <n v="4"/>
    <n v="4"/>
    <n v="5"/>
    <n v="5"/>
    <n v="5"/>
    <n v="5"/>
    <n v="5"/>
    <x v="1"/>
    <x v="78"/>
  </r>
  <r>
    <d v="2018-04-21T11:21:18"/>
    <x v="0"/>
    <x v="0"/>
    <x v="0"/>
    <x v="0"/>
    <x v="0"/>
    <x v="0"/>
    <x v="0"/>
    <n v="4"/>
    <n v="4"/>
    <n v="3"/>
    <n v="3"/>
    <n v="4"/>
    <n v="4"/>
    <n v="1"/>
    <n v="3"/>
    <n v="2"/>
    <n v="4"/>
    <n v="4"/>
    <n v="3"/>
    <n v="4"/>
    <n v="4"/>
    <x v="1"/>
    <x v="79"/>
  </r>
  <r>
    <d v="2018-04-21T11:21:45"/>
    <x v="0"/>
    <x v="0"/>
    <x v="0"/>
    <x v="1"/>
    <x v="20"/>
    <x v="3"/>
    <x v="0"/>
    <n v="5"/>
    <n v="5"/>
    <n v="4"/>
    <n v="4"/>
    <n v="5"/>
    <n v="5"/>
    <n v="2"/>
    <n v="3"/>
    <n v="4"/>
    <n v="4"/>
    <n v="4"/>
    <n v="5"/>
    <n v="5"/>
    <n v="5"/>
    <x v="2"/>
    <x v="80"/>
  </r>
  <r>
    <d v="2018-04-21T11:22:30"/>
    <x v="0"/>
    <x v="1"/>
    <x v="0"/>
    <x v="1"/>
    <x v="20"/>
    <x v="3"/>
    <x v="0"/>
    <n v="5"/>
    <n v="5"/>
    <n v="5"/>
    <n v="5"/>
    <n v="5"/>
    <n v="5"/>
    <n v="3"/>
    <n v="4"/>
    <n v="4"/>
    <n v="5"/>
    <n v="5"/>
    <n v="5"/>
    <n v="5"/>
    <n v="5"/>
    <x v="1"/>
    <x v="81"/>
  </r>
  <r>
    <d v="2018-04-21T11:22:31"/>
    <x v="1"/>
    <x v="1"/>
    <x v="0"/>
    <x v="27"/>
    <x v="45"/>
    <x v="5"/>
    <x v="0"/>
    <n v="4"/>
    <n v="4"/>
    <n v="4"/>
    <n v="4"/>
    <n v="3"/>
    <n v="4"/>
    <n v="2"/>
    <n v="3"/>
    <n v="3"/>
    <n v="4"/>
    <n v="4"/>
    <n v="3"/>
    <n v="5"/>
    <n v="4"/>
    <x v="1"/>
    <x v="82"/>
  </r>
  <r>
    <d v="2018-04-21T11:22:39"/>
    <x v="1"/>
    <x v="0"/>
    <x v="0"/>
    <x v="1"/>
    <x v="5"/>
    <x v="5"/>
    <x v="0"/>
    <n v="4"/>
    <n v="5"/>
    <n v="5"/>
    <n v="5"/>
    <n v="5"/>
    <n v="4"/>
    <n v="1"/>
    <n v="3"/>
    <n v="4"/>
    <n v="5"/>
    <n v="4"/>
    <n v="5"/>
    <n v="5"/>
    <n v="4"/>
    <x v="1"/>
    <x v="83"/>
  </r>
  <r>
    <d v="2018-04-21T11:23:23"/>
    <x v="0"/>
    <x v="1"/>
    <x v="1"/>
    <x v="11"/>
    <x v="46"/>
    <x v="6"/>
    <x v="2"/>
    <n v="5"/>
    <n v="5"/>
    <n v="5"/>
    <n v="5"/>
    <n v="5"/>
    <n v="4"/>
    <n v="3"/>
    <n v="4"/>
    <n v="5"/>
    <n v="5"/>
    <n v="5"/>
    <n v="5"/>
    <n v="5"/>
    <n v="5"/>
    <x v="1"/>
    <x v="84"/>
  </r>
  <r>
    <d v="2018-04-21T11:27:02"/>
    <x v="0"/>
    <x v="0"/>
    <x v="0"/>
    <x v="1"/>
    <x v="47"/>
    <x v="5"/>
    <x v="0"/>
    <n v="5"/>
    <n v="5"/>
    <n v="5"/>
    <n v="5"/>
    <n v="4"/>
    <n v="5"/>
    <n v="4"/>
    <n v="4"/>
    <n v="5"/>
    <n v="5"/>
    <n v="5"/>
    <n v="5"/>
    <n v="5"/>
    <n v="5"/>
    <x v="2"/>
    <x v="85"/>
  </r>
  <r>
    <d v="2018-04-21T11:27:23"/>
    <x v="1"/>
    <x v="0"/>
    <x v="0"/>
    <x v="28"/>
    <x v="0"/>
    <x v="0"/>
    <x v="0"/>
    <n v="3"/>
    <n v="3"/>
    <n v="2"/>
    <n v="3"/>
    <n v="4"/>
    <n v="3"/>
    <n v="3"/>
    <n v="3"/>
    <n v="2"/>
    <n v="3"/>
    <n v="4"/>
    <n v="5"/>
    <n v="5"/>
    <n v="4"/>
    <x v="2"/>
    <x v="19"/>
  </r>
  <r>
    <d v="2018-04-21T11:27:58"/>
    <x v="0"/>
    <x v="0"/>
    <x v="0"/>
    <x v="12"/>
    <x v="12"/>
    <x v="5"/>
    <x v="0"/>
    <n v="4"/>
    <n v="4"/>
    <n v="4"/>
    <n v="4"/>
    <n v="5"/>
    <n v="4"/>
    <n v="3"/>
    <n v="4"/>
    <n v="4"/>
    <n v="5"/>
    <n v="5"/>
    <n v="5"/>
    <n v="5"/>
    <n v="5"/>
    <x v="2"/>
    <x v="86"/>
  </r>
  <r>
    <d v="2018-04-21T11:28:50"/>
    <x v="1"/>
    <x v="0"/>
    <x v="0"/>
    <x v="6"/>
    <x v="7"/>
    <x v="5"/>
    <x v="0"/>
    <n v="5"/>
    <n v="5"/>
    <n v="5"/>
    <n v="5"/>
    <n v="5"/>
    <n v="5"/>
    <n v="1"/>
    <n v="5"/>
    <n v="5"/>
    <n v="5"/>
    <n v="5"/>
    <n v="5"/>
    <n v="5"/>
    <n v="5"/>
    <x v="1"/>
    <x v="87"/>
  </r>
  <r>
    <d v="2018-04-21T11:29:04"/>
    <x v="0"/>
    <x v="0"/>
    <x v="0"/>
    <x v="1"/>
    <x v="24"/>
    <x v="5"/>
    <x v="0"/>
    <n v="4"/>
    <n v="4"/>
    <n v="4"/>
    <n v="4"/>
    <n v="4"/>
    <n v="4"/>
    <n v="3"/>
    <n v="3"/>
    <n v="3"/>
    <n v="3"/>
    <n v="4"/>
    <n v="5"/>
    <n v="5"/>
    <n v="5"/>
    <x v="2"/>
    <x v="88"/>
  </r>
  <r>
    <d v="2018-04-21T11:29:20"/>
    <x v="1"/>
    <x v="2"/>
    <x v="1"/>
    <x v="19"/>
    <x v="23"/>
    <x v="2"/>
    <x v="0"/>
    <n v="5"/>
    <n v="4"/>
    <n v="4"/>
    <n v="5"/>
    <n v="5"/>
    <n v="4"/>
    <n v="1"/>
    <n v="4"/>
    <n v="4"/>
    <n v="4"/>
    <n v="5"/>
    <n v="4"/>
    <n v="4"/>
    <n v="4"/>
    <x v="1"/>
    <x v="89"/>
  </r>
  <r>
    <d v="2018-04-21T11:29:41"/>
    <x v="0"/>
    <x v="0"/>
    <x v="0"/>
    <x v="29"/>
    <x v="12"/>
    <x v="0"/>
    <x v="1"/>
    <n v="5"/>
    <n v="5"/>
    <n v="5"/>
    <n v="4"/>
    <n v="4"/>
    <n v="4"/>
    <n v="3"/>
    <n v="3"/>
    <n v="3"/>
    <n v="2"/>
    <n v="3"/>
    <n v="4"/>
    <n v="5"/>
    <n v="5"/>
    <x v="2"/>
    <x v="10"/>
  </r>
  <r>
    <d v="2018-04-21T11:30:08"/>
    <x v="1"/>
    <x v="1"/>
    <x v="0"/>
    <x v="11"/>
    <x v="30"/>
    <x v="2"/>
    <x v="0"/>
    <n v="5"/>
    <n v="5"/>
    <n v="5"/>
    <n v="4"/>
    <n v="4"/>
    <n v="3"/>
    <n v="2"/>
    <n v="4"/>
    <n v="4"/>
    <n v="4"/>
    <n v="5"/>
    <n v="5"/>
    <n v="5"/>
    <n v="5"/>
    <x v="1"/>
    <x v="90"/>
  </r>
  <r>
    <d v="2018-04-21T11:30:26"/>
    <x v="1"/>
    <x v="0"/>
    <x v="0"/>
    <x v="0"/>
    <x v="48"/>
    <x v="0"/>
    <x v="1"/>
    <n v="3"/>
    <n v="4"/>
    <n v="4"/>
    <n v="4"/>
    <n v="4"/>
    <n v="4"/>
    <n v="2"/>
    <n v="3"/>
    <n v="3"/>
    <n v="4"/>
    <n v="4"/>
    <n v="4"/>
    <n v="4"/>
    <n v="4"/>
    <x v="2"/>
    <x v="91"/>
  </r>
  <r>
    <d v="2018-04-21T11:31:06"/>
    <x v="0"/>
    <x v="1"/>
    <x v="0"/>
    <x v="5"/>
    <x v="49"/>
    <x v="0"/>
    <x v="2"/>
    <n v="4"/>
    <n v="4"/>
    <n v="4"/>
    <n v="4"/>
    <n v="5"/>
    <n v="4"/>
    <n v="3"/>
    <n v="4"/>
    <n v="4"/>
    <n v="4"/>
    <n v="4"/>
    <n v="4"/>
    <n v="4"/>
    <n v="4"/>
    <x v="2"/>
    <x v="92"/>
  </r>
  <r>
    <d v="2018-04-21T11:31:57"/>
    <x v="1"/>
    <x v="0"/>
    <x v="0"/>
    <x v="25"/>
    <x v="50"/>
    <x v="2"/>
    <x v="1"/>
    <n v="4"/>
    <n v="5"/>
    <n v="2"/>
    <n v="4"/>
    <n v="4"/>
    <n v="4"/>
    <n v="3"/>
    <n v="3"/>
    <n v="4"/>
    <n v="3"/>
    <n v="4"/>
    <n v="5"/>
    <n v="5"/>
    <n v="5"/>
    <x v="3"/>
    <x v="93"/>
  </r>
  <r>
    <d v="2018-04-21T11:33:16"/>
    <x v="1"/>
    <x v="1"/>
    <x v="1"/>
    <x v="1"/>
    <x v="11"/>
    <x v="0"/>
    <x v="2"/>
    <n v="3"/>
    <n v="3"/>
    <n v="3"/>
    <n v="3"/>
    <n v="3"/>
    <n v="4"/>
    <n v="3"/>
    <n v="4"/>
    <n v="5"/>
    <n v="3"/>
    <n v="4"/>
    <n v="4"/>
    <n v="5"/>
    <n v="4"/>
    <x v="2"/>
    <x v="94"/>
  </r>
  <r>
    <d v="2018-04-21T11:33:35"/>
    <x v="1"/>
    <x v="0"/>
    <x v="0"/>
    <x v="22"/>
    <x v="23"/>
    <x v="0"/>
    <x v="0"/>
    <n v="4"/>
    <n v="4"/>
    <n v="3"/>
    <n v="4"/>
    <n v="4"/>
    <n v="4"/>
    <n v="3"/>
    <n v="4"/>
    <n v="5"/>
    <n v="5"/>
    <n v="4"/>
    <n v="5"/>
    <n v="5"/>
    <n v="5"/>
    <x v="2"/>
    <x v="95"/>
  </r>
  <r>
    <d v="2018-04-21T11:33:36"/>
    <x v="0"/>
    <x v="0"/>
    <x v="0"/>
    <x v="15"/>
    <x v="51"/>
    <x v="5"/>
    <x v="0"/>
    <n v="4"/>
    <n v="4"/>
    <n v="4"/>
    <n v="5"/>
    <n v="5"/>
    <n v="5"/>
    <n v="4"/>
    <n v="4"/>
    <n v="3"/>
    <n v="4"/>
    <n v="4"/>
    <n v="5"/>
    <n v="5"/>
    <n v="5"/>
    <x v="1"/>
    <x v="96"/>
  </r>
  <r>
    <d v="2018-04-21T11:35:12"/>
    <x v="0"/>
    <x v="1"/>
    <x v="0"/>
    <x v="6"/>
    <x v="52"/>
    <x v="7"/>
    <x v="0"/>
    <n v="5"/>
    <n v="4"/>
    <n v="2"/>
    <n v="2"/>
    <n v="4"/>
    <n v="4"/>
    <n v="2"/>
    <n v="4"/>
    <n v="5"/>
    <n v="3"/>
    <n v="3"/>
    <n v="4"/>
    <n v="5"/>
    <n v="5"/>
    <x v="1"/>
    <x v="97"/>
  </r>
  <r>
    <d v="2018-04-21T11:35:18"/>
    <x v="0"/>
    <x v="0"/>
    <x v="0"/>
    <x v="19"/>
    <x v="13"/>
    <x v="0"/>
    <x v="0"/>
    <n v="5"/>
    <n v="5"/>
    <n v="5"/>
    <n v="5"/>
    <n v="5"/>
    <n v="5"/>
    <n v="4"/>
    <n v="5"/>
    <n v="4"/>
    <n v="5"/>
    <n v="4"/>
    <n v="4"/>
    <n v="5"/>
    <n v="4"/>
    <x v="1"/>
    <x v="98"/>
  </r>
  <r>
    <d v="2018-04-21T11:35:28"/>
    <x v="0"/>
    <x v="0"/>
    <x v="0"/>
    <x v="0"/>
    <x v="0"/>
    <x v="0"/>
    <x v="0"/>
    <n v="4"/>
    <n v="5"/>
    <n v="4"/>
    <n v="4"/>
    <n v="4"/>
    <n v="4"/>
    <n v="3"/>
    <n v="4"/>
    <n v="4"/>
    <n v="4"/>
    <n v="4"/>
    <n v="4"/>
    <n v="4"/>
    <n v="4"/>
    <x v="2"/>
    <x v="99"/>
  </r>
  <r>
    <d v="2018-04-21T11:36:21"/>
    <x v="1"/>
    <x v="1"/>
    <x v="0"/>
    <x v="0"/>
    <x v="0"/>
    <x v="2"/>
    <x v="1"/>
    <n v="4"/>
    <n v="4"/>
    <n v="4"/>
    <n v="3"/>
    <n v="4"/>
    <n v="4"/>
    <n v="2"/>
    <n v="4"/>
    <n v="4"/>
    <n v="4"/>
    <n v="4"/>
    <n v="4"/>
    <n v="4"/>
    <n v="4"/>
    <x v="1"/>
    <x v="100"/>
  </r>
  <r>
    <d v="2018-04-21T11:36:25"/>
    <x v="0"/>
    <x v="0"/>
    <x v="0"/>
    <x v="1"/>
    <x v="20"/>
    <x v="0"/>
    <x v="2"/>
    <n v="4"/>
    <n v="5"/>
    <n v="4"/>
    <n v="4"/>
    <n v="4"/>
    <n v="5"/>
    <n v="2"/>
    <n v="3"/>
    <n v="3"/>
    <n v="4"/>
    <n v="4"/>
    <n v="4"/>
    <n v="4"/>
    <n v="4"/>
    <x v="1"/>
    <x v="101"/>
  </r>
  <r>
    <d v="2018-04-21T11:36:26"/>
    <x v="0"/>
    <x v="0"/>
    <x v="0"/>
    <x v="30"/>
    <x v="53"/>
    <x v="7"/>
    <x v="0"/>
    <n v="4"/>
    <n v="4"/>
    <n v="4"/>
    <n v="4"/>
    <n v="3"/>
    <n v="4"/>
    <n v="3"/>
    <n v="4"/>
    <n v="4"/>
    <n v="4"/>
    <n v="3"/>
    <n v="4"/>
    <n v="4"/>
    <n v="4"/>
    <x v="2"/>
    <x v="102"/>
  </r>
  <r>
    <d v="2018-04-21T11:36:47"/>
    <x v="0"/>
    <x v="0"/>
    <x v="0"/>
    <x v="30"/>
    <x v="53"/>
    <x v="7"/>
    <x v="0"/>
    <n v="4"/>
    <n v="4"/>
    <n v="4"/>
    <n v="4"/>
    <n v="3"/>
    <n v="4"/>
    <n v="3"/>
    <n v="4"/>
    <n v="4"/>
    <n v="4"/>
    <n v="3"/>
    <n v="4"/>
    <n v="4"/>
    <n v="4"/>
    <x v="2"/>
    <x v="102"/>
  </r>
  <r>
    <d v="2018-04-21T11:38:34"/>
    <x v="1"/>
    <x v="0"/>
    <x v="0"/>
    <x v="11"/>
    <x v="13"/>
    <x v="2"/>
    <x v="1"/>
    <n v="3"/>
    <n v="3"/>
    <n v="1"/>
    <n v="1"/>
    <n v="1"/>
    <n v="2"/>
    <n v="3"/>
    <n v="3"/>
    <n v="2"/>
    <n v="3"/>
    <n v="2"/>
    <n v="3"/>
    <n v="5"/>
    <n v="5"/>
    <x v="2"/>
    <x v="103"/>
  </r>
  <r>
    <d v="2018-04-21T11:40:06"/>
    <x v="0"/>
    <x v="1"/>
    <x v="1"/>
    <x v="1"/>
    <x v="1"/>
    <x v="0"/>
    <x v="1"/>
    <n v="5"/>
    <n v="4"/>
    <n v="4"/>
    <n v="5"/>
    <n v="5"/>
    <n v="5"/>
    <n v="2"/>
    <n v="4"/>
    <n v="4"/>
    <n v="4"/>
    <n v="4"/>
    <n v="4"/>
    <n v="5"/>
    <n v="5"/>
    <x v="2"/>
    <x v="104"/>
  </r>
  <r>
    <d v="2018-04-21T11:40:53"/>
    <x v="0"/>
    <x v="0"/>
    <x v="0"/>
    <x v="31"/>
    <x v="54"/>
    <x v="5"/>
    <x v="0"/>
    <n v="3"/>
    <n v="4"/>
    <n v="4"/>
    <n v="5"/>
    <n v="3"/>
    <n v="4"/>
    <n v="1"/>
    <n v="3"/>
    <n v="4"/>
    <n v="4"/>
    <n v="4"/>
    <n v="5"/>
    <n v="5"/>
    <n v="5"/>
    <x v="1"/>
    <x v="105"/>
  </r>
  <r>
    <d v="2018-04-21T11:43:22"/>
    <x v="0"/>
    <x v="1"/>
    <x v="0"/>
    <x v="11"/>
    <x v="55"/>
    <x v="5"/>
    <x v="0"/>
    <n v="2"/>
    <n v="5"/>
    <n v="5"/>
    <n v="3"/>
    <n v="3"/>
    <n v="5"/>
    <n v="1"/>
    <n v="2"/>
    <n v="4"/>
    <n v="5"/>
    <n v="5"/>
    <n v="5"/>
    <n v="5"/>
    <n v="3"/>
    <x v="1"/>
    <x v="106"/>
  </r>
  <r>
    <d v="2018-04-21T11:44:08"/>
    <x v="1"/>
    <x v="2"/>
    <x v="1"/>
    <x v="6"/>
    <x v="22"/>
    <x v="2"/>
    <x v="2"/>
    <n v="4"/>
    <n v="4"/>
    <n v="4"/>
    <n v="4"/>
    <n v="4"/>
    <n v="5"/>
    <n v="2"/>
    <n v="3"/>
    <n v="4"/>
    <n v="3"/>
    <n v="3"/>
    <n v="4"/>
    <n v="5"/>
    <n v="4"/>
    <x v="2"/>
    <x v="107"/>
  </r>
  <r>
    <d v="2018-04-21T11:44:25"/>
    <x v="0"/>
    <x v="2"/>
    <x v="1"/>
    <x v="6"/>
    <x v="7"/>
    <x v="2"/>
    <x v="2"/>
    <n v="5"/>
    <n v="5"/>
    <n v="5"/>
    <n v="4"/>
    <n v="4"/>
    <n v="5"/>
    <n v="3"/>
    <n v="4"/>
    <n v="4"/>
    <n v="3"/>
    <n v="4"/>
    <n v="4"/>
    <n v="4"/>
    <n v="4"/>
    <x v="2"/>
    <x v="108"/>
  </r>
  <r>
    <d v="2018-04-21T11:44:32"/>
    <x v="0"/>
    <x v="2"/>
    <x v="1"/>
    <x v="7"/>
    <x v="22"/>
    <x v="3"/>
    <x v="2"/>
    <n v="4"/>
    <n v="4"/>
    <n v="1"/>
    <n v="3"/>
    <n v="3"/>
    <n v="3"/>
    <n v="3"/>
    <n v="4"/>
    <n v="4"/>
    <n v="3"/>
    <n v="3"/>
    <n v="1"/>
    <n v="4"/>
    <n v="4"/>
    <x v="1"/>
    <x v="109"/>
  </r>
  <r>
    <d v="2018-04-21T11:48:39"/>
    <x v="1"/>
    <x v="0"/>
    <x v="0"/>
    <x v="32"/>
    <x v="56"/>
    <x v="2"/>
    <x v="1"/>
    <n v="4"/>
    <n v="5"/>
    <n v="5"/>
    <n v="3"/>
    <n v="5"/>
    <n v="5"/>
    <n v="3"/>
    <n v="4"/>
    <n v="5"/>
    <n v="4"/>
    <n v="5"/>
    <n v="4"/>
    <n v="5"/>
    <n v="5"/>
    <x v="1"/>
    <x v="110"/>
  </r>
  <r>
    <d v="2018-04-21T11:49:46"/>
    <x v="0"/>
    <x v="1"/>
    <x v="1"/>
    <x v="20"/>
    <x v="32"/>
    <x v="6"/>
    <x v="2"/>
    <n v="5"/>
    <n v="4"/>
    <n v="4"/>
    <n v="4"/>
    <n v="4"/>
    <n v="4"/>
    <n v="3"/>
    <n v="5"/>
    <n v="5"/>
    <n v="4"/>
    <n v="4"/>
    <n v="4"/>
    <n v="5"/>
    <n v="5"/>
    <x v="2"/>
    <x v="111"/>
  </r>
  <r>
    <d v="2018-04-21T11:49:58"/>
    <x v="0"/>
    <x v="2"/>
    <x v="1"/>
    <x v="6"/>
    <x v="31"/>
    <x v="2"/>
    <x v="1"/>
    <n v="4"/>
    <n v="5"/>
    <n v="5"/>
    <n v="5"/>
    <n v="5"/>
    <n v="3"/>
    <n v="2"/>
    <n v="4"/>
    <n v="4"/>
    <n v="4"/>
    <n v="4"/>
    <n v="5"/>
    <n v="5"/>
    <n v="5"/>
    <x v="1"/>
    <x v="112"/>
  </r>
  <r>
    <d v="2018-04-21T11:51:06"/>
    <x v="0"/>
    <x v="0"/>
    <x v="0"/>
    <x v="8"/>
    <x v="34"/>
    <x v="5"/>
    <x v="0"/>
    <n v="5"/>
    <n v="5"/>
    <n v="5"/>
    <n v="5"/>
    <n v="5"/>
    <n v="5"/>
    <n v="5"/>
    <n v="5"/>
    <n v="5"/>
    <n v="5"/>
    <n v="5"/>
    <n v="5"/>
    <n v="5"/>
    <n v="5"/>
    <x v="1"/>
    <x v="113"/>
  </r>
  <r>
    <d v="2018-04-21T11:52:42"/>
    <x v="0"/>
    <x v="1"/>
    <x v="0"/>
    <x v="33"/>
    <x v="44"/>
    <x v="5"/>
    <x v="0"/>
    <n v="4"/>
    <n v="4"/>
    <n v="5"/>
    <n v="4"/>
    <n v="4"/>
    <n v="4"/>
    <n v="2"/>
    <n v="3"/>
    <n v="4"/>
    <n v="4"/>
    <n v="3"/>
    <n v="5"/>
    <n v="5"/>
    <n v="4"/>
    <x v="1"/>
    <x v="114"/>
  </r>
  <r>
    <d v="2018-04-21T11:54:05"/>
    <x v="1"/>
    <x v="1"/>
    <x v="0"/>
    <x v="20"/>
    <x v="57"/>
    <x v="5"/>
    <x v="0"/>
    <n v="5"/>
    <n v="4"/>
    <n v="4"/>
    <n v="5"/>
    <n v="4"/>
    <n v="4"/>
    <n v="2"/>
    <n v="3"/>
    <n v="4"/>
    <n v="4"/>
    <n v="4"/>
    <n v="5"/>
    <n v="5"/>
    <n v="4"/>
    <x v="1"/>
    <x v="115"/>
  </r>
  <r>
    <d v="2018-04-21T11:56:12"/>
    <x v="0"/>
    <x v="0"/>
    <x v="0"/>
    <x v="6"/>
    <x v="27"/>
    <x v="0"/>
    <x v="2"/>
    <n v="3"/>
    <n v="4"/>
    <n v="3"/>
    <n v="3"/>
    <n v="4"/>
    <n v="4"/>
    <n v="3"/>
    <n v="4"/>
    <n v="4"/>
    <n v="3"/>
    <n v="4"/>
    <n v="5"/>
    <n v="5"/>
    <n v="5"/>
    <x v="1"/>
    <x v="116"/>
  </r>
  <r>
    <d v="2018-04-21T11:56:43"/>
    <x v="1"/>
    <x v="0"/>
    <x v="0"/>
    <x v="25"/>
    <x v="44"/>
    <x v="5"/>
    <x v="0"/>
    <n v="5"/>
    <n v="4"/>
    <n v="4"/>
    <n v="4"/>
    <n v="4"/>
    <n v="5"/>
    <n v="2"/>
    <n v="4"/>
    <n v="4"/>
    <n v="4"/>
    <n v="3"/>
    <n v="4"/>
    <n v="5"/>
    <n v="5"/>
    <x v="1"/>
    <x v="117"/>
  </r>
  <r>
    <d v="2018-04-21T11:57:36"/>
    <x v="1"/>
    <x v="0"/>
    <x v="0"/>
    <x v="1"/>
    <x v="5"/>
    <x v="5"/>
    <x v="0"/>
    <n v="5"/>
    <n v="5"/>
    <n v="5"/>
    <n v="3"/>
    <n v="3"/>
    <n v="4"/>
    <n v="2"/>
    <n v="5"/>
    <n v="5"/>
    <n v="5"/>
    <n v="4"/>
    <n v="4"/>
    <n v="5"/>
    <n v="4"/>
    <x v="2"/>
    <x v="118"/>
  </r>
  <r>
    <d v="2018-04-21T11:57:40"/>
    <x v="0"/>
    <x v="0"/>
    <x v="0"/>
    <x v="34"/>
    <x v="58"/>
    <x v="5"/>
    <x v="0"/>
    <n v="4"/>
    <n v="4"/>
    <n v="4"/>
    <n v="2"/>
    <n v="3"/>
    <n v="3"/>
    <n v="2"/>
    <n v="3"/>
    <n v="3"/>
    <n v="4"/>
    <n v="3"/>
    <n v="4"/>
    <n v="4"/>
    <n v="3"/>
    <x v="2"/>
    <x v="119"/>
  </r>
  <r>
    <d v="2018-04-21T11:58:01"/>
    <x v="0"/>
    <x v="0"/>
    <x v="0"/>
    <x v="1"/>
    <x v="5"/>
    <x v="5"/>
    <x v="0"/>
    <n v="3"/>
    <n v="3"/>
    <n v="2"/>
    <n v="3"/>
    <n v="3"/>
    <n v="3"/>
    <n v="2"/>
    <n v="4"/>
    <n v="3"/>
    <n v="4"/>
    <n v="4"/>
    <n v="4"/>
    <n v="4"/>
    <n v="4"/>
    <x v="2"/>
    <x v="120"/>
  </r>
  <r>
    <d v="2018-04-21T11:58:32"/>
    <x v="1"/>
    <x v="0"/>
    <x v="0"/>
    <x v="1"/>
    <x v="59"/>
    <x v="5"/>
    <x v="0"/>
    <n v="4"/>
    <n v="4"/>
    <n v="4"/>
    <n v="5"/>
    <n v="4"/>
    <n v="4"/>
    <n v="3"/>
    <n v="4"/>
    <n v="4"/>
    <n v="5"/>
    <n v="5"/>
    <n v="4"/>
    <n v="5"/>
    <n v="5"/>
    <x v="2"/>
    <x v="121"/>
  </r>
  <r>
    <d v="2018-04-21T11:59:30"/>
    <x v="1"/>
    <x v="2"/>
    <x v="1"/>
    <x v="20"/>
    <x v="60"/>
    <x v="3"/>
    <x v="1"/>
    <n v="4"/>
    <n v="4"/>
    <n v="4"/>
    <n v="4"/>
    <n v="4"/>
    <n v="4"/>
    <n v="2"/>
    <n v="4"/>
    <n v="4"/>
    <n v="4"/>
    <n v="4"/>
    <n v="4"/>
    <n v="4"/>
    <n v="2"/>
    <x v="2"/>
    <x v="122"/>
  </r>
  <r>
    <d v="2018-04-21T12:01:02"/>
    <x v="0"/>
    <x v="1"/>
    <x v="1"/>
    <x v="35"/>
    <x v="11"/>
    <x v="2"/>
    <x v="2"/>
    <n v="4"/>
    <n v="4"/>
    <n v="4"/>
    <n v="4"/>
    <n v="4"/>
    <n v="4"/>
    <n v="4"/>
    <n v="4"/>
    <n v="4"/>
    <n v="4"/>
    <n v="4"/>
    <n v="4"/>
    <n v="4"/>
    <n v="4"/>
    <x v="2"/>
    <x v="123"/>
  </r>
  <r>
    <d v="2018-04-21T12:01:40"/>
    <x v="0"/>
    <x v="1"/>
    <x v="0"/>
    <x v="20"/>
    <x v="32"/>
    <x v="5"/>
    <x v="0"/>
    <n v="5"/>
    <n v="5"/>
    <n v="5"/>
    <n v="4"/>
    <n v="4"/>
    <n v="4"/>
    <n v="5"/>
    <n v="5"/>
    <n v="5"/>
    <n v="5"/>
    <n v="5"/>
    <n v="5"/>
    <n v="5"/>
    <n v="5"/>
    <x v="1"/>
    <x v="124"/>
  </r>
  <r>
    <d v="2018-04-21T12:02:15"/>
    <x v="0"/>
    <x v="1"/>
    <x v="0"/>
    <x v="36"/>
    <x v="30"/>
    <x v="2"/>
    <x v="2"/>
    <n v="4"/>
    <n v="4"/>
    <n v="4"/>
    <n v="4"/>
    <n v="4"/>
    <n v="3"/>
    <n v="3"/>
    <n v="4"/>
    <n v="3"/>
    <n v="4"/>
    <n v="4"/>
    <n v="4"/>
    <n v="3"/>
    <n v="3"/>
    <x v="2"/>
    <x v="125"/>
  </r>
  <r>
    <d v="2018-04-21T12:02:43"/>
    <x v="1"/>
    <x v="1"/>
    <x v="1"/>
    <x v="1"/>
    <x v="20"/>
    <x v="3"/>
    <x v="2"/>
    <n v="5"/>
    <n v="5"/>
    <n v="5"/>
    <n v="5"/>
    <n v="5"/>
    <n v="5"/>
    <n v="3"/>
    <n v="4"/>
    <n v="5"/>
    <n v="5"/>
    <n v="5"/>
    <n v="5"/>
    <n v="5"/>
    <n v="5"/>
    <x v="1"/>
    <x v="126"/>
  </r>
  <r>
    <d v="2018-04-21T12:05:27"/>
    <x v="0"/>
    <x v="2"/>
    <x v="1"/>
    <x v="35"/>
    <x v="41"/>
    <x v="0"/>
    <x v="2"/>
    <n v="4"/>
    <n v="3"/>
    <n v="3"/>
    <n v="3"/>
    <n v="3"/>
    <n v="4"/>
    <n v="2"/>
    <n v="3"/>
    <n v="3"/>
    <n v="4"/>
    <n v="4"/>
    <n v="4"/>
    <n v="4"/>
    <n v="3"/>
    <x v="1"/>
    <x v="100"/>
  </r>
  <r>
    <d v="2018-04-21T12:07:11"/>
    <x v="1"/>
    <x v="0"/>
    <x v="0"/>
    <x v="37"/>
    <x v="61"/>
    <x v="2"/>
    <x v="1"/>
    <n v="4"/>
    <n v="4"/>
    <n v="4"/>
    <n v="3"/>
    <n v="3"/>
    <n v="4"/>
    <n v="2"/>
    <n v="3"/>
    <n v="3"/>
    <n v="4"/>
    <n v="4"/>
    <n v="4"/>
    <n v="4"/>
    <n v="4"/>
    <x v="2"/>
    <x v="10"/>
  </r>
  <r>
    <d v="2018-04-21T12:08:27"/>
    <x v="1"/>
    <x v="2"/>
    <x v="1"/>
    <x v="20"/>
    <x v="62"/>
    <x v="3"/>
    <x v="1"/>
    <n v="4"/>
    <n v="4"/>
    <n v="4"/>
    <n v="4"/>
    <n v="4"/>
    <n v="4"/>
    <n v="2"/>
    <n v="4"/>
    <n v="4"/>
    <n v="4"/>
    <n v="4"/>
    <n v="4"/>
    <n v="4"/>
    <n v="3"/>
    <x v="2"/>
    <x v="127"/>
  </r>
  <r>
    <d v="2018-04-21T12:10:44"/>
    <x v="1"/>
    <x v="0"/>
    <x v="0"/>
    <x v="13"/>
    <x v="61"/>
    <x v="2"/>
    <x v="1"/>
    <n v="4"/>
    <n v="4"/>
    <n v="4"/>
    <n v="4"/>
    <n v="4"/>
    <n v="4"/>
    <n v="4"/>
    <n v="4"/>
    <n v="4"/>
    <n v="4"/>
    <n v="4"/>
    <n v="4"/>
    <n v="4"/>
    <n v="4"/>
    <x v="2"/>
    <x v="10"/>
  </r>
  <r>
    <d v="2018-04-21T12:17:18"/>
    <x v="0"/>
    <x v="1"/>
    <x v="0"/>
    <x v="1"/>
    <x v="41"/>
    <x v="2"/>
    <x v="0"/>
    <n v="4"/>
    <n v="4"/>
    <n v="5"/>
    <n v="4"/>
    <n v="4"/>
    <n v="5"/>
    <n v="3"/>
    <n v="4"/>
    <n v="5"/>
    <n v="5"/>
    <n v="5"/>
    <n v="5"/>
    <n v="5"/>
    <n v="5"/>
    <x v="1"/>
    <x v="128"/>
  </r>
  <r>
    <d v="2018-04-21T12:22:21"/>
    <x v="1"/>
    <x v="0"/>
    <x v="0"/>
    <x v="1"/>
    <x v="5"/>
    <x v="5"/>
    <x v="0"/>
    <n v="3"/>
    <n v="3"/>
    <n v="3"/>
    <n v="3"/>
    <n v="3"/>
    <n v="3"/>
    <n v="2"/>
    <n v="3"/>
    <n v="3"/>
    <n v="4"/>
    <n v="3"/>
    <n v="4"/>
    <n v="4"/>
    <n v="3"/>
    <x v="0"/>
    <x v="10"/>
  </r>
  <r>
    <d v="2018-04-21T12:22:32"/>
    <x v="0"/>
    <x v="0"/>
    <x v="0"/>
    <x v="38"/>
    <x v="63"/>
    <x v="2"/>
    <x v="1"/>
    <n v="4"/>
    <n v="4"/>
    <n v="4"/>
    <n v="4"/>
    <n v="4"/>
    <n v="4"/>
    <n v="2"/>
    <n v="3"/>
    <n v="4"/>
    <n v="4"/>
    <n v="4"/>
    <n v="4"/>
    <n v="4"/>
    <n v="4"/>
    <x v="2"/>
    <x v="129"/>
  </r>
  <r>
    <d v="2018-04-21T12:22:51"/>
    <x v="0"/>
    <x v="0"/>
    <x v="0"/>
    <x v="39"/>
    <x v="21"/>
    <x v="5"/>
    <x v="0"/>
    <n v="4"/>
    <n v="3"/>
    <n v="3"/>
    <n v="4"/>
    <n v="4"/>
    <n v="5"/>
    <n v="2"/>
    <n v="3"/>
    <n v="3"/>
    <n v="4"/>
    <n v="4"/>
    <n v="4"/>
    <n v="4"/>
    <n v="4"/>
    <x v="2"/>
    <x v="130"/>
  </r>
  <r>
    <d v="2018-04-21T12:23:42"/>
    <x v="1"/>
    <x v="0"/>
    <x v="0"/>
    <x v="6"/>
    <x v="7"/>
    <x v="5"/>
    <x v="0"/>
    <n v="3"/>
    <n v="4"/>
    <n v="4"/>
    <n v="4"/>
    <n v="4"/>
    <n v="4"/>
    <n v="1"/>
    <n v="3"/>
    <n v="3"/>
    <n v="3"/>
    <n v="3"/>
    <n v="3"/>
    <n v="4"/>
    <n v="4"/>
    <x v="0"/>
    <x v="131"/>
  </r>
  <r>
    <d v="2018-04-21T12:31:58"/>
    <x v="1"/>
    <x v="1"/>
    <x v="0"/>
    <x v="19"/>
    <x v="30"/>
    <x v="5"/>
    <x v="0"/>
    <n v="4"/>
    <n v="4"/>
    <n v="4"/>
    <n v="3"/>
    <n v="3"/>
    <n v="4"/>
    <n v="3"/>
    <n v="4"/>
    <n v="4"/>
    <n v="4"/>
    <n v="4"/>
    <n v="4"/>
    <n v="4"/>
    <n v="4"/>
    <x v="2"/>
    <x v="132"/>
  </r>
  <r>
    <d v="2018-04-21T12:38:55"/>
    <x v="1"/>
    <x v="1"/>
    <x v="0"/>
    <x v="30"/>
    <x v="12"/>
    <x v="5"/>
    <x v="0"/>
    <n v="5"/>
    <n v="5"/>
    <n v="4"/>
    <n v="4"/>
    <n v="4"/>
    <n v="4"/>
    <n v="3"/>
    <n v="4"/>
    <n v="5"/>
    <n v="5"/>
    <n v="4"/>
    <n v="5"/>
    <n v="5"/>
    <n v="5"/>
    <x v="2"/>
    <x v="133"/>
  </r>
  <r>
    <d v="2018-04-21T12:43:26"/>
    <x v="0"/>
    <x v="0"/>
    <x v="0"/>
    <x v="0"/>
    <x v="0"/>
    <x v="0"/>
    <x v="1"/>
    <n v="3"/>
    <n v="3"/>
    <n v="3"/>
    <n v="2"/>
    <n v="1"/>
    <n v="3"/>
    <n v="3"/>
    <n v="3"/>
    <n v="3"/>
    <n v="3"/>
    <n v="3"/>
    <n v="3"/>
    <n v="5"/>
    <n v="3"/>
    <x v="0"/>
    <x v="134"/>
  </r>
  <r>
    <d v="2018-04-21T12:47:18"/>
    <x v="1"/>
    <x v="2"/>
    <x v="1"/>
    <x v="1"/>
    <x v="24"/>
    <x v="2"/>
    <x v="1"/>
    <n v="5"/>
    <n v="5"/>
    <n v="5"/>
    <n v="4"/>
    <n v="4"/>
    <n v="4"/>
    <n v="2"/>
    <n v="4"/>
    <n v="4"/>
    <n v="4"/>
    <n v="4"/>
    <n v="4"/>
    <n v="5"/>
    <n v="5"/>
    <x v="1"/>
    <x v="135"/>
  </r>
  <r>
    <d v="2018-04-21T12:47:33"/>
    <x v="0"/>
    <x v="0"/>
    <x v="0"/>
    <x v="8"/>
    <x v="38"/>
    <x v="5"/>
    <x v="0"/>
    <n v="4"/>
    <n v="4"/>
    <n v="4"/>
    <n v="4"/>
    <n v="4"/>
    <n v="4"/>
    <n v="2"/>
    <n v="3"/>
    <n v="4"/>
    <n v="4"/>
    <n v="4"/>
    <n v="4"/>
    <n v="4"/>
    <n v="4"/>
    <x v="2"/>
    <x v="136"/>
  </r>
  <r>
    <d v="2018-04-21T12:51:05"/>
    <x v="1"/>
    <x v="0"/>
    <x v="0"/>
    <x v="30"/>
    <x v="61"/>
    <x v="2"/>
    <x v="1"/>
    <n v="4"/>
    <n v="4"/>
    <n v="3"/>
    <n v="4"/>
    <n v="4"/>
    <n v="4"/>
    <n v="3"/>
    <n v="4"/>
    <n v="3"/>
    <n v="4"/>
    <n v="4"/>
    <n v="5"/>
    <n v="5"/>
    <n v="5"/>
    <x v="0"/>
    <x v="137"/>
  </r>
  <r>
    <d v="2018-04-21T12:52:42"/>
    <x v="0"/>
    <x v="0"/>
    <x v="0"/>
    <x v="1"/>
    <x v="20"/>
    <x v="0"/>
    <x v="1"/>
    <n v="5"/>
    <n v="5"/>
    <n v="5"/>
    <n v="5"/>
    <n v="4"/>
    <n v="5"/>
    <n v="5"/>
    <n v="5"/>
    <n v="5"/>
    <n v="5"/>
    <n v="5"/>
    <n v="5"/>
    <n v="5"/>
    <n v="5"/>
    <x v="1"/>
    <x v="138"/>
  </r>
  <r>
    <d v="2018-04-21T12:54:40"/>
    <x v="0"/>
    <x v="1"/>
    <x v="0"/>
    <x v="1"/>
    <x v="20"/>
    <x v="0"/>
    <x v="1"/>
    <n v="5"/>
    <n v="5"/>
    <n v="5"/>
    <n v="5"/>
    <n v="5"/>
    <n v="5"/>
    <n v="5"/>
    <n v="5"/>
    <n v="4"/>
    <n v="5"/>
    <n v="5"/>
    <n v="5"/>
    <n v="5"/>
    <n v="5"/>
    <x v="1"/>
    <x v="139"/>
  </r>
  <r>
    <d v="2018-04-21T12:56:22"/>
    <x v="0"/>
    <x v="0"/>
    <x v="0"/>
    <x v="8"/>
    <x v="34"/>
    <x v="5"/>
    <x v="0"/>
    <n v="4"/>
    <n v="3"/>
    <n v="4"/>
    <n v="4"/>
    <n v="4"/>
    <n v="3"/>
    <n v="2"/>
    <n v="3"/>
    <n v="4"/>
    <n v="3"/>
    <n v="4"/>
    <n v="3"/>
    <n v="4"/>
    <n v="3"/>
    <x v="2"/>
    <x v="140"/>
  </r>
  <r>
    <d v="2018-04-21T12:59:46"/>
    <x v="1"/>
    <x v="2"/>
    <x v="1"/>
    <x v="40"/>
    <x v="64"/>
    <x v="6"/>
    <x v="2"/>
    <n v="5"/>
    <n v="5"/>
    <n v="5"/>
    <n v="4"/>
    <n v="4"/>
    <n v="3"/>
    <n v="3"/>
    <n v="4"/>
    <n v="4"/>
    <n v="4"/>
    <n v="4"/>
    <n v="4"/>
    <n v="5"/>
    <n v="5"/>
    <x v="1"/>
    <x v="141"/>
  </r>
  <r>
    <d v="2018-04-21T13:10:15"/>
    <x v="1"/>
    <x v="0"/>
    <x v="0"/>
    <x v="41"/>
    <x v="7"/>
    <x v="1"/>
    <x v="1"/>
    <n v="4"/>
    <n v="5"/>
    <n v="4"/>
    <n v="3"/>
    <n v="4"/>
    <n v="4"/>
    <n v="2"/>
    <n v="3"/>
    <n v="3"/>
    <n v="3"/>
    <n v="4"/>
    <n v="4"/>
    <n v="4"/>
    <n v="4"/>
    <x v="2"/>
    <x v="142"/>
  </r>
  <r>
    <d v="2018-04-21T13:19:22"/>
    <x v="1"/>
    <x v="0"/>
    <x v="0"/>
    <x v="6"/>
    <x v="52"/>
    <x v="0"/>
    <x v="1"/>
    <n v="4"/>
    <n v="4"/>
    <n v="3"/>
    <n v="4"/>
    <n v="4"/>
    <n v="4"/>
    <n v="3"/>
    <n v="4"/>
    <n v="4"/>
    <n v="4"/>
    <n v="4"/>
    <n v="4"/>
    <n v="4"/>
    <n v="4"/>
    <x v="2"/>
    <x v="10"/>
  </r>
  <r>
    <d v="2018-04-21T13:36:20"/>
    <x v="1"/>
    <x v="0"/>
    <x v="0"/>
    <x v="6"/>
    <x v="65"/>
    <x v="3"/>
    <x v="2"/>
    <n v="4"/>
    <n v="4"/>
    <n v="4"/>
    <n v="1"/>
    <n v="4"/>
    <n v="4"/>
    <n v="4"/>
    <n v="4"/>
    <n v="4"/>
    <n v="4"/>
    <n v="4"/>
    <n v="4"/>
    <n v="4"/>
    <n v="4"/>
    <x v="2"/>
    <x v="10"/>
  </r>
  <r>
    <d v="2018-04-21T13:39:57"/>
    <x v="0"/>
    <x v="0"/>
    <x v="0"/>
    <x v="37"/>
    <x v="61"/>
    <x v="2"/>
    <x v="1"/>
    <n v="5"/>
    <n v="5"/>
    <n v="5"/>
    <n v="5"/>
    <n v="5"/>
    <n v="5"/>
    <n v="5"/>
    <n v="5"/>
    <n v="5"/>
    <n v="5"/>
    <n v="5"/>
    <n v="5"/>
    <n v="5"/>
    <n v="5"/>
    <x v="1"/>
    <x v="143"/>
  </r>
  <r>
    <d v="2018-04-21T14:09:01"/>
    <x v="0"/>
    <x v="2"/>
    <x v="0"/>
    <x v="42"/>
    <x v="13"/>
    <x v="3"/>
    <x v="2"/>
    <n v="5"/>
    <n v="5"/>
    <n v="5"/>
    <n v="5"/>
    <n v="5"/>
    <n v="5"/>
    <n v="3"/>
    <n v="4"/>
    <n v="4"/>
    <n v="4"/>
    <n v="4"/>
    <n v="5"/>
    <n v="5"/>
    <n v="5"/>
    <x v="1"/>
    <x v="144"/>
  </r>
  <r>
    <d v="2018-04-21T14:13:50"/>
    <x v="0"/>
    <x v="1"/>
    <x v="1"/>
    <x v="15"/>
    <x v="66"/>
    <x v="2"/>
    <x v="1"/>
    <n v="5"/>
    <n v="5"/>
    <n v="4"/>
    <n v="3"/>
    <n v="3"/>
    <n v="3"/>
    <n v="3"/>
    <n v="4"/>
    <n v="4"/>
    <n v="4"/>
    <n v="4"/>
    <n v="5"/>
    <n v="4"/>
    <n v="5"/>
    <x v="2"/>
    <x v="145"/>
  </r>
  <r>
    <d v="2018-04-21T14:25:19"/>
    <x v="0"/>
    <x v="1"/>
    <x v="1"/>
    <x v="1"/>
    <x v="5"/>
    <x v="2"/>
    <x v="1"/>
    <n v="3"/>
    <n v="4"/>
    <n v="4"/>
    <n v="4"/>
    <n v="4"/>
    <n v="4"/>
    <n v="4"/>
    <n v="4"/>
    <n v="4"/>
    <n v="4"/>
    <n v="4"/>
    <n v="5"/>
    <n v="5"/>
    <n v="5"/>
    <x v="1"/>
    <x v="146"/>
  </r>
  <r>
    <d v="2018-04-21T15:08:00"/>
    <x v="0"/>
    <x v="1"/>
    <x v="0"/>
    <x v="25"/>
    <x v="67"/>
    <x v="7"/>
    <x v="0"/>
    <n v="5"/>
    <n v="5"/>
    <n v="4"/>
    <n v="5"/>
    <n v="5"/>
    <n v="5"/>
    <n v="3"/>
    <n v="5"/>
    <n v="5"/>
    <n v="5"/>
    <n v="4"/>
    <n v="5"/>
    <n v="5"/>
    <n v="5"/>
    <x v="1"/>
    <x v="147"/>
  </r>
  <r>
    <d v="2018-04-21T16:12:58"/>
    <x v="1"/>
    <x v="0"/>
    <x v="0"/>
    <x v="43"/>
    <x v="30"/>
    <x v="5"/>
    <x v="0"/>
    <n v="4"/>
    <n v="4"/>
    <n v="4"/>
    <n v="4"/>
    <n v="3"/>
    <n v="4"/>
    <n v="3"/>
    <n v="4"/>
    <n v="5"/>
    <n v="4"/>
    <n v="4"/>
    <n v="4"/>
    <n v="4"/>
    <n v="4"/>
    <x v="2"/>
    <x v="148"/>
  </r>
  <r>
    <d v="2018-04-21T16:33:34"/>
    <x v="0"/>
    <x v="0"/>
    <x v="0"/>
    <x v="6"/>
    <x v="27"/>
    <x v="2"/>
    <x v="0"/>
    <n v="4"/>
    <n v="5"/>
    <n v="5"/>
    <n v="4"/>
    <n v="5"/>
    <n v="3"/>
    <n v="3"/>
    <n v="4"/>
    <n v="4"/>
    <n v="4"/>
    <n v="4"/>
    <n v="5"/>
    <n v="5"/>
    <n v="5"/>
    <x v="1"/>
    <x v="149"/>
  </r>
  <r>
    <d v="2018-04-21T16:57:28"/>
    <x v="1"/>
    <x v="0"/>
    <x v="0"/>
    <x v="6"/>
    <x v="7"/>
    <x v="3"/>
    <x v="0"/>
    <n v="4"/>
    <n v="4"/>
    <n v="4"/>
    <n v="3"/>
    <n v="4"/>
    <n v="3"/>
    <n v="2"/>
    <n v="3"/>
    <n v="3"/>
    <n v="4"/>
    <n v="4"/>
    <n v="5"/>
    <n v="5"/>
    <n v="5"/>
    <x v="1"/>
    <x v="10"/>
  </r>
  <r>
    <d v="2018-04-21T17:09:38"/>
    <x v="0"/>
    <x v="0"/>
    <x v="0"/>
    <x v="44"/>
    <x v="68"/>
    <x v="1"/>
    <x v="0"/>
    <n v="5"/>
    <n v="3"/>
    <n v="3"/>
    <n v="3"/>
    <n v="3"/>
    <n v="4"/>
    <n v="4"/>
    <n v="4"/>
    <n v="3"/>
    <n v="4"/>
    <n v="4"/>
    <n v="5"/>
    <n v="5"/>
    <n v="5"/>
    <x v="3"/>
    <x v="150"/>
  </r>
  <r>
    <d v="2018-04-21T17:30:02"/>
    <x v="1"/>
    <x v="1"/>
    <x v="1"/>
    <x v="5"/>
    <x v="6"/>
    <x v="2"/>
    <x v="2"/>
    <n v="5"/>
    <n v="4"/>
    <n v="4"/>
    <n v="4"/>
    <n v="4"/>
    <n v="4"/>
    <n v="2"/>
    <n v="4"/>
    <n v="5"/>
    <n v="5"/>
    <n v="5"/>
    <n v="5"/>
    <n v="5"/>
    <n v="5"/>
    <x v="1"/>
    <x v="151"/>
  </r>
  <r>
    <d v="2018-04-21T20:03:39"/>
    <x v="1"/>
    <x v="0"/>
    <x v="0"/>
    <x v="17"/>
    <x v="23"/>
    <x v="1"/>
    <x v="1"/>
    <n v="3"/>
    <n v="4"/>
    <n v="3"/>
    <n v="3"/>
    <n v="3"/>
    <n v="4"/>
    <n v="3"/>
    <n v="4"/>
    <n v="4"/>
    <n v="4"/>
    <n v="4"/>
    <n v="4"/>
    <n v="5"/>
    <n v="5"/>
    <x v="2"/>
    <x v="19"/>
  </r>
  <r>
    <d v="2018-04-21T20:33:40"/>
    <x v="0"/>
    <x v="1"/>
    <x v="1"/>
    <x v="1"/>
    <x v="1"/>
    <x v="2"/>
    <x v="2"/>
    <n v="5"/>
    <n v="4"/>
    <n v="4"/>
    <n v="3"/>
    <n v="4"/>
    <n v="5"/>
    <n v="3"/>
    <n v="4"/>
    <n v="5"/>
    <n v="4"/>
    <n v="4"/>
    <n v="4"/>
    <n v="4"/>
    <n v="5"/>
    <x v="2"/>
    <x v="152"/>
  </r>
  <r>
    <d v="2018-04-21T20:45:56"/>
    <x v="1"/>
    <x v="1"/>
    <x v="0"/>
    <x v="45"/>
    <x v="69"/>
    <x v="0"/>
    <x v="2"/>
    <n v="4"/>
    <n v="4"/>
    <n v="4"/>
    <n v="3"/>
    <n v="4"/>
    <n v="4"/>
    <n v="2"/>
    <n v="3"/>
    <n v="3"/>
    <n v="4"/>
    <n v="3"/>
    <n v="4"/>
    <n v="4"/>
    <n v="4"/>
    <x v="2"/>
    <x v="153"/>
  </r>
  <r>
    <d v="2018-04-21T21:32:17"/>
    <x v="1"/>
    <x v="0"/>
    <x v="0"/>
    <x v="6"/>
    <x v="7"/>
    <x v="3"/>
    <x v="2"/>
    <n v="2"/>
    <n v="3"/>
    <n v="2"/>
    <n v="2"/>
    <n v="3"/>
    <n v="4"/>
    <n v="2"/>
    <n v="4"/>
    <n v="4"/>
    <n v="3"/>
    <n v="4"/>
    <n v="4"/>
    <n v="4"/>
    <n v="4"/>
    <x v="2"/>
    <x v="154"/>
  </r>
  <r>
    <d v="2018-04-21T22:22:33"/>
    <x v="1"/>
    <x v="0"/>
    <x v="0"/>
    <x v="0"/>
    <x v="0"/>
    <x v="7"/>
    <x v="0"/>
    <n v="4"/>
    <n v="5"/>
    <n v="4"/>
    <n v="2"/>
    <n v="3"/>
    <n v="4"/>
    <n v="3"/>
    <n v="5"/>
    <n v="4"/>
    <n v="5"/>
    <n v="5"/>
    <n v="5"/>
    <n v="5"/>
    <n v="5"/>
    <x v="2"/>
    <x v="155"/>
  </r>
  <r>
    <d v="2018-04-21T22:27:32"/>
    <x v="1"/>
    <x v="2"/>
    <x v="1"/>
    <x v="1"/>
    <x v="1"/>
    <x v="3"/>
    <x v="2"/>
    <n v="5"/>
    <n v="5"/>
    <n v="5"/>
    <n v="5"/>
    <n v="5"/>
    <n v="5"/>
    <n v="3"/>
    <n v="4"/>
    <n v="5"/>
    <n v="4"/>
    <n v="4"/>
    <n v="5"/>
    <n v="5"/>
    <n v="5"/>
    <x v="1"/>
    <x v="37"/>
  </r>
  <r>
    <d v="2018-04-21T22:38:59"/>
    <x v="1"/>
    <x v="0"/>
    <x v="0"/>
    <x v="4"/>
    <x v="15"/>
    <x v="0"/>
    <x v="1"/>
    <n v="4"/>
    <n v="5"/>
    <n v="4"/>
    <n v="3"/>
    <n v="4"/>
    <n v="4"/>
    <n v="3"/>
    <n v="4"/>
    <n v="4"/>
    <n v="4"/>
    <n v="4"/>
    <n v="4"/>
    <n v="4"/>
    <n v="4"/>
    <x v="2"/>
    <x v="156"/>
  </r>
  <r>
    <d v="2018-04-22T01:28:54"/>
    <x v="0"/>
    <x v="3"/>
    <x v="1"/>
    <x v="1"/>
    <x v="70"/>
    <x v="3"/>
    <x v="1"/>
    <n v="3"/>
    <n v="3"/>
    <n v="3"/>
    <n v="4"/>
    <n v="5"/>
    <n v="5"/>
    <n v="3"/>
    <n v="4"/>
    <n v="4"/>
    <n v="4"/>
    <n v="4"/>
    <n v="4"/>
    <n v="5"/>
    <n v="4"/>
    <x v="2"/>
    <x v="157"/>
  </r>
  <r>
    <d v="2018-04-22T10:34:51"/>
    <x v="0"/>
    <x v="1"/>
    <x v="0"/>
    <x v="25"/>
    <x v="67"/>
    <x v="0"/>
    <x v="0"/>
    <n v="4"/>
    <n v="4"/>
    <n v="4"/>
    <n v="5"/>
    <n v="5"/>
    <n v="5"/>
    <n v="2"/>
    <n v="4"/>
    <n v="4"/>
    <n v="4"/>
    <n v="4"/>
    <n v="4"/>
    <n v="4"/>
    <n v="4"/>
    <x v="2"/>
    <x v="158"/>
  </r>
  <r>
    <d v="2018-04-22T11:26:33"/>
    <x v="0"/>
    <x v="2"/>
    <x v="1"/>
    <x v="1"/>
    <x v="5"/>
    <x v="2"/>
    <x v="1"/>
    <n v="5"/>
    <n v="5"/>
    <n v="4"/>
    <n v="5"/>
    <n v="5"/>
    <n v="5"/>
    <n v="3"/>
    <n v="4"/>
    <n v="4"/>
    <n v="5"/>
    <n v="5"/>
    <n v="5"/>
    <n v="5"/>
    <n v="5"/>
    <x v="1"/>
    <x v="159"/>
  </r>
  <r>
    <d v="2018-04-22T11:53:04"/>
    <x v="1"/>
    <x v="0"/>
    <x v="0"/>
    <x v="7"/>
    <x v="71"/>
    <x v="0"/>
    <x v="2"/>
    <n v="3"/>
    <n v="2"/>
    <n v="3"/>
    <n v="2"/>
    <n v="3"/>
    <n v="3"/>
    <n v="3"/>
    <n v="3"/>
    <n v="3"/>
    <n v="3"/>
    <n v="3"/>
    <n v="2"/>
    <n v="2"/>
    <n v="2"/>
    <x v="0"/>
    <x v="160"/>
  </r>
  <r>
    <d v="2018-04-22T12:42:47"/>
    <x v="0"/>
    <x v="0"/>
    <x v="0"/>
    <x v="46"/>
    <x v="72"/>
    <x v="2"/>
    <x v="0"/>
    <n v="4"/>
    <n v="5"/>
    <n v="4"/>
    <n v="5"/>
    <n v="5"/>
    <n v="4"/>
    <n v="3"/>
    <n v="4"/>
    <n v="4"/>
    <n v="5"/>
    <n v="5"/>
    <n v="5"/>
    <n v="5"/>
    <n v="5"/>
    <x v="1"/>
    <x v="10"/>
  </r>
  <r>
    <d v="2018-04-22T16:51:37"/>
    <x v="1"/>
    <x v="0"/>
    <x v="0"/>
    <x v="13"/>
    <x v="61"/>
    <x v="2"/>
    <x v="1"/>
    <n v="3"/>
    <n v="4"/>
    <n v="3"/>
    <n v="3"/>
    <n v="3"/>
    <n v="4"/>
    <n v="3"/>
    <n v="4"/>
    <n v="4"/>
    <n v="3"/>
    <n v="3"/>
    <n v="4"/>
    <n v="5"/>
    <n v="5"/>
    <x v="0"/>
    <x v="161"/>
  </r>
  <r>
    <d v="2018-04-22T20:57:17"/>
    <x v="1"/>
    <x v="1"/>
    <x v="0"/>
    <x v="47"/>
    <x v="13"/>
    <x v="3"/>
    <x v="1"/>
    <n v="4"/>
    <n v="4"/>
    <n v="4"/>
    <n v="4"/>
    <n v="4"/>
    <n v="3"/>
    <n v="3"/>
    <n v="4"/>
    <n v="4"/>
    <n v="3"/>
    <n v="3"/>
    <n v="4"/>
    <n v="4"/>
    <n v="4"/>
    <x v="2"/>
    <x v="162"/>
  </r>
  <r>
    <d v="2018-04-22T22:15:41"/>
    <x v="1"/>
    <x v="2"/>
    <x v="1"/>
    <x v="15"/>
    <x v="35"/>
    <x v="2"/>
    <x v="0"/>
    <n v="4"/>
    <n v="4"/>
    <n v="4"/>
    <n v="4"/>
    <n v="5"/>
    <n v="5"/>
    <n v="3"/>
    <n v="4"/>
    <n v="4"/>
    <n v="4"/>
    <n v="4"/>
    <n v="5"/>
    <n v="4"/>
    <n v="5"/>
    <x v="2"/>
    <x v="163"/>
  </r>
  <r>
    <d v="2018-04-22T22:34:19"/>
    <x v="0"/>
    <x v="0"/>
    <x v="0"/>
    <x v="25"/>
    <x v="73"/>
    <x v="1"/>
    <x v="0"/>
    <n v="4"/>
    <n v="4"/>
    <n v="4"/>
    <n v="4"/>
    <n v="4"/>
    <n v="4"/>
    <n v="2"/>
    <n v="4"/>
    <n v="4"/>
    <n v="4"/>
    <n v="4"/>
    <n v="5"/>
    <n v="5"/>
    <n v="5"/>
    <x v="1"/>
    <x v="10"/>
  </r>
  <r>
    <d v="2018-04-23T01:11:27"/>
    <x v="1"/>
    <x v="0"/>
    <x v="0"/>
    <x v="11"/>
    <x v="74"/>
    <x v="2"/>
    <x v="2"/>
    <n v="4"/>
    <n v="5"/>
    <n v="4"/>
    <n v="4"/>
    <n v="5"/>
    <n v="4"/>
    <n v="2"/>
    <n v="4"/>
    <n v="5"/>
    <n v="4"/>
    <n v="5"/>
    <n v="5"/>
    <n v="4"/>
    <n v="5"/>
    <x v="2"/>
    <x v="164"/>
  </r>
  <r>
    <d v="2018-04-23T10:16:54"/>
    <x v="1"/>
    <x v="1"/>
    <x v="0"/>
    <x v="6"/>
    <x v="7"/>
    <x v="0"/>
    <x v="0"/>
    <n v="5"/>
    <n v="5"/>
    <n v="4"/>
    <n v="5"/>
    <n v="4"/>
    <n v="5"/>
    <n v="2"/>
    <n v="4"/>
    <n v="4"/>
    <n v="4"/>
    <n v="5"/>
    <n v="5"/>
    <n v="5"/>
    <n v="5"/>
    <x v="2"/>
    <x v="165"/>
  </r>
  <r>
    <d v="2018-04-23T11:19:39"/>
    <x v="1"/>
    <x v="0"/>
    <x v="0"/>
    <x v="12"/>
    <x v="75"/>
    <x v="0"/>
    <x v="0"/>
    <n v="4"/>
    <n v="4"/>
    <n v="4"/>
    <n v="4"/>
    <n v="4"/>
    <n v="4"/>
    <n v="4"/>
    <n v="3"/>
    <n v="3"/>
    <n v="3"/>
    <n v="3"/>
    <n v="4"/>
    <n v="4"/>
    <n v="4"/>
    <x v="2"/>
    <x v="10"/>
  </r>
  <r>
    <d v="2018-04-23T12:22:35"/>
    <x v="0"/>
    <x v="0"/>
    <x v="0"/>
    <x v="15"/>
    <x v="29"/>
    <x v="1"/>
    <x v="0"/>
    <n v="4"/>
    <n v="3"/>
    <n v="2"/>
    <n v="3"/>
    <n v="3"/>
    <n v="5"/>
    <n v="3"/>
    <n v="3"/>
    <n v="3"/>
    <n v="4"/>
    <n v="4"/>
    <n v="5"/>
    <n v="4"/>
    <n v="3"/>
    <x v="0"/>
    <x v="166"/>
  </r>
  <r>
    <d v="2018-04-23T15:35:46"/>
    <x v="0"/>
    <x v="0"/>
    <x v="0"/>
    <x v="25"/>
    <x v="76"/>
    <x v="0"/>
    <x v="1"/>
    <n v="4"/>
    <n v="5"/>
    <n v="5"/>
    <n v="4"/>
    <n v="5"/>
    <n v="4"/>
    <n v="2"/>
    <n v="4"/>
    <n v="3"/>
    <n v="3"/>
    <n v="5"/>
    <n v="5"/>
    <n v="5"/>
    <n v="5"/>
    <x v="1"/>
    <x v="167"/>
  </r>
  <r>
    <d v="2018-04-23T16:26:27"/>
    <x v="1"/>
    <x v="1"/>
    <x v="0"/>
    <x v="17"/>
    <x v="77"/>
    <x v="2"/>
    <x v="1"/>
    <n v="4"/>
    <n v="4"/>
    <n v="3"/>
    <n v="4"/>
    <n v="4"/>
    <n v="4"/>
    <n v="3"/>
    <n v="4"/>
    <n v="4"/>
    <n v="3"/>
    <n v="4"/>
    <n v="4"/>
    <n v="4"/>
    <n v="4"/>
    <x v="0"/>
    <x v="168"/>
  </r>
  <r>
    <d v="2018-04-25T12:20:11"/>
    <x v="1"/>
    <x v="2"/>
    <x v="0"/>
    <x v="45"/>
    <x v="69"/>
    <x v="1"/>
    <x v="0"/>
    <n v="5"/>
    <n v="5"/>
    <n v="5"/>
    <n v="4"/>
    <n v="5"/>
    <n v="5"/>
    <n v="3"/>
    <n v="4"/>
    <n v="5"/>
    <n v="5"/>
    <n v="5"/>
    <n v="5"/>
    <n v="5"/>
    <n v="5"/>
    <x v="2"/>
    <x v="169"/>
  </r>
  <r>
    <d v="2018-04-25T13:12:41"/>
    <x v="0"/>
    <x v="0"/>
    <x v="0"/>
    <x v="4"/>
    <x v="15"/>
    <x v="0"/>
    <x v="1"/>
    <n v="3"/>
    <n v="4"/>
    <n v="3"/>
    <n v="2"/>
    <n v="2"/>
    <n v="3"/>
    <n v="3"/>
    <n v="4"/>
    <n v="2"/>
    <n v="2"/>
    <n v="1"/>
    <n v="2"/>
    <n v="3"/>
    <n v="2"/>
    <x v="2"/>
    <x v="170"/>
  </r>
  <r>
    <d v="2018-04-25T15:12:04"/>
    <x v="1"/>
    <x v="1"/>
    <x v="1"/>
    <x v="7"/>
    <x v="7"/>
    <x v="0"/>
    <x v="0"/>
    <n v="5"/>
    <n v="4"/>
    <n v="3"/>
    <n v="3"/>
    <n v="3"/>
    <n v="5"/>
    <n v="3"/>
    <n v="4"/>
    <n v="4"/>
    <n v="5"/>
    <n v="3"/>
    <n v="5"/>
    <n v="5"/>
    <n v="5"/>
    <x v="2"/>
    <x v="171"/>
  </r>
  <r>
    <d v="2018-04-25T23:13:02"/>
    <x v="0"/>
    <x v="0"/>
    <x v="1"/>
    <x v="8"/>
    <x v="10"/>
    <x v="0"/>
    <x v="1"/>
    <n v="4"/>
    <n v="4"/>
    <n v="4"/>
    <n v="4"/>
    <n v="4"/>
    <n v="4"/>
    <n v="2"/>
    <n v="4"/>
    <n v="4"/>
    <n v="4"/>
    <n v="4"/>
    <n v="4"/>
    <n v="4"/>
    <n v="4"/>
    <x v="1"/>
    <x v="172"/>
  </r>
  <r>
    <d v="2018-04-26T11:44:32"/>
    <x v="1"/>
    <x v="2"/>
    <x v="0"/>
    <x v="48"/>
    <x v="78"/>
    <x v="0"/>
    <x v="0"/>
    <n v="4"/>
    <n v="4"/>
    <n v="3"/>
    <n v="5"/>
    <n v="4"/>
    <n v="4"/>
    <n v="3"/>
    <n v="4"/>
    <n v="3"/>
    <n v="4"/>
    <n v="4"/>
    <n v="4"/>
    <n v="4"/>
    <n v="4"/>
    <x v="2"/>
    <x v="173"/>
  </r>
  <r>
    <d v="2018-04-26T14:18:52"/>
    <x v="0"/>
    <x v="0"/>
    <x v="0"/>
    <x v="15"/>
    <x v="79"/>
    <x v="0"/>
    <x v="1"/>
    <n v="4"/>
    <n v="4"/>
    <n v="3"/>
    <n v="4"/>
    <n v="4"/>
    <n v="4"/>
    <n v="3"/>
    <n v="4"/>
    <n v="4"/>
    <n v="4"/>
    <n v="4"/>
    <n v="4"/>
    <n v="4"/>
    <n v="4"/>
    <x v="2"/>
    <x v="37"/>
  </r>
  <r>
    <d v="2018-04-26T15:54:16"/>
    <x v="1"/>
    <x v="0"/>
    <x v="0"/>
    <x v="15"/>
    <x v="39"/>
    <x v="0"/>
    <x v="0"/>
    <n v="3"/>
    <n v="4"/>
    <n v="3"/>
    <n v="4"/>
    <n v="3"/>
    <n v="5"/>
    <n v="3"/>
    <n v="3"/>
    <n v="4"/>
    <n v="3"/>
    <n v="4"/>
    <n v="5"/>
    <n v="5"/>
    <n v="5"/>
    <x v="0"/>
    <x v="174"/>
  </r>
  <r>
    <d v="2018-04-26T16:30:25"/>
    <x v="1"/>
    <x v="0"/>
    <x v="0"/>
    <x v="20"/>
    <x v="60"/>
    <x v="2"/>
    <x v="0"/>
    <n v="5"/>
    <n v="5"/>
    <n v="5"/>
    <n v="5"/>
    <n v="5"/>
    <n v="5"/>
    <n v="3"/>
    <n v="4"/>
    <n v="4"/>
    <n v="4"/>
    <n v="5"/>
    <n v="5"/>
    <n v="5"/>
    <n v="5"/>
    <x v="1"/>
    <x v="10"/>
  </r>
  <r>
    <d v="2018-04-27T10:27:11"/>
    <x v="1"/>
    <x v="0"/>
    <x v="0"/>
    <x v="49"/>
    <x v="56"/>
    <x v="5"/>
    <x v="0"/>
    <n v="4"/>
    <n v="5"/>
    <n v="5"/>
    <n v="5"/>
    <n v="4"/>
    <n v="5"/>
    <n v="3"/>
    <n v="4"/>
    <n v="4"/>
    <n v="4"/>
    <n v="4"/>
    <n v="5"/>
    <n v="5"/>
    <n v="5"/>
    <x v="1"/>
    <x v="175"/>
  </r>
  <r>
    <m/>
    <x v="2"/>
    <x v="4"/>
    <x v="2"/>
    <x v="50"/>
    <x v="80"/>
    <x v="8"/>
    <x v="3"/>
    <n v="4.2"/>
    <n v="4.3024390243902442"/>
    <n v="3.9951219512195122"/>
    <n v="3.9512195121951219"/>
    <n v="4.0439024390243903"/>
    <n v="4.1951219512195124"/>
    <n v="2.7756097560975608"/>
    <n v="3.7804878048780486"/>
    <n v="3.9365853658536585"/>
    <n v="4"/>
    <n v="4.0926829268292684"/>
    <n v="4.3414634146341466"/>
    <n v="4.5560975609756094"/>
    <n v="4.3951219512195125"/>
    <x v="5"/>
    <x v="176"/>
  </r>
  <r>
    <m/>
    <x v="2"/>
    <x v="4"/>
    <x v="2"/>
    <x v="50"/>
    <x v="80"/>
    <x v="8"/>
    <x v="3"/>
    <n v="0.71674646158601951"/>
    <n v="0.6688033668931922"/>
    <n v="0.9101689186877312"/>
    <n v="0.82697237524679712"/>
    <n v="0.78154220981935174"/>
    <n v="0.67951511674025777"/>
    <n v="0.93849600368033537"/>
    <n v="0.63832636260277287"/>
    <n v="0.68662148774404808"/>
    <n v="0.70014004201400493"/>
    <n v="0.68327005107590733"/>
    <n v="0.70744486716387867"/>
    <n v="0.5539735166069466"/>
    <n v="0.67517289706959549"/>
    <x v="6"/>
    <x v="1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">
  <r>
    <d v="2018-04-20T13:21:44"/>
    <x v="0"/>
    <s v="20-30 ปี"/>
    <s v="ปริญญาโท"/>
    <s v="สังคมศาสตร์"/>
    <s v="รัฐศาสตร์"/>
    <x v="0"/>
    <s v="13.00-16.00 น."/>
    <n v="3"/>
    <n v="3"/>
    <n v="1"/>
    <n v="4"/>
    <n v="4"/>
    <n v="4"/>
    <n v="2"/>
    <n v="2"/>
    <n v="3"/>
    <n v="2"/>
    <n v="3"/>
    <n v="5"/>
    <n v="5"/>
    <n v="3"/>
    <n v="3"/>
    <x v="0"/>
  </r>
  <r>
    <d v="2018-04-21T10:09:14"/>
    <x v="1"/>
    <s v="31-40 ปี"/>
    <s v="ปริญญาโท"/>
    <s v="ศึกษาศาสตร์"/>
    <s v="การจัดการกีฬา"/>
    <x v="1"/>
    <s v="09.00-12.00 น."/>
    <n v="5"/>
    <n v="5"/>
    <n v="5"/>
    <n v="5"/>
    <n v="4"/>
    <n v="4"/>
    <n v="3"/>
    <n v="4"/>
    <n v="4"/>
    <n v="4"/>
    <n v="4"/>
    <n v="5"/>
    <n v="5"/>
    <n v="4"/>
    <n v="5"/>
    <x v="1"/>
  </r>
  <r>
    <d v="2018-04-21T10:09:26"/>
    <x v="0"/>
    <s v="41-50 ปี"/>
    <s v="ปริญญาเอก"/>
    <s v="เกษตร"/>
    <s v="วิทยาศาสตร์การเกษตร"/>
    <x v="1"/>
    <s v="13.00-16.00 น."/>
    <n v="5"/>
    <n v="5"/>
    <n v="5"/>
    <n v="5"/>
    <n v="5"/>
    <n v="5"/>
    <n v="5"/>
    <n v="5"/>
    <n v="5"/>
    <n v="5"/>
    <n v="5"/>
    <n v="5"/>
    <n v="5"/>
    <n v="5"/>
    <n v="5"/>
    <x v="2"/>
  </r>
  <r>
    <d v="2018-04-21T10:11:41"/>
    <x v="0"/>
    <s v="31-40 ปี"/>
    <s v="ปริญญาเอก"/>
    <s v="Agriculture "/>
    <s v="Agricultural science "/>
    <x v="2"/>
    <s v="13.00-16.00 น."/>
    <n v="5"/>
    <n v="5"/>
    <n v="4"/>
    <n v="4"/>
    <n v="4"/>
    <n v="3"/>
    <n v="3"/>
    <n v="4"/>
    <n v="4"/>
    <n v="4"/>
    <n v="4"/>
    <n v="5"/>
    <n v="5"/>
    <n v="5"/>
    <n v="5"/>
    <x v="3"/>
  </r>
  <r>
    <d v="2018-04-21T10:11:56"/>
    <x v="0"/>
    <s v="31-40 ปี"/>
    <s v="ปริญญาเอก"/>
    <s v="Agriculture "/>
    <s v="Agricultural science "/>
    <x v="2"/>
    <s v="13.00-16.00 น."/>
    <n v="5"/>
    <n v="5"/>
    <n v="4"/>
    <n v="4"/>
    <n v="4"/>
    <n v="3"/>
    <n v="3"/>
    <n v="4"/>
    <n v="4"/>
    <n v="4"/>
    <n v="4"/>
    <n v="5"/>
    <n v="5"/>
    <n v="5"/>
    <n v="5"/>
    <x v="3"/>
  </r>
  <r>
    <d v="2018-04-21T10:17:18"/>
    <x v="1"/>
    <s v="20-30 ปี"/>
    <s v="ปริญญาโท"/>
    <s v="วิทยาศาสตร์การแพทย์"/>
    <s v="จุลชีววิทยา"/>
    <x v="2"/>
    <s v="09.00-12.00 น."/>
    <n v="5"/>
    <n v="5"/>
    <n v="5"/>
    <n v="5"/>
    <n v="5"/>
    <n v="5"/>
    <n v="5"/>
    <n v="5"/>
    <n v="5"/>
    <n v="5"/>
    <n v="5"/>
    <n v="5"/>
    <n v="5"/>
    <n v="5"/>
    <n v="5"/>
    <x v="4"/>
  </r>
  <r>
    <d v="2018-04-21T10:20:01"/>
    <x v="1"/>
    <s v="31-40 ปี"/>
    <s v="ปริญญาเอก"/>
    <s v="ศึกษาศาสตร์"/>
    <s v="หลักสูตรและการสอน"/>
    <x v="2"/>
    <s v="17.00-20.00 น."/>
    <n v="5"/>
    <n v="5"/>
    <n v="4"/>
    <n v="4"/>
    <n v="4"/>
    <n v="4"/>
    <n v="3"/>
    <n v="4"/>
    <n v="4"/>
    <n v="4"/>
    <n v="4"/>
    <n v="5"/>
    <n v="5"/>
    <n v="5"/>
    <n v="5"/>
    <x v="5"/>
  </r>
  <r>
    <d v="2018-04-21T10:20:02"/>
    <x v="1"/>
    <s v="41-50 ปี"/>
    <s v="ปริญญาเอก"/>
    <s v="ทันตแพทยศาสตร์"/>
    <s v="ชีววิทยาช่องปาก"/>
    <x v="2"/>
    <s v="17.00-20.00 น."/>
    <n v="4"/>
    <n v="5"/>
    <n v="4"/>
    <n v="4"/>
    <n v="3"/>
    <n v="4"/>
    <n v="3"/>
    <n v="4"/>
    <n v="4"/>
    <n v="4"/>
    <n v="4"/>
    <n v="4"/>
    <n v="5"/>
    <n v="5"/>
    <n v="4"/>
    <x v="6"/>
  </r>
  <r>
    <d v="2018-04-21T10:22:58"/>
    <x v="1"/>
    <s v="41-50 ปี"/>
    <s v="ปริญญาเอก"/>
    <s v="สาธารณสุขศาสตร์"/>
    <s v="สาธารณสุขศาสตร์"/>
    <x v="2"/>
    <s v="17.00-20.00 น."/>
    <n v="4"/>
    <n v="5"/>
    <n v="5"/>
    <n v="4"/>
    <n v="4"/>
    <n v="4"/>
    <n v="3"/>
    <n v="4"/>
    <n v="5"/>
    <n v="4"/>
    <n v="4"/>
    <n v="5"/>
    <n v="5"/>
    <n v="5"/>
    <n v="5"/>
    <x v="7"/>
  </r>
  <r>
    <d v="2018-04-21T10:24:18"/>
    <x v="1"/>
    <s v="51 ปีขึ้นไป"/>
    <s v="ปริญญาเอก"/>
    <s v="สาธารณสุข"/>
    <s v="สด."/>
    <x v="1"/>
    <s v="09.00-12.00 น."/>
    <n v="4"/>
    <n v="5"/>
    <n v="5"/>
    <n v="5"/>
    <n v="5"/>
    <n v="4"/>
    <n v="2"/>
    <n v="3"/>
    <n v="5"/>
    <n v="4"/>
    <n v="4"/>
    <n v="5"/>
    <n v="5"/>
    <n v="5"/>
    <n v="5"/>
    <x v="8"/>
  </r>
  <r>
    <d v="2018-04-21T10:25:13"/>
    <x v="1"/>
    <s v="20-30 ปี"/>
    <s v="ปริญญาโท"/>
    <s v="วิทยาศาสตร์การแพทย์"/>
    <s v="วิทยาศาสตร์การแพทย์"/>
    <x v="2"/>
    <s v="13.00-16.00 น."/>
    <n v="4"/>
    <n v="4"/>
    <n v="4"/>
    <n v="3"/>
    <n v="4"/>
    <n v="4"/>
    <n v="2"/>
    <n v="3"/>
    <n v="3"/>
    <n v="3"/>
    <n v="4"/>
    <n v="4"/>
    <n v="4"/>
    <n v="4"/>
    <n v="4"/>
    <x v="9"/>
  </r>
  <r>
    <d v="2018-04-21T10:25:16"/>
    <x v="0"/>
    <s v="20-30 ปี"/>
    <s v="ปริญญาโท"/>
    <s v="มนุษยศาสตร์"/>
    <s v="คติชนวิทยา"/>
    <x v="3"/>
    <s v="13.00-16.00 น."/>
    <n v="5"/>
    <n v="5"/>
    <n v="5"/>
    <n v="5"/>
    <n v="5"/>
    <n v="5"/>
    <n v="2"/>
    <n v="4"/>
    <n v="4"/>
    <n v="4"/>
    <n v="4"/>
    <n v="4"/>
    <n v="5"/>
    <n v="4"/>
    <n v="5"/>
    <x v="10"/>
  </r>
  <r>
    <d v="2018-04-21T10:25:33"/>
    <x v="0"/>
    <s v="41-50 ปี"/>
    <s v="ปริญญาเอก"/>
    <s v="ศึกษาศาสตร์(บัณฑิตวิทยาลัย)"/>
    <s v="พัฒนศึกษา"/>
    <x v="2"/>
    <s v="17.00-20.00 น."/>
    <n v="4"/>
    <n v="5"/>
    <n v="4"/>
    <n v="4"/>
    <n v="4"/>
    <n v="4"/>
    <n v="3"/>
    <n v="4"/>
    <n v="4"/>
    <n v="4"/>
    <n v="4"/>
    <n v="4"/>
    <n v="4"/>
    <n v="4"/>
    <n v="5"/>
    <x v="11"/>
  </r>
  <r>
    <d v="2018-04-21T10:26:23"/>
    <x v="1"/>
    <s v="20-30 ปี"/>
    <s v="ปริญญาโท"/>
    <s v="เกษตรศาสตร์ ธรรมชาติและสิ่งแวดล้อม"/>
    <s v="ภูมิสารสนเทศศาสตร์"/>
    <x v="2"/>
    <s v="13.00-16.00 น."/>
    <n v="4"/>
    <n v="4"/>
    <n v="4"/>
    <n v="4"/>
    <n v="4"/>
    <n v="3"/>
    <n v="2"/>
    <n v="3"/>
    <n v="4"/>
    <n v="4"/>
    <n v="4"/>
    <n v="4"/>
    <n v="4"/>
    <n v="4"/>
    <n v="3"/>
    <x v="12"/>
  </r>
  <r>
    <d v="2018-04-21T10:27:48"/>
    <x v="1"/>
    <s v="20-30 ปี"/>
    <s v="ปริญญาโท"/>
    <s v="BEC"/>
    <s v="MBA"/>
    <x v="3"/>
    <s v="17.00-20.00 น."/>
    <n v="4"/>
    <n v="4"/>
    <n v="4"/>
    <n v="3"/>
    <n v="3"/>
    <n v="3"/>
    <n v="3"/>
    <n v="4"/>
    <n v="4"/>
    <n v="3"/>
    <n v="3"/>
    <n v="4"/>
    <n v="4"/>
    <n v="4"/>
    <n v="3"/>
    <x v="13"/>
  </r>
  <r>
    <d v="2018-04-21T10:27:49"/>
    <x v="1"/>
    <s v="31-40 ปี"/>
    <s v="ปริญญาเอก"/>
    <s v="ศึกษาศาสตร์"/>
    <s v="หลักสูตรและการสอน"/>
    <x v="2"/>
    <s v="17.00-20.00 น."/>
    <n v="5"/>
    <n v="5"/>
    <n v="5"/>
    <n v="4"/>
    <n v="5"/>
    <n v="5"/>
    <n v="5"/>
    <n v="4"/>
    <n v="4"/>
    <n v="4"/>
    <n v="4"/>
    <n v="5"/>
    <n v="5"/>
    <n v="4"/>
    <n v="4"/>
    <x v="14"/>
  </r>
  <r>
    <d v="2018-04-21T10:28:49"/>
    <x v="0"/>
    <s v="31-40 ปี"/>
    <s v="ปริญญาเอก"/>
    <s v="ศึกษาศาสตร์"/>
    <s v="หลักสูตรและการสอน"/>
    <x v="3"/>
    <s v="17.00-20.00 น."/>
    <n v="3"/>
    <n v="3"/>
    <n v="3"/>
    <n v="4"/>
    <n v="4"/>
    <n v="5"/>
    <n v="2"/>
    <n v="3"/>
    <n v="4"/>
    <n v="3"/>
    <n v="4"/>
    <n v="4"/>
    <n v="4"/>
    <n v="4"/>
    <n v="4"/>
    <x v="15"/>
  </r>
  <r>
    <d v="2018-04-21T10:29:18"/>
    <x v="1"/>
    <s v="41-50 ปี"/>
    <s v="ปริญญาเอก"/>
    <s v="สาธารณสุขศาสตร์"/>
    <s v="สาธารณสุขศาสตร์"/>
    <x v="3"/>
    <s v="17.00-20.00 น."/>
    <n v="4"/>
    <n v="4"/>
    <n v="4"/>
    <n v="4"/>
    <n v="4"/>
    <n v="5"/>
    <n v="3"/>
    <n v="4"/>
    <n v="4"/>
    <n v="4"/>
    <n v="5"/>
    <n v="5"/>
    <n v="5"/>
    <n v="5"/>
    <n v="4"/>
    <x v="16"/>
  </r>
  <r>
    <d v="2018-04-21T10:32:25"/>
    <x v="0"/>
    <s v="20-30 ปี"/>
    <s v="ปริญญาโท"/>
    <s v="เกษตรศาสตร์"/>
    <s v="วิทยาศาสตร์การเกษตร"/>
    <x v="2"/>
    <s v="09.00-12.00 น."/>
    <n v="4"/>
    <n v="4"/>
    <n v="4"/>
    <n v="4"/>
    <n v="4"/>
    <n v="4"/>
    <n v="2"/>
    <n v="4"/>
    <n v="4"/>
    <n v="3"/>
    <n v="3"/>
    <n v="3"/>
    <n v="4"/>
    <n v="4"/>
    <n v="4"/>
    <x v="10"/>
  </r>
  <r>
    <d v="2018-04-21T10:32:57"/>
    <x v="0"/>
    <s v="20-30 ปี"/>
    <s v="ปริญญาโท"/>
    <s v="เกษตรศาสตร์ฯ"/>
    <s v="วิทยาศาสตร์การเกษตร "/>
    <x v="0"/>
    <s v="09.00-12.00 น."/>
    <n v="3"/>
    <n v="3"/>
    <n v="3"/>
    <n v="3"/>
    <n v="3"/>
    <n v="3"/>
    <n v="3"/>
    <n v="3"/>
    <n v="3"/>
    <n v="3"/>
    <n v="3"/>
    <n v="4"/>
    <n v="4"/>
    <n v="4"/>
    <n v="4"/>
    <x v="17"/>
  </r>
  <r>
    <d v="2018-04-21T10:33:44"/>
    <x v="1"/>
    <s v="20-30 ปี"/>
    <s v="ปริญญาโท"/>
    <s v="วิทยาศาสตร์การแพทย์"/>
    <s v="ปรสิตวิทยา"/>
    <x v="0"/>
    <s v="09.00-12.00 น."/>
    <n v="4"/>
    <n v="4"/>
    <n v="4"/>
    <n v="4"/>
    <n v="4"/>
    <n v="4"/>
    <n v="2"/>
    <n v="4"/>
    <n v="4"/>
    <n v="3"/>
    <n v="4"/>
    <n v="4"/>
    <n v="4"/>
    <n v="4"/>
    <n v="4"/>
    <x v="18"/>
  </r>
  <r>
    <d v="2018-04-21T10:34:33"/>
    <x v="0"/>
    <s v="20-30 ปี"/>
    <s v="ปริญญาโท"/>
    <s v="บริหารธุรกิจ เศรษฐศาสตร์ และการสื่อสาร"/>
    <s v="การบริหารเทคโนโลยีสารสนเทศเชิงกลยุทธ์"/>
    <x v="0"/>
    <s v="09.00-12.00 น."/>
    <n v="4"/>
    <n v="4"/>
    <n v="4"/>
    <n v="4"/>
    <n v="4"/>
    <n v="5"/>
    <n v="2"/>
    <n v="5"/>
    <n v="4"/>
    <n v="4"/>
    <n v="4"/>
    <n v="4"/>
    <n v="5"/>
    <n v="4"/>
    <n v="4"/>
    <x v="19"/>
  </r>
  <r>
    <d v="2018-04-21T10:34:58"/>
    <x v="0"/>
    <s v="20-30 ปี"/>
    <s v="ปริญญาเอก"/>
    <s v="วิทยาศาสตร์"/>
    <s v="เคมี"/>
    <x v="2"/>
    <s v="09.00-12.00 น."/>
    <n v="4"/>
    <n v="5"/>
    <n v="5"/>
    <n v="5"/>
    <n v="5"/>
    <n v="5"/>
    <n v="3"/>
    <n v="4"/>
    <n v="5"/>
    <n v="5"/>
    <n v="5"/>
    <n v="5"/>
    <n v="5"/>
    <n v="5"/>
    <n v="5"/>
    <x v="20"/>
  </r>
  <r>
    <d v="2018-04-21T10:36:19"/>
    <x v="1"/>
    <s v="20-30 ปี"/>
    <s v="ปริญญาเอก"/>
    <s v="เภสัชศาสตร์"/>
    <s v="เภสัชศาสตร์"/>
    <x v="2"/>
    <s v="17.00-20.00 น."/>
    <n v="5"/>
    <n v="5"/>
    <n v="5"/>
    <n v="4"/>
    <n v="4"/>
    <n v="5"/>
    <n v="3"/>
    <n v="4"/>
    <n v="4"/>
    <n v="3"/>
    <n v="4"/>
    <n v="3"/>
    <n v="4"/>
    <n v="4"/>
    <n v="4"/>
    <x v="21"/>
  </r>
  <r>
    <d v="2018-04-21T10:36:41"/>
    <x v="1"/>
    <s v="31-40 ปี"/>
    <s v="ปริญญาเอก"/>
    <s v="ศึกษาศาสตร์"/>
    <s v="หลักสูตรและการสอน"/>
    <x v="0"/>
    <s v="17.00-20.00 น."/>
    <n v="4"/>
    <n v="4"/>
    <n v="3"/>
    <n v="3"/>
    <n v="3"/>
    <n v="4"/>
    <n v="2"/>
    <n v="3"/>
    <n v="3"/>
    <n v="4"/>
    <n v="4"/>
    <n v="4"/>
    <n v="4"/>
    <n v="3"/>
    <n v="3"/>
    <x v="10"/>
  </r>
  <r>
    <d v="2018-04-21T10:37:07"/>
    <x v="1"/>
    <s v="20-30 ปี"/>
    <s v="ปริญญาโท"/>
    <s v="ศึกษาศาสตร์"/>
    <s v="พัฒนศึกษา"/>
    <x v="2"/>
    <s v="17.00-20.00 น."/>
    <n v="4"/>
    <n v="4"/>
    <n v="4"/>
    <n v="4"/>
    <n v="4"/>
    <n v="4"/>
    <n v="3"/>
    <n v="4"/>
    <n v="4"/>
    <n v="4"/>
    <n v="5"/>
    <n v="5"/>
    <n v="5"/>
    <n v="5"/>
    <n v="4"/>
    <x v="22"/>
  </r>
  <r>
    <d v="2018-04-21T10:37:32"/>
    <x v="1"/>
    <s v="20-30 ปี"/>
    <s v="ปริญญาโท"/>
    <s v="ศึกษาศาสตร์"/>
    <s v="การจัดการกีฬา"/>
    <x v="0"/>
    <s v="17.00-20.00 น."/>
    <n v="5"/>
    <n v="3"/>
    <n v="2"/>
    <n v="5"/>
    <n v="4"/>
    <n v="3"/>
    <n v="2"/>
    <n v="3"/>
    <n v="4"/>
    <n v="4"/>
    <n v="4"/>
    <n v="5"/>
    <n v="5"/>
    <n v="5"/>
    <n v="4"/>
    <x v="23"/>
  </r>
  <r>
    <d v="2018-04-21T10:37:44"/>
    <x v="0"/>
    <s v="20-30 ปี"/>
    <s v="ปริญญาโท"/>
    <s v="ศึกษาศาสตร์"/>
    <s v="วิทยาศาสตร์ศึกษา"/>
    <x v="3"/>
    <s v="13.00-16.00 น."/>
    <n v="4"/>
    <n v="5"/>
    <n v="4"/>
    <n v="4"/>
    <n v="4"/>
    <n v="4"/>
    <n v="3"/>
    <n v="4"/>
    <n v="4"/>
    <n v="4"/>
    <n v="5"/>
    <n v="4"/>
    <n v="4"/>
    <n v="4"/>
    <n v="5"/>
    <x v="24"/>
  </r>
  <r>
    <d v="2018-04-21T10:38:20"/>
    <x v="1"/>
    <s v="20-30 ปี"/>
    <s v="ปริญญาโท"/>
    <s v="ศึกษาศาสตร์"/>
    <s v="การจัดการกีฬา"/>
    <x v="2"/>
    <s v="09.00-12.00 น."/>
    <n v="4"/>
    <n v="4"/>
    <n v="5"/>
    <n v="5"/>
    <n v="3"/>
    <n v="4"/>
    <n v="2"/>
    <n v="3"/>
    <n v="3"/>
    <n v="4"/>
    <n v="4"/>
    <n v="4"/>
    <n v="4"/>
    <n v="4"/>
    <n v="5"/>
    <x v="19"/>
  </r>
  <r>
    <d v="2018-04-21T10:39:36"/>
    <x v="1"/>
    <s v="41-50 ปี"/>
    <s v="ปริญญาโท"/>
    <s v="ศึกษาศาสตร์"/>
    <s v="การบริหารการศึกษา"/>
    <x v="4"/>
    <s v="09.00-12.00 น."/>
    <n v="5"/>
    <n v="5"/>
    <n v="5"/>
    <n v="5"/>
    <n v="5"/>
    <n v="3"/>
    <n v="1"/>
    <n v="4"/>
    <n v="5"/>
    <n v="5"/>
    <n v="5"/>
    <n v="5"/>
    <n v="5"/>
    <n v="5"/>
    <n v="5"/>
    <x v="25"/>
  </r>
  <r>
    <d v="2018-04-21T10:40:38"/>
    <x v="1"/>
    <s v="31-40 ปี"/>
    <s v="ปริญญาโท"/>
    <s v="BEC"/>
    <s v="เศรษฐศาสตร์"/>
    <x v="0"/>
    <s v="13.00-16.00 น."/>
    <n v="5"/>
    <n v="5"/>
    <n v="5"/>
    <n v="5"/>
    <n v="5"/>
    <n v="4"/>
    <n v="3"/>
    <n v="4"/>
    <n v="4"/>
    <n v="5"/>
    <n v="5"/>
    <n v="5"/>
    <n v="5"/>
    <n v="5"/>
    <n v="5"/>
    <x v="26"/>
  </r>
  <r>
    <d v="2018-04-21T10:40:46"/>
    <x v="0"/>
    <s v="20-30 ปี"/>
    <s v="ปริญญาโท"/>
    <s v="สาธารณสุขศาสตร์"/>
    <s v="สาธารณสุข"/>
    <x v="0"/>
    <s v="17.00-20.00 น."/>
    <n v="4"/>
    <n v="5"/>
    <n v="4"/>
    <n v="3"/>
    <n v="4"/>
    <n v="4"/>
    <n v="2"/>
    <n v="3"/>
    <n v="4"/>
    <n v="4"/>
    <n v="3"/>
    <n v="3"/>
    <n v="4"/>
    <n v="4"/>
    <n v="4"/>
    <x v="10"/>
  </r>
  <r>
    <d v="2018-04-21T10:40:57"/>
    <x v="1"/>
    <s v="31-40 ปี"/>
    <s v="ปริญญาเอก"/>
    <s v="ศึกษาศาสตร์"/>
    <s v="การจัดการกีฬา"/>
    <x v="0"/>
    <s v="09.00-12.00 น."/>
    <n v="4"/>
    <n v="5"/>
    <n v="4"/>
    <n v="4"/>
    <n v="4"/>
    <n v="4"/>
    <n v="3"/>
    <n v="4"/>
    <n v="4"/>
    <n v="4"/>
    <n v="4"/>
    <n v="2"/>
    <n v="5"/>
    <n v="4"/>
    <n v="5"/>
    <x v="27"/>
  </r>
  <r>
    <d v="2018-04-21T10:41:07"/>
    <x v="1"/>
    <s v="20-30 ปี"/>
    <s v="ปริญญาโท"/>
    <s v="บริหารธุรกิจ"/>
    <s v="บริหารธุรกิจ"/>
    <x v="2"/>
    <s v="09.00-12.00 น."/>
    <n v="5"/>
    <n v="5"/>
    <n v="5"/>
    <n v="4"/>
    <n v="4"/>
    <n v="4"/>
    <n v="3"/>
    <n v="3"/>
    <n v="4"/>
    <n v="4"/>
    <n v="4"/>
    <n v="4"/>
    <n v="4"/>
    <n v="4"/>
    <n v="4"/>
    <x v="10"/>
  </r>
  <r>
    <d v="2018-04-21T10:41:17"/>
    <x v="0"/>
    <s v="41-50 ปี"/>
    <s v="ปริญญาเอก"/>
    <s v="ศึกษาศาสตร์"/>
    <s v="เทคโนโลยีและสื่อสารการศึกษา"/>
    <x v="0"/>
    <s v="17.00-20.00 น."/>
    <n v="3"/>
    <n v="3"/>
    <n v="2"/>
    <n v="3"/>
    <n v="2"/>
    <n v="3"/>
    <n v="2"/>
    <n v="2"/>
    <n v="3"/>
    <n v="3"/>
    <n v="3"/>
    <n v="4"/>
    <n v="4"/>
    <n v="3"/>
    <n v="2"/>
    <x v="28"/>
  </r>
  <r>
    <d v="2018-04-21T10:41:31"/>
    <x v="1"/>
    <s v="20-30 ปี"/>
    <s v="ปริญญาโท"/>
    <s v="สาธารณสุขศาสตร์"/>
    <s v="สาธารณสุข"/>
    <x v="0"/>
    <s v="13.00-16.00 น."/>
    <n v="4"/>
    <n v="4"/>
    <n v="3"/>
    <n v="3"/>
    <n v="4"/>
    <n v="4"/>
    <n v="3"/>
    <n v="4"/>
    <n v="4"/>
    <n v="4"/>
    <n v="4"/>
    <n v="4"/>
    <n v="4"/>
    <n v="4"/>
    <n v="4"/>
    <x v="10"/>
  </r>
  <r>
    <d v="2018-04-21T10:42:07"/>
    <x v="1"/>
    <s v="20-30 ปี"/>
    <s v="ปริญญาโท"/>
    <s v="ศึกษาศาสตร์"/>
    <s v="คณิตศาสตร์ศึกษา"/>
    <x v="0"/>
    <s v="13.00-16.00 น."/>
    <n v="4"/>
    <n v="5"/>
    <n v="5"/>
    <n v="3"/>
    <n v="4"/>
    <n v="5"/>
    <n v="3"/>
    <n v="3"/>
    <n v="3"/>
    <n v="3"/>
    <n v="4"/>
    <n v="5"/>
    <n v="5"/>
    <n v="5"/>
    <n v="2"/>
    <x v="29"/>
  </r>
  <r>
    <d v="2018-04-21T10:42:28"/>
    <x v="0"/>
    <s v="20-30 ปี"/>
    <s v="ปริญญาโท"/>
    <s v="ศึกษาศาสตร์"/>
    <s v="เทคโนโลยีและสื่อสารการศึกษา"/>
    <x v="3"/>
    <s v="13.00-16.00 น."/>
    <n v="3"/>
    <n v="4"/>
    <n v="4"/>
    <n v="4"/>
    <n v="4"/>
    <n v="4"/>
    <n v="2"/>
    <n v="3"/>
    <n v="4"/>
    <n v="4"/>
    <n v="4"/>
    <n v="4"/>
    <n v="4"/>
    <n v="4"/>
    <n v="4"/>
    <x v="30"/>
  </r>
  <r>
    <d v="2018-04-21T10:42:31"/>
    <x v="0"/>
    <s v="20-30 ปี"/>
    <s v="ปริญญาเอก"/>
    <s v="ศึกษาศาสตร์"/>
    <s v="วิจัยและประเมินผลการศึกษา"/>
    <x v="0"/>
    <s v="09.00-12.00 น."/>
    <n v="5"/>
    <n v="5"/>
    <n v="5"/>
    <n v="5"/>
    <n v="5"/>
    <n v="5"/>
    <n v="5"/>
    <n v="5"/>
    <n v="5"/>
    <n v="5"/>
    <n v="5"/>
    <n v="5"/>
    <n v="5"/>
    <n v="5"/>
    <n v="5"/>
    <x v="31"/>
  </r>
  <r>
    <d v="2018-04-21T10:42:48"/>
    <x v="1"/>
    <s v="41-50 ปี"/>
    <s v="ปริญญาโท"/>
    <s v="ศึกษาศาสตร์"/>
    <s v="หลักสูตรและการสอน"/>
    <x v="2"/>
    <s v="17.00-20.00 น."/>
    <n v="4"/>
    <n v="5"/>
    <n v="4"/>
    <n v="5"/>
    <n v="5"/>
    <n v="5"/>
    <n v="3"/>
    <n v="4"/>
    <n v="4"/>
    <n v="4"/>
    <n v="5"/>
    <n v="4"/>
    <n v="4"/>
    <n v="4"/>
    <n v="4"/>
    <x v="32"/>
  </r>
  <r>
    <d v="2018-04-21T10:42:51"/>
    <x v="1"/>
    <s v="31-40 ปี"/>
    <s v="ปริญญาโท"/>
    <s v="สาธารณสุขศาสตร์"/>
    <s v="สาธารณสุขศาสตรมหาบัณฑิต"/>
    <x v="0"/>
    <s v="17.00-20.00 น."/>
    <n v="3"/>
    <n v="3"/>
    <n v="3"/>
    <n v="3"/>
    <n v="3"/>
    <n v="3"/>
    <n v="2"/>
    <n v="3"/>
    <n v="3"/>
    <n v="3"/>
    <n v="4"/>
    <n v="3"/>
    <n v="3"/>
    <n v="3"/>
    <n v="3"/>
    <x v="33"/>
  </r>
  <r>
    <d v="2018-04-21T10:44:56"/>
    <x v="0"/>
    <s v="31-40 ปี"/>
    <s v="ปริญญาโท"/>
    <s v="แพทยศาสตร์"/>
    <s v="วิทยาศาสตรสุขภาพศึกษา"/>
    <x v="0"/>
    <s v="13.00-16.00 น."/>
    <n v="4"/>
    <n v="4"/>
    <n v="4"/>
    <n v="4"/>
    <n v="4"/>
    <n v="4"/>
    <n v="3"/>
    <n v="4"/>
    <n v="4"/>
    <n v="4"/>
    <n v="4"/>
    <n v="4"/>
    <n v="5"/>
    <n v="5"/>
    <n v="5"/>
    <x v="34"/>
  </r>
  <r>
    <d v="2018-04-21T10:45:02"/>
    <x v="1"/>
    <s v="20-30 ปี"/>
    <s v="ปริญญาโท"/>
    <s v="ศึกษาศาสตร์"/>
    <s v="คณิตศาสตร์"/>
    <x v="4"/>
    <s v="13.00-16.00 น."/>
    <n v="4"/>
    <n v="4"/>
    <n v="4"/>
    <n v="3"/>
    <n v="4"/>
    <n v="4"/>
    <n v="3"/>
    <n v="3"/>
    <n v="3"/>
    <n v="3"/>
    <n v="4"/>
    <n v="4"/>
    <n v="4"/>
    <n v="4"/>
    <n v="3"/>
    <x v="35"/>
  </r>
  <r>
    <d v="2018-04-21T10:45:02"/>
    <x v="0"/>
    <s v="20-30 ปี"/>
    <s v="ปริญญาโท"/>
    <s v="ศึกษาศาสตร์"/>
    <s v="หลักสูตรและการสอน"/>
    <x v="0"/>
    <s v="13.00-16.00 น."/>
    <n v="2"/>
    <n v="4"/>
    <n v="4"/>
    <n v="3"/>
    <n v="3"/>
    <n v="4"/>
    <n v="3"/>
    <n v="3"/>
    <n v="2"/>
    <n v="2"/>
    <n v="3"/>
    <n v="4"/>
    <n v="4"/>
    <n v="4"/>
    <s v="2ที่สุด"/>
    <x v="36"/>
  </r>
  <r>
    <d v="2018-04-21T10:46:30"/>
    <x v="1"/>
    <s v="31-40 ปี"/>
    <s v="ปริญญาโท"/>
    <s v="BEC"/>
    <s v="การสื่อสาร"/>
    <x v="0"/>
    <s v="09.00-12.00 น."/>
    <n v="4"/>
    <n v="4"/>
    <n v="4"/>
    <n v="4"/>
    <n v="4"/>
    <n v="4"/>
    <n v="4"/>
    <n v="4"/>
    <n v="4"/>
    <n v="4"/>
    <n v="4"/>
    <n v="4"/>
    <n v="4"/>
    <n v="4"/>
    <n v="4"/>
    <x v="37"/>
  </r>
  <r>
    <d v="2018-04-21T10:47:27"/>
    <x v="1"/>
    <s v="31-40 ปี"/>
    <s v="ปริญญาโท"/>
    <s v="BEC"/>
    <s v="การสื่อสาร"/>
    <x v="0"/>
    <s v="09.00-12.00 น."/>
    <n v="4"/>
    <n v="4"/>
    <n v="4"/>
    <n v="4"/>
    <n v="4"/>
    <n v="4"/>
    <n v="4"/>
    <n v="4"/>
    <n v="4"/>
    <n v="4"/>
    <n v="4"/>
    <n v="4"/>
    <n v="4"/>
    <n v="4"/>
    <n v="4"/>
    <x v="37"/>
  </r>
  <r>
    <d v="2018-04-21T10:47:58"/>
    <x v="1"/>
    <s v="20-30 ปี"/>
    <s v="ปริญญาโท"/>
    <s v="เกษตรศาสตร์"/>
    <s v="ภูมิสารสนเทศศาสตร์"/>
    <x v="2"/>
    <s v="13.00-16.00 น."/>
    <n v="3"/>
    <n v="4"/>
    <n v="1"/>
    <n v="4"/>
    <n v="3"/>
    <n v="3"/>
    <n v="3"/>
    <n v="3"/>
    <n v="3"/>
    <n v="3"/>
    <n v="3"/>
    <n v="3"/>
    <n v="5"/>
    <n v="4"/>
    <n v="5"/>
    <x v="38"/>
  </r>
  <r>
    <d v="2018-04-21T10:48:02"/>
    <x v="1"/>
    <s v="41-50 ปี"/>
    <s v="ปริญญาเอก"/>
    <s v="สาธารณสุขศาสตร์"/>
    <s v="สาธารณสุขศาสตรดุษฎีบัณฑิต"/>
    <x v="2"/>
    <s v="09.00-12.00 น."/>
    <n v="4"/>
    <n v="4"/>
    <n v="4"/>
    <n v="3"/>
    <n v="3"/>
    <n v="3"/>
    <n v="3"/>
    <n v="4"/>
    <n v="4"/>
    <n v="4"/>
    <n v="4"/>
    <n v="4"/>
    <n v="4"/>
    <n v="4"/>
    <n v="4"/>
    <x v="39"/>
  </r>
  <r>
    <d v="2018-04-21T10:48:26"/>
    <x v="0"/>
    <s v="20-30 ปี"/>
    <s v="ปริญญาโท"/>
    <s v="ศึกษาศาสตร์"/>
    <s v="คณิตศาสตร์ศึกษา"/>
    <x v="0"/>
    <s v="13.00-16.00 น."/>
    <n v="4"/>
    <n v="3"/>
    <n v="3"/>
    <n v="4"/>
    <n v="4"/>
    <n v="4"/>
    <n v="4"/>
    <n v="4"/>
    <n v="4"/>
    <n v="4"/>
    <n v="4"/>
    <n v="4"/>
    <n v="4"/>
    <n v="4"/>
    <n v="4"/>
    <x v="40"/>
  </r>
  <r>
    <d v="2018-04-21T10:48:41"/>
    <x v="0"/>
    <s v="31-40 ปี"/>
    <s v="ปริญญาเอก"/>
    <s v="ศึกษาศาสตร์"/>
    <s v="การจัดการกีฬา"/>
    <x v="2"/>
    <s v="17.00-20.00 น."/>
    <n v="5"/>
    <n v="5"/>
    <n v="5"/>
    <n v="5"/>
    <n v="5"/>
    <n v="4"/>
    <n v="3"/>
    <n v="4"/>
    <n v="4"/>
    <n v="4"/>
    <n v="4"/>
    <n v="5"/>
    <n v="4"/>
    <n v="4"/>
    <n v="4"/>
    <x v="41"/>
  </r>
  <r>
    <d v="2018-04-21T10:48:57"/>
    <x v="0"/>
    <s v="31-40 ปี"/>
    <s v="ปริญญาเอก"/>
    <s v="ศึกษาศาสตร์"/>
    <s v="การจัดการกีฬา"/>
    <x v="0"/>
    <s v="09.00-12.00 น."/>
    <n v="4"/>
    <n v="5"/>
    <n v="5"/>
    <n v="4"/>
    <n v="4"/>
    <n v="4"/>
    <n v="3"/>
    <n v="4"/>
    <n v="5"/>
    <n v="4"/>
    <n v="5"/>
    <n v="4"/>
    <n v="5"/>
    <n v="5"/>
    <n v="5"/>
    <x v="30"/>
  </r>
  <r>
    <d v="2018-04-21T10:48:58"/>
    <x v="1"/>
    <s v="20-30 ปี"/>
    <s v="ปริญญาโท"/>
    <s v="สาธารณสุข"/>
    <s v="สาธารณสุข"/>
    <x v="0"/>
    <s v="13.00-16.00 น."/>
    <n v="3"/>
    <n v="5"/>
    <n v="3"/>
    <n v="4"/>
    <n v="4"/>
    <n v="4"/>
    <n v="3"/>
    <n v="4"/>
    <n v="4"/>
    <n v="3"/>
    <n v="4"/>
    <n v="5"/>
    <n v="5"/>
    <n v="5"/>
    <n v="4"/>
    <x v="42"/>
  </r>
  <r>
    <d v="2018-04-21T10:49:01"/>
    <x v="0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ธ์"/>
    <x v="0"/>
    <s v="09.00-12.00 น."/>
    <n v="5"/>
    <n v="5"/>
    <n v="5"/>
    <n v="5"/>
    <n v="5"/>
    <n v="5"/>
    <n v="5"/>
    <n v="5"/>
    <n v="5"/>
    <n v="5"/>
    <n v="5"/>
    <n v="5"/>
    <n v="5"/>
    <n v="5"/>
    <n v="5"/>
    <x v="43"/>
  </r>
  <r>
    <d v="2018-04-21T10:49:45"/>
    <x v="1"/>
    <s v="20-30 ปี"/>
    <s v="ปริญญาโท"/>
    <s v="สาธารณสุขศาสตร์"/>
    <s v="สาธารณสุขศาสตรมหาบัณฑิต"/>
    <x v="0"/>
    <s v="09.00-12.00 น."/>
    <n v="5"/>
    <n v="4"/>
    <n v="5"/>
    <n v="4"/>
    <n v="4"/>
    <n v="4"/>
    <n v="3"/>
    <n v="4"/>
    <n v="4"/>
    <n v="4"/>
    <n v="5"/>
    <n v="4"/>
    <n v="4"/>
    <n v="4"/>
    <n v="3"/>
    <x v="44"/>
  </r>
  <r>
    <d v="2018-04-21T10:49:58"/>
    <x v="1"/>
    <s v="20-30 ปี"/>
    <s v="ปริญญาโท"/>
    <s v="สังคมศาสตร์"/>
    <s v="รัฐศาสตร์"/>
    <x v="2"/>
    <s v="09.00-12.00 น."/>
    <n v="4"/>
    <n v="5"/>
    <n v="3"/>
    <n v="4"/>
    <n v="5"/>
    <n v="5"/>
    <n v="2"/>
    <n v="3"/>
    <n v="3"/>
    <n v="3"/>
    <n v="4"/>
    <n v="5"/>
    <n v="5"/>
    <n v="5"/>
    <n v="5"/>
    <x v="45"/>
  </r>
  <r>
    <d v="2018-04-21T10:51:53"/>
    <x v="0"/>
    <s v="31-40 ปี"/>
    <s v="ปริญญาโท"/>
    <s v="BEC"/>
    <s v="บริหารธุรกิจ"/>
    <x v="2"/>
    <s v="13.00-16.00 น."/>
    <n v="4"/>
    <n v="4"/>
    <n v="4"/>
    <n v="4"/>
    <n v="4"/>
    <n v="4"/>
    <n v="3"/>
    <n v="4"/>
    <n v="4"/>
    <n v="4"/>
    <n v="4"/>
    <n v="5"/>
    <n v="5"/>
    <n v="5"/>
    <n v="4"/>
    <x v="46"/>
  </r>
  <r>
    <d v="2018-04-21T10:52:21"/>
    <x v="0"/>
    <s v="20-30 ปี"/>
    <s v="ปริญญาโท"/>
    <s v="BEC"/>
    <s v="Mba"/>
    <x v="2"/>
    <s v="13.00-16.00 น."/>
    <n v="4"/>
    <n v="5"/>
    <n v="3"/>
    <n v="4"/>
    <n v="4"/>
    <n v="4"/>
    <n v="4"/>
    <n v="4"/>
    <n v="4"/>
    <n v="5"/>
    <n v="4"/>
    <n v="4"/>
    <n v="5"/>
    <n v="4"/>
    <n v="4"/>
    <x v="47"/>
  </r>
  <r>
    <d v="2018-04-21T10:53:22"/>
    <x v="0"/>
    <s v="41-50 ปี"/>
    <s v="ปริญญาเอก"/>
    <s v="สถาปัตยกรรมศาสตร์"/>
    <s v="สถาปัตยกรรม"/>
    <x v="2"/>
    <s v="13.00-16.00 น."/>
    <n v="4"/>
    <n v="4"/>
    <n v="4"/>
    <n v="3"/>
    <n v="3"/>
    <n v="4"/>
    <n v="2"/>
    <n v="3"/>
    <n v="4"/>
    <n v="3"/>
    <n v="4"/>
    <n v="4"/>
    <n v="4"/>
    <n v="4"/>
    <n v="5"/>
    <x v="48"/>
  </r>
  <r>
    <d v="2018-04-21T10:56:05"/>
    <x v="1"/>
    <s v="31-40 ปี"/>
    <s v="ปริญญาเอก"/>
    <s v="BEC"/>
    <s v="การสื่อสาร"/>
    <x v="2"/>
    <s v="09.00-12.00 น."/>
    <n v="5"/>
    <n v="5"/>
    <n v="5"/>
    <n v="5"/>
    <n v="5"/>
    <n v="5"/>
    <n v="3"/>
    <n v="4"/>
    <n v="4"/>
    <n v="4"/>
    <n v="4"/>
    <n v="5"/>
    <n v="5"/>
    <n v="5"/>
    <n v="5"/>
    <x v="49"/>
  </r>
  <r>
    <d v="2018-04-21T10:56:33"/>
    <x v="0"/>
    <s v="20-30 ปี"/>
    <s v="ปริญญาโท"/>
    <s v="Engineering"/>
    <s v="Machineincal"/>
    <x v="0"/>
    <s v="09.00-12.00 น."/>
    <n v="5"/>
    <n v="5"/>
    <n v="5"/>
    <n v="5"/>
    <n v="5"/>
    <n v="5"/>
    <n v="3"/>
    <n v="4"/>
    <n v="5"/>
    <n v="5"/>
    <n v="5"/>
    <n v="5"/>
    <n v="5"/>
    <n v="5"/>
    <n v="5"/>
    <x v="50"/>
  </r>
  <r>
    <d v="2018-04-21T10:58:20"/>
    <x v="1"/>
    <s v="20-30 ปี"/>
    <s v="ปริญญาโท"/>
    <s v="ศึกษาศาสตร์"/>
    <s v="หลักสูตรและการสอน"/>
    <x v="2"/>
    <s v="17.00-20.00 น."/>
    <n v="4"/>
    <n v="4"/>
    <n v="4"/>
    <n v="4"/>
    <n v="5"/>
    <n v="5"/>
    <n v="3"/>
    <n v="4"/>
    <n v="4"/>
    <n v="5"/>
    <n v="4"/>
    <n v="4"/>
    <n v="5"/>
    <n v="4"/>
    <n v="5"/>
    <x v="51"/>
  </r>
  <r>
    <d v="2018-04-21T10:58:40"/>
    <x v="1"/>
    <s v="41-50 ปี"/>
    <s v="ปริญญาเอก"/>
    <s v="ศึกษาศาสตร์"/>
    <s v="หลักสูตรและการสอน"/>
    <x v="2"/>
    <s v="13.00-16.00 น."/>
    <n v="5"/>
    <n v="5"/>
    <n v="5"/>
    <n v="3"/>
    <n v="3"/>
    <n v="5"/>
    <n v="3"/>
    <n v="4"/>
    <n v="4"/>
    <n v="4"/>
    <n v="5"/>
    <n v="5"/>
    <n v="5"/>
    <n v="5"/>
    <n v="5"/>
    <x v="52"/>
  </r>
  <r>
    <d v="2018-04-21T10:58:53"/>
    <x v="0"/>
    <s v="20-30 ปี"/>
    <s v="ปริญญาโท"/>
    <s v="มนุษยศาสตร์"/>
    <s v="ภาษาไทย"/>
    <x v="5"/>
    <s v="13.00-16.00 น."/>
    <n v="4"/>
    <n v="4"/>
    <n v="4"/>
    <n v="4"/>
    <n v="4"/>
    <n v="4"/>
    <n v="4"/>
    <n v="4"/>
    <n v="4"/>
    <n v="4"/>
    <n v="4"/>
    <n v="4"/>
    <n v="4"/>
    <n v="4"/>
    <n v="4"/>
    <x v="53"/>
  </r>
  <r>
    <d v="2018-04-21T10:58:53"/>
    <x v="1"/>
    <s v="20-30 ปี"/>
    <s v="ปริญญาโท"/>
    <s v="สาธารณสุขศาสตร์"/>
    <s v="สาธารณสุขศาสตรมหาบัณฑิต"/>
    <x v="2"/>
    <s v="17.00-20.00 น."/>
    <n v="5"/>
    <n v="5"/>
    <n v="5"/>
    <n v="5"/>
    <n v="5"/>
    <n v="5"/>
    <n v="5"/>
    <n v="5"/>
    <n v="5"/>
    <n v="5"/>
    <n v="5"/>
    <n v="5"/>
    <n v="5"/>
    <n v="5"/>
    <n v="5"/>
    <x v="54"/>
  </r>
  <r>
    <d v="2018-04-21T10:59:13"/>
    <x v="1"/>
    <s v="31-40 ปี"/>
    <s v="ปริญญาโท"/>
    <s v="วิทยาศาสตร์"/>
    <s v="เทคโนโลยีชีวภาพ"/>
    <x v="1"/>
    <s v="13.00-16.00 น."/>
    <n v="4"/>
    <n v="5"/>
    <n v="5"/>
    <n v="4"/>
    <n v="4"/>
    <n v="5"/>
    <n v="2"/>
    <n v="4"/>
    <n v="3"/>
    <n v="4"/>
    <n v="5"/>
    <n v="5"/>
    <n v="4"/>
    <n v="5"/>
    <n v="5"/>
    <x v="55"/>
  </r>
  <r>
    <d v="2018-04-21T11:00:21"/>
    <x v="1"/>
    <s v="31-40 ปี"/>
    <s v="ปริญญาโท"/>
    <s v="ศึกษาศาสตร์"/>
    <s v="หลักสูตรและการสอน"/>
    <x v="2"/>
    <s v="17.00-20.00 น."/>
    <n v="5"/>
    <n v="4"/>
    <n v="5"/>
    <n v="4"/>
    <n v="5"/>
    <n v="5"/>
    <n v="3"/>
    <n v="4"/>
    <n v="4"/>
    <n v="5"/>
    <n v="5"/>
    <n v="5"/>
    <n v="4"/>
    <n v="5"/>
    <n v="5"/>
    <x v="10"/>
  </r>
  <r>
    <d v="2018-04-21T11:00:45"/>
    <x v="1"/>
    <s v="31-40 ปี"/>
    <s v="ปริญญาเอก"/>
    <s v="ศึกษาศาสตร์"/>
    <s v="หลักสูตรและการสอน"/>
    <x v="2"/>
    <s v="13.00-16.00 น."/>
    <n v="5"/>
    <n v="5"/>
    <n v="5"/>
    <n v="3"/>
    <n v="4"/>
    <n v="5"/>
    <n v="3"/>
    <n v="4"/>
    <n v="4"/>
    <n v="5"/>
    <n v="5"/>
    <n v="5"/>
    <n v="5"/>
    <n v="5"/>
    <n v="5"/>
    <x v="56"/>
  </r>
  <r>
    <d v="2018-04-21T11:01:31"/>
    <x v="0"/>
    <s v="31-40 ปี"/>
    <s v="ปริญญาเอก"/>
    <s v="ศึกษาศาสตร์"/>
    <s v="การจัดการกีฬา"/>
    <x v="0"/>
    <s v="09.00-12.00 น."/>
    <n v="5"/>
    <n v="5"/>
    <n v="4"/>
    <n v="5"/>
    <n v="5"/>
    <n v="5"/>
    <n v="2"/>
    <n v="3"/>
    <n v="4"/>
    <n v="5"/>
    <n v="4"/>
    <n v="5"/>
    <n v="5"/>
    <n v="5"/>
    <n v="5"/>
    <x v="57"/>
  </r>
  <r>
    <d v="2018-04-21T11:02:51"/>
    <x v="1"/>
    <s v="20-30 ปี"/>
    <s v="ปริญญาโท"/>
    <s v="BEC"/>
    <s v="เศรษฐศาสตร์"/>
    <x v="5"/>
    <s v="13.00-16.00 น."/>
    <n v="5"/>
    <n v="5"/>
    <n v="5"/>
    <n v="4"/>
    <n v="4"/>
    <n v="4"/>
    <n v="2"/>
    <n v="3"/>
    <n v="4"/>
    <n v="4"/>
    <n v="3"/>
    <n v="5"/>
    <n v="5"/>
    <n v="5"/>
    <n v="3"/>
    <x v="10"/>
  </r>
  <r>
    <d v="2018-04-21T11:02:54"/>
    <x v="0"/>
    <s v="20-30 ปี"/>
    <s v="ปริญญาโท"/>
    <s v="บริหารธุรกิจ"/>
    <s v="การสื่อสาร"/>
    <x v="5"/>
    <s v="09.00-12.00 น."/>
    <n v="5"/>
    <n v="4"/>
    <n v="4"/>
    <n v="4"/>
    <n v="4"/>
    <n v="5"/>
    <n v="5"/>
    <n v="5"/>
    <n v="4"/>
    <n v="4"/>
    <n v="5"/>
    <n v="4"/>
    <n v="4"/>
    <n v="5"/>
    <n v="4"/>
    <x v="58"/>
  </r>
  <r>
    <d v="2018-04-21T11:03:53"/>
    <x v="1"/>
    <s v="20-30 ปี"/>
    <s v="ปริญญาโท"/>
    <s v="BEC"/>
    <s v="เศรษฐศาสตร์"/>
    <x v="5"/>
    <s v="13.00-16.00 น."/>
    <n v="4"/>
    <n v="4"/>
    <n v="4"/>
    <n v="4"/>
    <n v="4"/>
    <n v="4"/>
    <n v="1"/>
    <n v="3"/>
    <n v="4"/>
    <n v="4"/>
    <n v="4"/>
    <n v="3"/>
    <n v="5"/>
    <n v="5"/>
    <n v="5"/>
    <x v="59"/>
  </r>
  <r>
    <d v="2018-04-21T11:04:05"/>
    <x v="0"/>
    <s v="20-30 ปี"/>
    <s v="ปริญญาโท"/>
    <s v="บริหารธุรกิจเศรษฐศาสตร์และการสื่อสาร"/>
    <s v="การสื่อสาร"/>
    <x v="5"/>
    <s v="09.00-12.00 น."/>
    <n v="4"/>
    <n v="4"/>
    <n v="4"/>
    <n v="4"/>
    <n v="4"/>
    <n v="5"/>
    <n v="2"/>
    <n v="4"/>
    <n v="4"/>
    <n v="4"/>
    <n v="5"/>
    <n v="4"/>
    <n v="5"/>
    <n v="5"/>
    <n v="4"/>
    <x v="60"/>
  </r>
  <r>
    <d v="2018-04-21T11:05:21"/>
    <x v="1"/>
    <s v="20-30 ปี"/>
    <s v="ปริญญาโท"/>
    <s v="BEC"/>
    <s v="MC"/>
    <x v="5"/>
    <s v="13.00-16.00 น."/>
    <n v="5"/>
    <n v="4"/>
    <n v="4"/>
    <n v="4"/>
    <n v="2"/>
    <n v="4"/>
    <n v="2"/>
    <n v="3"/>
    <n v="3"/>
    <n v="4"/>
    <n v="3"/>
    <n v="4"/>
    <n v="4"/>
    <n v="4"/>
    <n v="5"/>
    <x v="61"/>
  </r>
  <r>
    <d v="2018-04-21T11:05:45"/>
    <x v="0"/>
    <s v="20-30 ปี"/>
    <s v="ปริญญาโท"/>
    <s v="BEC "/>
    <s v="เศรษฐศาสตรมหาบัณฑิต"/>
    <x v="5"/>
    <s v="13.00-16.00 น."/>
    <n v="5"/>
    <n v="5"/>
    <n v="5"/>
    <n v="5"/>
    <n v="5"/>
    <n v="5"/>
    <n v="4"/>
    <n v="4"/>
    <n v="4"/>
    <n v="5"/>
    <n v="5"/>
    <n v="5"/>
    <n v="5"/>
    <n v="5"/>
    <n v="5"/>
    <x v="62"/>
  </r>
  <r>
    <d v="2018-04-21T11:06:29"/>
    <x v="0"/>
    <s v="41-50 ปี"/>
    <s v="ปริญญาเอก"/>
    <s v="ศึกษาศาสตร์"/>
    <s v="เทคโนโลยีและสื่อสารการศึกษา"/>
    <x v="6"/>
    <s v="17.00-20.00 น."/>
    <n v="5"/>
    <n v="5"/>
    <n v="5"/>
    <n v="5"/>
    <n v="5"/>
    <n v="5"/>
    <n v="5"/>
    <n v="5"/>
    <n v="5"/>
    <n v="5"/>
    <n v="5"/>
    <n v="5"/>
    <n v="5"/>
    <n v="5"/>
    <n v="5"/>
    <x v="63"/>
  </r>
  <r>
    <d v="2018-04-21T11:07:23"/>
    <x v="0"/>
    <s v="20-30 ปี"/>
    <s v="ปริญญาโท"/>
    <s v="BEC"/>
    <s v="การสื่อสาร"/>
    <x v="5"/>
    <s v="09.00-12.00 น."/>
    <n v="4"/>
    <n v="4"/>
    <n v="4"/>
    <n v="4"/>
    <n v="4"/>
    <n v="4"/>
    <n v="1"/>
    <n v="3"/>
    <n v="4"/>
    <n v="4"/>
    <n v="5"/>
    <n v="4"/>
    <n v="5"/>
    <n v="5"/>
    <n v="5"/>
    <x v="64"/>
  </r>
  <r>
    <d v="2018-04-21T11:08:28"/>
    <x v="1"/>
    <s v="20-30 ปี"/>
    <s v="ปริญญาโท"/>
    <s v="สาธารณสุขศาสตร์"/>
    <s v="สาธารณสุขศาสตร์"/>
    <x v="5"/>
    <s v="13.00-16.00 น."/>
    <n v="5"/>
    <n v="4"/>
    <n v="4"/>
    <n v="4"/>
    <n v="5"/>
    <n v="5"/>
    <n v="1"/>
    <n v="3"/>
    <n v="4"/>
    <n v="4"/>
    <n v="3"/>
    <n v="5"/>
    <n v="5"/>
    <n v="4"/>
    <n v="4"/>
    <x v="65"/>
  </r>
  <r>
    <d v="2018-04-21T11:09:01"/>
    <x v="1"/>
    <s v="41-50 ปี"/>
    <s v="ปริญญาเอก"/>
    <s v="ศึกษาศาสตร์"/>
    <s v="พัฒนศึกษา"/>
    <x v="0"/>
    <s v="09.00-12.00 น."/>
    <n v="4"/>
    <n v="4"/>
    <n v="4"/>
    <n v="4"/>
    <n v="4"/>
    <n v="4"/>
    <n v="3"/>
    <n v="4"/>
    <n v="4"/>
    <n v="4"/>
    <n v="4"/>
    <n v="4"/>
    <n v="4"/>
    <n v="4"/>
    <n v="4"/>
    <x v="66"/>
  </r>
  <r>
    <d v="2018-04-21T11:09:48"/>
    <x v="1"/>
    <s v="20-30 ปี"/>
    <s v="ปริญญาโท"/>
    <s v="บริหาร"/>
    <s v="บริหารธุรกิจ"/>
    <x v="3"/>
    <s v="13.00-16.00 น."/>
    <n v="5"/>
    <n v="5"/>
    <n v="5"/>
    <n v="5"/>
    <n v="5"/>
    <n v="5"/>
    <n v="5"/>
    <n v="5"/>
    <n v="5"/>
    <n v="5"/>
    <n v="4"/>
    <n v="4"/>
    <n v="4"/>
    <n v="4"/>
    <n v="4"/>
    <x v="37"/>
  </r>
  <r>
    <d v="2018-04-21T11:10:41"/>
    <x v="0"/>
    <s v="20-30 ปี"/>
    <s v="ปริญญาโท"/>
    <s v="มนุษยศาสตร์"/>
    <s v="วิทยาการดนตรีและนาฏศิลป์"/>
    <x v="5"/>
    <s v="13.00-16.00 น."/>
    <n v="4"/>
    <n v="4"/>
    <n v="3"/>
    <n v="4"/>
    <n v="4"/>
    <n v="4"/>
    <n v="1"/>
    <n v="3"/>
    <n v="3"/>
    <n v="3"/>
    <n v="3"/>
    <n v="3"/>
    <n v="5"/>
    <n v="4"/>
    <n v="5"/>
    <x v="67"/>
  </r>
  <r>
    <d v="2018-04-21T11:13:07"/>
    <x v="0"/>
    <s v="41-50 ปี"/>
    <s v="ปริญญาเอก"/>
    <s v="วิทยาศาสตร์"/>
    <s v="วิทยาการคอมพิวเตอร์"/>
    <x v="2"/>
    <s v="13.00-16.00 น."/>
    <n v="5"/>
    <n v="5"/>
    <n v="5"/>
    <n v="5"/>
    <n v="5"/>
    <n v="5"/>
    <n v="3"/>
    <n v="5"/>
    <n v="5"/>
    <n v="5"/>
    <n v="5"/>
    <n v="5"/>
    <n v="5"/>
    <n v="5"/>
    <n v="5"/>
    <x v="68"/>
  </r>
  <r>
    <d v="2018-04-21T11:13:15"/>
    <x v="0"/>
    <s v="20-30 ปี"/>
    <s v="ปริญญาโท"/>
    <s v="วิทยาศาสตร์"/>
    <s v="ฟิสิกส์"/>
    <x v="5"/>
    <s v="13.00-16.00 น."/>
    <n v="5"/>
    <n v="4"/>
    <n v="4"/>
    <n v="4"/>
    <n v="4"/>
    <n v="4"/>
    <n v="2"/>
    <n v="3"/>
    <n v="3"/>
    <n v="4"/>
    <n v="4"/>
    <n v="4"/>
    <n v="5"/>
    <n v="4"/>
    <n v="5"/>
    <x v="69"/>
  </r>
  <r>
    <d v="2018-04-21T11:13:29"/>
    <x v="0"/>
    <s v="20-30 ปี"/>
    <s v="ปริญญาเอก"/>
    <s v="สาธารณสุขศาสตร์"/>
    <s v="สาธารณสุขศาสตรดุษฎีบัณฑิต"/>
    <x v="6"/>
    <s v="17.00-20.00 น."/>
    <n v="4"/>
    <n v="4"/>
    <n v="4"/>
    <n v="4"/>
    <n v="4"/>
    <n v="4"/>
    <n v="1"/>
    <n v="3"/>
    <n v="4"/>
    <n v="4"/>
    <n v="4"/>
    <n v="4"/>
    <n v="5"/>
    <n v="4"/>
    <n v="5"/>
    <x v="70"/>
  </r>
  <r>
    <d v="2018-04-21T11:13:30"/>
    <x v="0"/>
    <s v="20-30 ปี"/>
    <s v="ปริญญาโท"/>
    <s v="ศึกษาศาสตร์"/>
    <s v="เทคโนโลยีและสื่อสารการศึกษา"/>
    <x v="3"/>
    <s v="13.00-16.00 น."/>
    <n v="4"/>
    <n v="3"/>
    <n v="4"/>
    <n v="3"/>
    <n v="4"/>
    <n v="4"/>
    <n v="3"/>
    <n v="4"/>
    <n v="4"/>
    <n v="4"/>
    <n v="5"/>
    <n v="5"/>
    <n v="4"/>
    <n v="4"/>
    <n v="4"/>
    <x v="71"/>
  </r>
  <r>
    <d v="2018-04-21T11:13:44"/>
    <x v="1"/>
    <s v="20-30 ปี"/>
    <s v="ปริญญาโท"/>
    <s v="ศึกษาศาสตร์"/>
    <s v="บริหารการศึกษา"/>
    <x v="5"/>
    <s v="13.00-16.00 น."/>
    <n v="5"/>
    <n v="4"/>
    <n v="4"/>
    <n v="4"/>
    <n v="4"/>
    <n v="5"/>
    <n v="1"/>
    <n v="3"/>
    <n v="4"/>
    <n v="4"/>
    <n v="4"/>
    <n v="4"/>
    <n v="5"/>
    <n v="4"/>
    <n v="5"/>
    <x v="72"/>
  </r>
  <r>
    <d v="2018-04-21T11:14:57"/>
    <x v="1"/>
    <s v="20-30 ปี"/>
    <s v="ปริญญาโท"/>
    <s v="ศึกษาศาสตร์"/>
    <s v="หลักสูตรและการสอน"/>
    <x v="5"/>
    <s v="13.00-16.00 น."/>
    <n v="5"/>
    <n v="5"/>
    <n v="5"/>
    <n v="5"/>
    <n v="5"/>
    <n v="5"/>
    <n v="2"/>
    <n v="4"/>
    <n v="4"/>
    <n v="5"/>
    <n v="4"/>
    <n v="5"/>
    <n v="4"/>
    <n v="5"/>
    <n v="4"/>
    <x v="73"/>
  </r>
  <r>
    <d v="2018-04-21T11:16:32"/>
    <x v="0"/>
    <s v="20-30 ปี"/>
    <s v="ปริญญาเอก"/>
    <s v="BEC"/>
    <s v="การสื่อสาร"/>
    <x v="3"/>
    <s v="17.00-20.00 น."/>
    <n v="4"/>
    <n v="4"/>
    <n v="2"/>
    <n v="4"/>
    <n v="5"/>
    <n v="4"/>
    <n v="4"/>
    <n v="4"/>
    <n v="4"/>
    <n v="4"/>
    <n v="4"/>
    <n v="5"/>
    <n v="5"/>
    <n v="5"/>
    <n v="5"/>
    <x v="74"/>
  </r>
  <r>
    <d v="2018-04-21T11:16:33"/>
    <x v="0"/>
    <s v="41-50 ปี"/>
    <s v="ปริญญาโท"/>
    <s v="วิศวกรรมศาสตร์"/>
    <s v="ระบบการผลิตและอัตโนมัติ"/>
    <x v="5"/>
    <s v="13.00-16.00 น."/>
    <n v="3"/>
    <n v="4"/>
    <n v="3"/>
    <n v="3"/>
    <n v="5"/>
    <n v="5"/>
    <n v="3"/>
    <n v="4"/>
    <n v="4"/>
    <n v="4"/>
    <n v="5"/>
    <n v="5"/>
    <n v="5"/>
    <n v="4"/>
    <n v="5"/>
    <x v="75"/>
  </r>
  <r>
    <d v="2018-04-21T11:18:31"/>
    <x v="1"/>
    <s v="41-50 ปี"/>
    <s v="ปริญญาเอก"/>
    <s v="Education "/>
    <s v="Curriculum and Instruction "/>
    <x v="6"/>
    <s v="17.00-20.00 น."/>
    <n v="5"/>
    <n v="5"/>
    <n v="5"/>
    <n v="5"/>
    <n v="5"/>
    <n v="5"/>
    <n v="3"/>
    <n v="4"/>
    <n v="4"/>
    <n v="4"/>
    <n v="4"/>
    <n v="4"/>
    <n v="5"/>
    <n v="5"/>
    <n v="5"/>
    <x v="76"/>
  </r>
  <r>
    <d v="2018-04-21T11:20:31"/>
    <x v="0"/>
    <s v="20-30 ปี"/>
    <s v="ปริญญาโท"/>
    <s v="เกษตรศาสตร์ฯ"/>
    <s v="วิทยาศาสตร์การเกษตร"/>
    <x v="5"/>
    <s v="09.00-12.00 น."/>
    <n v="5"/>
    <n v="4"/>
    <n v="3"/>
    <n v="4"/>
    <n v="4"/>
    <n v="5"/>
    <n v="3"/>
    <n v="4"/>
    <n v="4"/>
    <n v="4"/>
    <n v="4"/>
    <n v="4"/>
    <n v="4"/>
    <n v="4"/>
    <n v="5"/>
    <x v="77"/>
  </r>
  <r>
    <d v="2018-04-21T11:21:01"/>
    <x v="1"/>
    <s v="20-30 ปี"/>
    <s v="ปริญญาโท"/>
    <s v="วิศวกรรมศาสตร์"/>
    <s v="วิศวกรรมสิ่งแวดล้อม"/>
    <x v="2"/>
    <s v="13.00-16.00 น."/>
    <n v="3"/>
    <n v="4"/>
    <n v="3"/>
    <n v="4"/>
    <n v="3"/>
    <n v="4"/>
    <n v="3"/>
    <n v="4"/>
    <n v="4"/>
    <n v="5"/>
    <n v="5"/>
    <n v="5"/>
    <n v="5"/>
    <n v="5"/>
    <n v="5"/>
    <x v="78"/>
  </r>
  <r>
    <d v="2018-04-21T11:21:18"/>
    <x v="0"/>
    <s v="20-30 ปี"/>
    <s v="ปริญญาโท"/>
    <s v="สังคมศาสตร์"/>
    <s v="รัฐศาสตร์"/>
    <x v="0"/>
    <s v="13.00-16.00 น."/>
    <n v="4"/>
    <n v="4"/>
    <n v="3"/>
    <n v="3"/>
    <n v="4"/>
    <n v="4"/>
    <n v="1"/>
    <n v="3"/>
    <n v="2"/>
    <n v="4"/>
    <n v="4"/>
    <n v="3"/>
    <n v="4"/>
    <n v="4"/>
    <n v="5"/>
    <x v="79"/>
  </r>
  <r>
    <d v="2018-04-21T11:21:45"/>
    <x v="0"/>
    <s v="20-30 ปี"/>
    <s v="ปริญญาโท"/>
    <s v="ศึกษาศาสตร์"/>
    <s v="การบริหารการศึกษา"/>
    <x v="3"/>
    <s v="13.00-16.00 น."/>
    <n v="5"/>
    <n v="5"/>
    <n v="4"/>
    <n v="4"/>
    <n v="5"/>
    <n v="5"/>
    <n v="2"/>
    <n v="3"/>
    <n v="4"/>
    <n v="4"/>
    <n v="4"/>
    <n v="5"/>
    <n v="5"/>
    <n v="5"/>
    <n v="4"/>
    <x v="80"/>
  </r>
  <r>
    <d v="2018-04-21T11:22:30"/>
    <x v="0"/>
    <s v="31-40 ปี"/>
    <s v="ปริญญาโท"/>
    <s v="ศึกษาศาสตร์"/>
    <s v="การบริหารการศึกษา"/>
    <x v="3"/>
    <s v="13.00-16.00 น."/>
    <n v="5"/>
    <n v="5"/>
    <n v="5"/>
    <n v="5"/>
    <n v="5"/>
    <n v="5"/>
    <n v="3"/>
    <n v="4"/>
    <n v="4"/>
    <n v="5"/>
    <n v="5"/>
    <n v="5"/>
    <n v="5"/>
    <n v="5"/>
    <n v="5"/>
    <x v="81"/>
  </r>
  <r>
    <d v="2018-04-21T11:22:31"/>
    <x v="1"/>
    <s v="31-40 ปี"/>
    <s v="ปริญญาโท"/>
    <s v="พยาบาลศาตร์"/>
    <s v="เวชปฏิบัติชุมชน"/>
    <x v="5"/>
    <s v="13.00-16.00 น."/>
    <n v="4"/>
    <n v="4"/>
    <n v="4"/>
    <n v="4"/>
    <n v="3"/>
    <n v="4"/>
    <n v="2"/>
    <n v="3"/>
    <n v="3"/>
    <n v="4"/>
    <n v="4"/>
    <n v="3"/>
    <n v="5"/>
    <n v="4"/>
    <n v="5"/>
    <x v="82"/>
  </r>
  <r>
    <d v="2018-04-21T11:22:39"/>
    <x v="1"/>
    <s v="20-30 ปี"/>
    <s v="ปริญญาโท"/>
    <s v="ศึกษาศาสตร์"/>
    <s v="หลักสูตรและการสอน"/>
    <x v="5"/>
    <s v="13.00-16.00 น."/>
    <n v="4"/>
    <n v="5"/>
    <n v="5"/>
    <n v="5"/>
    <n v="5"/>
    <n v="4"/>
    <n v="1"/>
    <n v="3"/>
    <n v="4"/>
    <n v="5"/>
    <n v="4"/>
    <n v="5"/>
    <n v="5"/>
    <n v="4"/>
    <n v="5"/>
    <x v="83"/>
  </r>
  <r>
    <d v="2018-04-21T11:23:23"/>
    <x v="0"/>
    <s v="31-40 ปี"/>
    <s v="ปริญญาเอก"/>
    <s v="BEC"/>
    <s v="Tourism management"/>
    <x v="6"/>
    <s v="17.00-20.00 น."/>
    <n v="5"/>
    <n v="5"/>
    <n v="5"/>
    <n v="5"/>
    <n v="5"/>
    <n v="4"/>
    <n v="3"/>
    <n v="4"/>
    <n v="5"/>
    <n v="5"/>
    <n v="5"/>
    <n v="5"/>
    <n v="5"/>
    <n v="5"/>
    <n v="5"/>
    <x v="84"/>
  </r>
  <r>
    <d v="2018-04-21T11:27:02"/>
    <x v="0"/>
    <s v="20-30 ปี"/>
    <s v="ปริญญาโท"/>
    <s v="ศึกษาศาสตร์"/>
    <s v="หลักสูตร์และการสอน"/>
    <x v="5"/>
    <s v="13.00-16.00 น."/>
    <n v="5"/>
    <n v="5"/>
    <n v="5"/>
    <n v="5"/>
    <n v="4"/>
    <n v="5"/>
    <n v="4"/>
    <n v="4"/>
    <n v="5"/>
    <n v="5"/>
    <n v="5"/>
    <n v="5"/>
    <n v="5"/>
    <n v="5"/>
    <n v="4"/>
    <x v="85"/>
  </r>
  <r>
    <d v="2018-04-21T11:27:23"/>
    <x v="1"/>
    <s v="20-30 ปี"/>
    <s v="ปริญญาโท"/>
    <s v="สังคม"/>
    <s v="รัฐศาสตร์"/>
    <x v="0"/>
    <s v="13.00-16.00 น."/>
    <n v="3"/>
    <n v="3"/>
    <n v="2"/>
    <n v="3"/>
    <n v="4"/>
    <n v="3"/>
    <n v="3"/>
    <n v="3"/>
    <n v="2"/>
    <n v="3"/>
    <n v="4"/>
    <n v="5"/>
    <n v="5"/>
    <n v="4"/>
    <n v="4"/>
    <x v="19"/>
  </r>
  <r>
    <d v="2018-04-21T11:27:58"/>
    <x v="0"/>
    <s v="20-30 ปี"/>
    <s v="ปริญญาโท"/>
    <s v="เกษตรศาสตร์"/>
    <s v="ภูมิสารสนเทศศาสตร์"/>
    <x v="5"/>
    <s v="13.00-16.00 น."/>
    <n v="4"/>
    <n v="4"/>
    <n v="4"/>
    <n v="4"/>
    <n v="5"/>
    <n v="4"/>
    <n v="3"/>
    <n v="4"/>
    <n v="4"/>
    <n v="5"/>
    <n v="5"/>
    <n v="5"/>
    <n v="5"/>
    <n v="5"/>
    <n v="4"/>
    <x v="86"/>
  </r>
  <r>
    <d v="2018-04-21T11:28:50"/>
    <x v="1"/>
    <s v="20-30 ปี"/>
    <s v="ปริญญาโท"/>
    <s v="สาธารณสุขศาสตร์"/>
    <s v="สาธารณสุขศาสตร์"/>
    <x v="5"/>
    <s v="13.00-16.00 น."/>
    <n v="5"/>
    <n v="5"/>
    <n v="5"/>
    <n v="5"/>
    <n v="5"/>
    <n v="5"/>
    <n v="1"/>
    <n v="5"/>
    <n v="5"/>
    <n v="5"/>
    <n v="5"/>
    <n v="5"/>
    <n v="5"/>
    <n v="5"/>
    <n v="5"/>
    <x v="87"/>
  </r>
  <r>
    <d v="2018-04-21T11:29:04"/>
    <x v="0"/>
    <s v="20-30 ปี"/>
    <s v="ปริญญาโท"/>
    <s v="ศึกษาศาสตร์"/>
    <s v="เทคโนโลยีและสื่อสารการศึกษา"/>
    <x v="5"/>
    <s v="13.00-16.00 น."/>
    <n v="4"/>
    <n v="4"/>
    <n v="4"/>
    <n v="4"/>
    <n v="4"/>
    <n v="4"/>
    <n v="3"/>
    <n v="3"/>
    <n v="3"/>
    <n v="3"/>
    <n v="4"/>
    <n v="5"/>
    <n v="5"/>
    <n v="5"/>
    <n v="4"/>
    <x v="88"/>
  </r>
  <r>
    <d v="2018-04-21T11:29:20"/>
    <x v="1"/>
    <s v="41-50 ปี"/>
    <s v="ปริญญาเอก"/>
    <s v="บริหารธุรกิจ เศรษฐศาสตร์และการสื่อสาร"/>
    <s v="บริหารธุรกิจ"/>
    <x v="2"/>
    <s v="13.00-16.00 น."/>
    <n v="5"/>
    <n v="4"/>
    <n v="4"/>
    <n v="5"/>
    <n v="5"/>
    <n v="4"/>
    <n v="1"/>
    <n v="4"/>
    <n v="4"/>
    <n v="4"/>
    <n v="5"/>
    <n v="4"/>
    <n v="4"/>
    <n v="4"/>
    <n v="5"/>
    <x v="89"/>
  </r>
  <r>
    <d v="2018-04-21T11:29:41"/>
    <x v="0"/>
    <s v="20-30 ปี"/>
    <s v="ปริญญาโท"/>
    <s v="เกษตรฯ"/>
    <s v="ภูมิสารสนเทศศาสตร์"/>
    <x v="0"/>
    <s v="09.00-12.00 น."/>
    <n v="5"/>
    <n v="5"/>
    <n v="5"/>
    <n v="4"/>
    <n v="4"/>
    <n v="4"/>
    <n v="3"/>
    <n v="3"/>
    <n v="3"/>
    <n v="2"/>
    <n v="3"/>
    <n v="4"/>
    <n v="5"/>
    <n v="5"/>
    <n v="4"/>
    <x v="10"/>
  </r>
  <r>
    <d v="2018-04-21T11:30:08"/>
    <x v="1"/>
    <s v="31-40 ปี"/>
    <s v="ปริญญาโท"/>
    <s v="BEC"/>
    <s v="การสื่อสาร"/>
    <x v="2"/>
    <s v="13.00-16.00 น."/>
    <n v="5"/>
    <n v="5"/>
    <n v="5"/>
    <n v="4"/>
    <n v="4"/>
    <n v="3"/>
    <n v="2"/>
    <n v="4"/>
    <n v="4"/>
    <n v="4"/>
    <n v="5"/>
    <n v="5"/>
    <n v="5"/>
    <n v="5"/>
    <n v="5"/>
    <x v="90"/>
  </r>
  <r>
    <d v="2018-04-21T11:30:26"/>
    <x v="1"/>
    <s v="20-30 ปี"/>
    <s v="ปริญญาโท"/>
    <s v="สังคมศาสตร์"/>
    <s v="พัฒนาสังคม"/>
    <x v="0"/>
    <s v="09.00-12.00 น."/>
    <n v="3"/>
    <n v="4"/>
    <n v="4"/>
    <n v="4"/>
    <n v="4"/>
    <n v="4"/>
    <n v="2"/>
    <n v="3"/>
    <n v="3"/>
    <n v="4"/>
    <n v="4"/>
    <n v="4"/>
    <n v="4"/>
    <n v="4"/>
    <n v="4"/>
    <x v="91"/>
  </r>
  <r>
    <d v="2018-04-21T11:31:06"/>
    <x v="0"/>
    <s v="31-40 ปี"/>
    <s v="ปริญญาโท"/>
    <s v="ทันตแพทยศาสตร์"/>
    <s v="ทันตแพทยศาสตร์"/>
    <x v="0"/>
    <s v="17.00-20.00 น."/>
    <n v="4"/>
    <n v="4"/>
    <n v="4"/>
    <n v="4"/>
    <n v="5"/>
    <n v="4"/>
    <n v="3"/>
    <n v="4"/>
    <n v="4"/>
    <n v="4"/>
    <n v="4"/>
    <n v="4"/>
    <n v="4"/>
    <n v="4"/>
    <n v="4"/>
    <x v="92"/>
  </r>
  <r>
    <d v="2018-04-21T11:31:57"/>
    <x v="1"/>
    <s v="20-30 ปี"/>
    <s v="ปริญญาโท"/>
    <s v="วิศวกรรมศาสตร์"/>
    <s v="สิ่งแวดล้อม"/>
    <x v="2"/>
    <s v="09.00-12.00 น."/>
    <n v="4"/>
    <n v="5"/>
    <n v="2"/>
    <n v="4"/>
    <n v="4"/>
    <n v="4"/>
    <n v="3"/>
    <n v="3"/>
    <n v="4"/>
    <n v="3"/>
    <n v="4"/>
    <n v="5"/>
    <n v="5"/>
    <n v="5"/>
    <n v="2"/>
    <x v="93"/>
  </r>
  <r>
    <d v="2018-04-21T11:33:16"/>
    <x v="1"/>
    <s v="31-40 ปี"/>
    <s v="ปริญญาเอก"/>
    <s v="ศึกษาศาสตร์"/>
    <s v="พัฒนศึกษา"/>
    <x v="0"/>
    <s v="17.00-20.00 น."/>
    <n v="3"/>
    <n v="3"/>
    <n v="3"/>
    <n v="3"/>
    <n v="3"/>
    <n v="4"/>
    <n v="3"/>
    <n v="4"/>
    <n v="5"/>
    <n v="3"/>
    <n v="4"/>
    <n v="4"/>
    <n v="5"/>
    <n v="4"/>
    <n v="4"/>
    <x v="94"/>
  </r>
  <r>
    <d v="2018-04-21T11:33:35"/>
    <x v="1"/>
    <s v="20-30 ปี"/>
    <s v="ปริญญาโท"/>
    <s v="บริหารธุรกิจเศรษฐศาสตร์และการสื่อสาร"/>
    <s v="บริหารธุรกิจ"/>
    <x v="0"/>
    <s v="13.00-16.00 น."/>
    <n v="4"/>
    <n v="4"/>
    <n v="3"/>
    <n v="4"/>
    <n v="4"/>
    <n v="4"/>
    <n v="3"/>
    <n v="4"/>
    <n v="5"/>
    <n v="5"/>
    <n v="4"/>
    <n v="5"/>
    <n v="5"/>
    <n v="5"/>
    <n v="4"/>
    <x v="95"/>
  </r>
  <r>
    <d v="2018-04-21T11:33:36"/>
    <x v="0"/>
    <s v="20-30 ปี"/>
    <s v="ปริญญาโท"/>
    <s v="วิทยาศาสตร์"/>
    <s v="ฟิสิกส์ประยุกต์"/>
    <x v="5"/>
    <s v="13.00-16.00 น."/>
    <n v="4"/>
    <n v="4"/>
    <n v="4"/>
    <n v="5"/>
    <n v="5"/>
    <n v="5"/>
    <n v="4"/>
    <n v="4"/>
    <n v="3"/>
    <n v="4"/>
    <n v="4"/>
    <n v="5"/>
    <n v="5"/>
    <n v="5"/>
    <n v="5"/>
    <x v="96"/>
  </r>
  <r>
    <d v="2018-04-21T11:35:12"/>
    <x v="0"/>
    <s v="31-40 ปี"/>
    <s v="ปริญญาโท"/>
    <s v="สาธารณสุขศาสตร์"/>
    <s v="สาธารณสุขศาสตร์มหาบัณฑิต"/>
    <x v="7"/>
    <s v="13.00-16.00 น."/>
    <n v="5"/>
    <n v="4"/>
    <n v="2"/>
    <n v="2"/>
    <n v="4"/>
    <n v="4"/>
    <n v="2"/>
    <n v="4"/>
    <n v="5"/>
    <n v="3"/>
    <n v="3"/>
    <n v="4"/>
    <n v="5"/>
    <n v="5"/>
    <n v="5"/>
    <x v="97"/>
  </r>
  <r>
    <d v="2018-04-21T11:35:18"/>
    <x v="0"/>
    <s v="20-30 ปี"/>
    <s v="ปริญญาโท"/>
    <s v="บริหารธุรกิจ เศรษฐศาสตร์และการสื่อสาร"/>
    <s v="MBA"/>
    <x v="0"/>
    <s v="13.00-16.00 น."/>
    <n v="5"/>
    <n v="5"/>
    <n v="5"/>
    <n v="5"/>
    <n v="5"/>
    <n v="5"/>
    <n v="4"/>
    <n v="5"/>
    <n v="4"/>
    <n v="5"/>
    <n v="4"/>
    <n v="4"/>
    <n v="5"/>
    <n v="4"/>
    <n v="5"/>
    <x v="98"/>
  </r>
  <r>
    <d v="2018-04-21T11:35:28"/>
    <x v="0"/>
    <s v="20-30 ปี"/>
    <s v="ปริญญาโท"/>
    <s v="สังคมศาสตร์"/>
    <s v="รัฐศาสตร์"/>
    <x v="0"/>
    <s v="13.00-16.00 น."/>
    <n v="4"/>
    <n v="5"/>
    <n v="4"/>
    <n v="4"/>
    <n v="4"/>
    <n v="4"/>
    <n v="3"/>
    <n v="4"/>
    <n v="4"/>
    <n v="4"/>
    <n v="4"/>
    <n v="4"/>
    <n v="4"/>
    <n v="4"/>
    <n v="4"/>
    <x v="99"/>
  </r>
  <r>
    <d v="2018-04-21T11:36:21"/>
    <x v="1"/>
    <s v="31-40 ปี"/>
    <s v="ปริญญาโท"/>
    <s v="สังคมศาสตร์"/>
    <s v="รัฐศาสตร์"/>
    <x v="2"/>
    <s v="09.00-12.00 น."/>
    <n v="4"/>
    <n v="4"/>
    <n v="4"/>
    <n v="3"/>
    <n v="4"/>
    <n v="4"/>
    <n v="2"/>
    <n v="4"/>
    <n v="4"/>
    <n v="4"/>
    <n v="4"/>
    <n v="4"/>
    <n v="4"/>
    <n v="4"/>
    <n v="5"/>
    <x v="100"/>
  </r>
  <r>
    <d v="2018-04-21T11:36:25"/>
    <x v="0"/>
    <s v="20-30 ปี"/>
    <s v="ปริญญาโท"/>
    <s v="ศึกษาศาสตร์"/>
    <s v="การบริหารการศึกษา"/>
    <x v="0"/>
    <s v="17.00-20.00 น."/>
    <n v="4"/>
    <n v="5"/>
    <n v="4"/>
    <n v="4"/>
    <n v="4"/>
    <n v="5"/>
    <n v="2"/>
    <n v="3"/>
    <n v="3"/>
    <n v="4"/>
    <n v="4"/>
    <n v="4"/>
    <n v="4"/>
    <n v="4"/>
    <n v="5"/>
    <x v="101"/>
  </r>
  <r>
    <d v="2018-04-21T11:36:26"/>
    <x v="0"/>
    <s v="20-30 ปี"/>
    <s v="ปริญญาโท"/>
    <s v="เกษตรศาสตร์ ทรัพยากรธรรมชาติและสิ่งแวดล้อม"/>
    <s v="ทรัพยากรธรรมชาติและสิ่งแวดล้อม"/>
    <x v="7"/>
    <s v="13.00-16.00 น."/>
    <n v="4"/>
    <n v="4"/>
    <n v="4"/>
    <n v="4"/>
    <n v="3"/>
    <n v="4"/>
    <n v="3"/>
    <n v="4"/>
    <n v="4"/>
    <n v="4"/>
    <n v="3"/>
    <n v="4"/>
    <n v="4"/>
    <n v="4"/>
    <n v="4"/>
    <x v="102"/>
  </r>
  <r>
    <d v="2018-04-21T11:36:47"/>
    <x v="0"/>
    <s v="20-30 ปี"/>
    <s v="ปริญญาโท"/>
    <s v="เกษตรศาสตร์ ทรัพยากรธรรมชาติและสิ่งแวดล้อม"/>
    <s v="ทรัพยากรธรรมชาติและสิ่งแวดล้อม"/>
    <x v="7"/>
    <s v="13.00-16.00 น."/>
    <n v="4"/>
    <n v="4"/>
    <n v="4"/>
    <n v="4"/>
    <n v="3"/>
    <n v="4"/>
    <n v="3"/>
    <n v="4"/>
    <n v="4"/>
    <n v="4"/>
    <n v="3"/>
    <n v="4"/>
    <n v="4"/>
    <n v="4"/>
    <n v="4"/>
    <x v="102"/>
  </r>
  <r>
    <d v="2018-04-21T11:38:34"/>
    <x v="1"/>
    <s v="20-30 ปี"/>
    <s v="ปริญญาโท"/>
    <s v="BEC"/>
    <s v="MBA"/>
    <x v="2"/>
    <s v="09.00-12.00 น."/>
    <n v="3"/>
    <n v="3"/>
    <n v="1"/>
    <n v="1"/>
    <n v="1"/>
    <n v="2"/>
    <n v="3"/>
    <n v="3"/>
    <n v="2"/>
    <n v="3"/>
    <n v="2"/>
    <n v="3"/>
    <n v="5"/>
    <n v="5"/>
    <n v="4"/>
    <x v="103"/>
  </r>
  <r>
    <d v="2018-04-21T11:40:06"/>
    <x v="0"/>
    <s v="31-40 ปี"/>
    <s v="ปริญญาเอก"/>
    <s v="ศึกษาศาสตร์"/>
    <s v="การจัดการกีฬา"/>
    <x v="0"/>
    <s v="09.00-12.00 น."/>
    <n v="5"/>
    <n v="4"/>
    <n v="4"/>
    <n v="5"/>
    <n v="5"/>
    <n v="5"/>
    <n v="2"/>
    <n v="4"/>
    <n v="4"/>
    <n v="4"/>
    <n v="4"/>
    <n v="4"/>
    <n v="5"/>
    <n v="5"/>
    <n v="4"/>
    <x v="104"/>
  </r>
  <r>
    <d v="2018-04-21T11:40:53"/>
    <x v="0"/>
    <s v="20-30 ปี"/>
    <s v="ปริญญาโท"/>
    <s v="บัณฑิตวิทยาลัยพลังงานทดแทน"/>
    <s v="พลังงานทดแทน"/>
    <x v="5"/>
    <s v="13.00-16.00 น."/>
    <n v="3"/>
    <n v="4"/>
    <n v="4"/>
    <n v="5"/>
    <n v="3"/>
    <n v="4"/>
    <n v="1"/>
    <n v="3"/>
    <n v="4"/>
    <n v="4"/>
    <n v="4"/>
    <n v="5"/>
    <n v="5"/>
    <n v="5"/>
    <n v="5"/>
    <x v="105"/>
  </r>
  <r>
    <d v="2018-04-21T11:43:22"/>
    <x v="0"/>
    <s v="31-40 ปี"/>
    <s v="ปริญญาโท"/>
    <s v="Bec"/>
    <s v="ECONOMIC"/>
    <x v="5"/>
    <s v="13.00-16.00 น."/>
    <n v="2"/>
    <n v="5"/>
    <n v="5"/>
    <n v="3"/>
    <n v="3"/>
    <n v="5"/>
    <n v="1"/>
    <n v="2"/>
    <n v="4"/>
    <n v="5"/>
    <n v="5"/>
    <n v="5"/>
    <n v="5"/>
    <n v="3"/>
    <n v="5"/>
    <x v="106"/>
  </r>
  <r>
    <d v="2018-04-21T11:44:08"/>
    <x v="1"/>
    <s v="41-50 ปี"/>
    <s v="ปริญญาเอก"/>
    <s v="สาธารณสุขศาสตร์"/>
    <s v="สาธารณสุข"/>
    <x v="2"/>
    <s v="17.00-20.00 น."/>
    <n v="4"/>
    <n v="4"/>
    <n v="4"/>
    <n v="4"/>
    <n v="4"/>
    <n v="5"/>
    <n v="2"/>
    <n v="3"/>
    <n v="4"/>
    <n v="3"/>
    <n v="3"/>
    <n v="4"/>
    <n v="5"/>
    <n v="4"/>
    <n v="4"/>
    <x v="107"/>
  </r>
  <r>
    <d v="2018-04-21T11:44:25"/>
    <x v="0"/>
    <s v="41-50 ปี"/>
    <s v="ปริญญาเอก"/>
    <s v="สาธารณสุขศาสตร์"/>
    <s v="สาธารณสุขศาสตร์"/>
    <x v="2"/>
    <s v="17.00-20.00 น."/>
    <n v="5"/>
    <n v="5"/>
    <n v="5"/>
    <n v="4"/>
    <n v="4"/>
    <n v="5"/>
    <n v="3"/>
    <n v="4"/>
    <n v="4"/>
    <n v="3"/>
    <n v="4"/>
    <n v="4"/>
    <n v="4"/>
    <n v="4"/>
    <n v="4"/>
    <x v="108"/>
  </r>
  <r>
    <d v="2018-04-21T11:44:32"/>
    <x v="0"/>
    <s v="41-50 ปี"/>
    <s v="ปริญญาเอก"/>
    <s v="สาธารณสุข"/>
    <s v="สาธารณสุข"/>
    <x v="3"/>
    <s v="17.00-20.00 น."/>
    <n v="4"/>
    <n v="4"/>
    <n v="1"/>
    <n v="3"/>
    <n v="3"/>
    <n v="3"/>
    <n v="3"/>
    <n v="4"/>
    <n v="4"/>
    <n v="3"/>
    <n v="3"/>
    <n v="1"/>
    <n v="4"/>
    <n v="4"/>
    <n v="5"/>
    <x v="109"/>
  </r>
  <r>
    <d v="2018-04-21T11:48:39"/>
    <x v="1"/>
    <s v="20-30 ปี"/>
    <s v="ปริญญาโท"/>
    <s v="เกษตรศาสตร์ ทรัพยากรธรรมาติและสิ่งแวดล้อม"/>
    <s v="วิทยาศาสตร์และเทคโนโลยีการอาหาร"/>
    <x v="2"/>
    <s v="09.00-12.00 น."/>
    <n v="4"/>
    <n v="5"/>
    <n v="5"/>
    <n v="3"/>
    <n v="5"/>
    <n v="5"/>
    <n v="3"/>
    <n v="4"/>
    <n v="5"/>
    <n v="4"/>
    <n v="5"/>
    <n v="4"/>
    <n v="5"/>
    <n v="5"/>
    <n v="5"/>
    <x v="110"/>
  </r>
  <r>
    <d v="2018-04-21T11:49:46"/>
    <x v="0"/>
    <s v="31-40 ปี"/>
    <s v="ปริญญาเอก"/>
    <s v="สถาปัตยกรรมศาสตร์"/>
    <s v="สถาปัตยกรรม"/>
    <x v="6"/>
    <s v="17.00-20.00 น."/>
    <n v="5"/>
    <n v="4"/>
    <n v="4"/>
    <n v="4"/>
    <n v="4"/>
    <n v="4"/>
    <n v="3"/>
    <n v="5"/>
    <n v="5"/>
    <n v="4"/>
    <n v="4"/>
    <n v="4"/>
    <n v="5"/>
    <n v="5"/>
    <n v="4"/>
    <x v="111"/>
  </r>
  <r>
    <d v="2018-04-21T11:49:58"/>
    <x v="0"/>
    <s v="41-50 ปี"/>
    <s v="ปริญญาเอก"/>
    <s v="สาธารณสุขศาสตร์"/>
    <s v="สาธารณสุขศาสตรดุษฎีบัณฑิต"/>
    <x v="2"/>
    <s v="09.00-12.00 น."/>
    <n v="4"/>
    <n v="5"/>
    <n v="5"/>
    <n v="5"/>
    <n v="5"/>
    <n v="3"/>
    <n v="2"/>
    <n v="4"/>
    <n v="4"/>
    <n v="4"/>
    <n v="4"/>
    <n v="5"/>
    <n v="5"/>
    <n v="5"/>
    <n v="5"/>
    <x v="112"/>
  </r>
  <r>
    <d v="2018-04-21T11:51:06"/>
    <x v="0"/>
    <s v="20-30 ปี"/>
    <s v="ปริญญาโท"/>
    <s v="มนุษยศาสตร์"/>
    <s v="ภาษาไทย"/>
    <x v="5"/>
    <s v="13.00-16.00 น."/>
    <n v="5"/>
    <n v="5"/>
    <n v="5"/>
    <n v="5"/>
    <n v="5"/>
    <n v="5"/>
    <n v="5"/>
    <n v="5"/>
    <n v="5"/>
    <n v="5"/>
    <n v="5"/>
    <n v="5"/>
    <n v="5"/>
    <n v="5"/>
    <n v="5"/>
    <x v="113"/>
  </r>
  <r>
    <d v="2018-04-21T11:52:42"/>
    <x v="0"/>
    <s v="31-40 ปี"/>
    <s v="ปริญญาโท"/>
    <s v="วิศวกรรม"/>
    <s v="วิศวกรรมสิ่งแวดล้อม"/>
    <x v="5"/>
    <s v="13.00-16.00 น."/>
    <n v="4"/>
    <n v="4"/>
    <n v="5"/>
    <n v="4"/>
    <n v="4"/>
    <n v="4"/>
    <n v="2"/>
    <n v="3"/>
    <n v="4"/>
    <n v="4"/>
    <n v="3"/>
    <n v="5"/>
    <n v="5"/>
    <n v="4"/>
    <n v="5"/>
    <x v="114"/>
  </r>
  <r>
    <d v="2018-04-21T11:54:05"/>
    <x v="1"/>
    <s v="31-40 ปี"/>
    <s v="ปริญญาโท"/>
    <s v="สถาปัตยกรรมศาสตร์"/>
    <s v="สถาปัตยกรรมศาสตรมหาบัณฑิต"/>
    <x v="5"/>
    <s v="13.00-16.00 น."/>
    <n v="5"/>
    <n v="4"/>
    <n v="4"/>
    <n v="5"/>
    <n v="4"/>
    <n v="4"/>
    <n v="2"/>
    <n v="3"/>
    <n v="4"/>
    <n v="4"/>
    <n v="4"/>
    <n v="5"/>
    <n v="5"/>
    <n v="4"/>
    <n v="5"/>
    <x v="115"/>
  </r>
  <r>
    <d v="2018-04-21T11:56:12"/>
    <x v="0"/>
    <s v="20-30 ปี"/>
    <s v="ปริญญาโท"/>
    <s v="สาธารณสุขศาสตร์"/>
    <s v="สาธารณสุขศาสตรมหาบัณฑิต"/>
    <x v="0"/>
    <s v="17.00-20.00 น."/>
    <n v="3"/>
    <n v="4"/>
    <n v="3"/>
    <n v="3"/>
    <n v="4"/>
    <n v="4"/>
    <n v="3"/>
    <n v="4"/>
    <n v="4"/>
    <n v="3"/>
    <n v="4"/>
    <n v="5"/>
    <n v="5"/>
    <n v="5"/>
    <n v="5"/>
    <x v="116"/>
  </r>
  <r>
    <d v="2018-04-21T11:56:43"/>
    <x v="1"/>
    <s v="20-30 ปี"/>
    <s v="ปริญญาโท"/>
    <s v="วิศวกรรมศาสตร์"/>
    <s v="วิศวกรรมสิ่งแวดล้อม"/>
    <x v="5"/>
    <s v="13.00-16.00 น."/>
    <n v="5"/>
    <n v="4"/>
    <n v="4"/>
    <n v="4"/>
    <n v="4"/>
    <n v="5"/>
    <n v="2"/>
    <n v="4"/>
    <n v="4"/>
    <n v="4"/>
    <n v="3"/>
    <n v="4"/>
    <n v="5"/>
    <n v="5"/>
    <n v="5"/>
    <x v="117"/>
  </r>
  <r>
    <d v="2018-04-21T11:57:36"/>
    <x v="1"/>
    <s v="20-30 ปี"/>
    <s v="ปริญญาโท"/>
    <s v="ศึกษาศาสตร์"/>
    <s v="หลักสูตรและการสอน"/>
    <x v="5"/>
    <s v="13.00-16.00 น."/>
    <n v="5"/>
    <n v="5"/>
    <n v="5"/>
    <n v="3"/>
    <n v="3"/>
    <n v="4"/>
    <n v="2"/>
    <n v="5"/>
    <n v="5"/>
    <n v="5"/>
    <n v="4"/>
    <n v="4"/>
    <n v="5"/>
    <n v="4"/>
    <n v="4"/>
    <x v="118"/>
  </r>
  <r>
    <d v="2018-04-21T11:57:40"/>
    <x v="0"/>
    <s v="20-30 ปี"/>
    <s v="ปริญญาโท"/>
    <s v="วิศวะกรรมศาสตร์"/>
    <s v="วิศวกรรมคอมพิวเตอร์"/>
    <x v="5"/>
    <s v="13.00-16.00 น."/>
    <n v="4"/>
    <n v="4"/>
    <n v="4"/>
    <n v="2"/>
    <n v="3"/>
    <n v="3"/>
    <n v="2"/>
    <n v="3"/>
    <n v="3"/>
    <n v="4"/>
    <n v="3"/>
    <n v="4"/>
    <n v="4"/>
    <n v="3"/>
    <n v="4"/>
    <x v="119"/>
  </r>
  <r>
    <d v="2018-04-21T11:58:01"/>
    <x v="0"/>
    <s v="20-30 ปี"/>
    <s v="ปริญญาโท"/>
    <s v="ศึกษาศาสตร์"/>
    <s v="หลักสูตรและการสอน"/>
    <x v="5"/>
    <s v="13.00-16.00 น."/>
    <n v="3"/>
    <n v="3"/>
    <n v="2"/>
    <n v="3"/>
    <n v="3"/>
    <n v="3"/>
    <n v="2"/>
    <n v="4"/>
    <n v="3"/>
    <n v="4"/>
    <n v="4"/>
    <n v="4"/>
    <n v="4"/>
    <n v="4"/>
    <n v="4"/>
    <x v="120"/>
  </r>
  <r>
    <d v="2018-04-21T11:58:32"/>
    <x v="1"/>
    <s v="20-30 ปี"/>
    <s v="ปริญญาโท"/>
    <s v="ศึกษาศาสตร์"/>
    <s v="วิจัยแลัประเมินผลการศึกษา"/>
    <x v="5"/>
    <s v="13.00-16.00 น."/>
    <n v="4"/>
    <n v="4"/>
    <n v="4"/>
    <n v="5"/>
    <n v="4"/>
    <n v="4"/>
    <n v="3"/>
    <n v="4"/>
    <n v="4"/>
    <n v="5"/>
    <n v="5"/>
    <n v="4"/>
    <n v="5"/>
    <n v="5"/>
    <n v="4"/>
    <x v="121"/>
  </r>
  <r>
    <d v="2018-04-21T11:59:30"/>
    <x v="1"/>
    <s v="41-50 ปี"/>
    <s v="ปริญญาเอก"/>
    <s v="สถาปัตยกรรมศาสตร์"/>
    <s v="ศิลปะและการออกแบบ"/>
    <x v="3"/>
    <s v="09.00-12.00 น."/>
    <n v="4"/>
    <n v="4"/>
    <n v="4"/>
    <n v="4"/>
    <n v="4"/>
    <n v="4"/>
    <n v="2"/>
    <n v="4"/>
    <n v="4"/>
    <n v="4"/>
    <n v="4"/>
    <n v="4"/>
    <n v="4"/>
    <n v="2"/>
    <n v="4"/>
    <x v="122"/>
  </r>
  <r>
    <d v="2018-04-21T12:01:02"/>
    <x v="0"/>
    <s v="31-40 ปี"/>
    <s v="ปริญญาเอก"/>
    <s v="ศึกษาศาตร์"/>
    <s v="พัฒนศึกษา"/>
    <x v="2"/>
    <s v="17.00-20.00 น."/>
    <n v="4"/>
    <n v="4"/>
    <n v="4"/>
    <n v="4"/>
    <n v="4"/>
    <n v="4"/>
    <n v="4"/>
    <n v="4"/>
    <n v="4"/>
    <n v="4"/>
    <n v="4"/>
    <n v="4"/>
    <n v="4"/>
    <n v="4"/>
    <n v="4"/>
    <x v="123"/>
  </r>
  <r>
    <d v="2018-04-21T12:01:40"/>
    <x v="0"/>
    <s v="31-40 ปี"/>
    <s v="ปริญญาโท"/>
    <s v="สถาปัตยกรรมศาสตร์"/>
    <s v="สถาปัตยกรรม"/>
    <x v="5"/>
    <s v="13.00-16.00 น."/>
    <n v="5"/>
    <n v="5"/>
    <n v="5"/>
    <n v="4"/>
    <n v="4"/>
    <n v="4"/>
    <n v="5"/>
    <n v="5"/>
    <n v="5"/>
    <n v="5"/>
    <n v="5"/>
    <n v="5"/>
    <n v="5"/>
    <n v="5"/>
    <n v="5"/>
    <x v="124"/>
  </r>
  <r>
    <d v="2018-04-21T12:02:15"/>
    <x v="0"/>
    <s v="31-40 ปี"/>
    <s v="ปริญญาโท"/>
    <s v="เศรษฐศาสตร์และการสื่อสาร"/>
    <s v="การสื่อสาร"/>
    <x v="2"/>
    <s v="17.00-20.00 น."/>
    <n v="4"/>
    <n v="4"/>
    <n v="4"/>
    <n v="4"/>
    <n v="4"/>
    <n v="3"/>
    <n v="3"/>
    <n v="4"/>
    <n v="3"/>
    <n v="4"/>
    <n v="4"/>
    <n v="4"/>
    <n v="3"/>
    <n v="3"/>
    <n v="4"/>
    <x v="125"/>
  </r>
  <r>
    <d v="2018-04-21T12:02:43"/>
    <x v="1"/>
    <s v="31-40 ปี"/>
    <s v="ปริญญาเอก"/>
    <s v="ศึกษาศาสตร์"/>
    <s v="การบริหารการศึกษา"/>
    <x v="3"/>
    <s v="17.00-20.00 น."/>
    <n v="5"/>
    <n v="5"/>
    <n v="5"/>
    <n v="5"/>
    <n v="5"/>
    <n v="5"/>
    <n v="3"/>
    <n v="4"/>
    <n v="5"/>
    <n v="5"/>
    <n v="5"/>
    <n v="5"/>
    <n v="5"/>
    <n v="5"/>
    <n v="5"/>
    <x v="126"/>
  </r>
  <r>
    <d v="2018-04-21T12:05:27"/>
    <x v="0"/>
    <s v="41-50 ปี"/>
    <s v="ปริญญาเอก"/>
    <s v="ศึกษาศาตร์"/>
    <s v="บริหารการศึกษา"/>
    <x v="0"/>
    <s v="17.00-20.00 น."/>
    <n v="4"/>
    <n v="3"/>
    <n v="3"/>
    <n v="3"/>
    <n v="3"/>
    <n v="4"/>
    <n v="2"/>
    <n v="3"/>
    <n v="3"/>
    <n v="4"/>
    <n v="4"/>
    <n v="4"/>
    <n v="4"/>
    <n v="3"/>
    <n v="5"/>
    <x v="100"/>
  </r>
  <r>
    <d v="2018-04-21T12:07:11"/>
    <x v="1"/>
    <s v="20-30 ปี"/>
    <s v="ปริญญาโท"/>
    <s v="เกษตรศาสตร์ทรัพยากรธรรมชาติและสิ่งแวดล้อม"/>
    <s v="วิทยาศาสตร์สิ่งแวดล้อม"/>
    <x v="2"/>
    <s v="09.00-12.00 น."/>
    <n v="4"/>
    <n v="4"/>
    <n v="4"/>
    <n v="3"/>
    <n v="3"/>
    <n v="4"/>
    <n v="2"/>
    <n v="3"/>
    <n v="3"/>
    <n v="4"/>
    <n v="4"/>
    <n v="4"/>
    <n v="4"/>
    <n v="4"/>
    <n v="4"/>
    <x v="10"/>
  </r>
  <r>
    <d v="2018-04-21T12:08:27"/>
    <x v="1"/>
    <s v="41-50 ปี"/>
    <s v="ปริญญาเอก"/>
    <s v="สถาปัตยกรรมศาสตร์"/>
    <s v="ศิลปะและการออกแบบใน"/>
    <x v="3"/>
    <s v="09.00-12.00 น."/>
    <n v="4"/>
    <n v="4"/>
    <n v="4"/>
    <n v="4"/>
    <n v="4"/>
    <n v="4"/>
    <n v="2"/>
    <n v="4"/>
    <n v="4"/>
    <n v="4"/>
    <n v="4"/>
    <n v="4"/>
    <n v="4"/>
    <n v="3"/>
    <n v="4"/>
    <x v="127"/>
  </r>
  <r>
    <d v="2018-04-21T12:10:44"/>
    <x v="1"/>
    <s v="20-30 ปี"/>
    <s v="ปริญญาโท"/>
    <s v="เกษตรศาสตร์ฯ"/>
    <s v="วิทยาศาสตร์สิ่งแวดล้อม"/>
    <x v="2"/>
    <s v="09.00-12.00 น."/>
    <n v="4"/>
    <n v="4"/>
    <n v="4"/>
    <n v="4"/>
    <n v="4"/>
    <n v="4"/>
    <n v="4"/>
    <n v="4"/>
    <n v="4"/>
    <n v="4"/>
    <n v="4"/>
    <n v="4"/>
    <n v="4"/>
    <n v="4"/>
    <n v="4"/>
    <x v="10"/>
  </r>
  <r>
    <d v="2018-04-21T12:17:18"/>
    <x v="0"/>
    <s v="31-40 ปี"/>
    <s v="ปริญญาโท"/>
    <s v="ศึกษาศาสตร์"/>
    <s v="บริหารการศึกษา"/>
    <x v="2"/>
    <s v="13.00-16.00 น."/>
    <n v="4"/>
    <n v="4"/>
    <n v="5"/>
    <n v="4"/>
    <n v="4"/>
    <n v="5"/>
    <n v="3"/>
    <n v="4"/>
    <n v="5"/>
    <n v="5"/>
    <n v="5"/>
    <n v="5"/>
    <n v="5"/>
    <n v="5"/>
    <n v="5"/>
    <x v="128"/>
  </r>
  <r>
    <d v="2018-04-21T12:22:21"/>
    <x v="1"/>
    <s v="20-30 ปี"/>
    <s v="ปริญญาโท"/>
    <s v="ศึกษาศาสตร์"/>
    <s v="หลักสูตรและการสอน"/>
    <x v="5"/>
    <s v="13.00-16.00 น."/>
    <n v="3"/>
    <n v="3"/>
    <n v="3"/>
    <n v="3"/>
    <n v="3"/>
    <n v="3"/>
    <n v="2"/>
    <n v="3"/>
    <n v="3"/>
    <n v="4"/>
    <n v="3"/>
    <n v="4"/>
    <n v="4"/>
    <n v="3"/>
    <n v="3"/>
    <x v="10"/>
  </r>
  <r>
    <d v="2018-04-21T12:22:32"/>
    <x v="0"/>
    <s v="20-30 ปี"/>
    <s v="ปริญญาโท"/>
    <s v="เกษตร​ศาสตร์​"/>
    <s v="ภูมิศาสตร์​สารสนเทศ​"/>
    <x v="2"/>
    <s v="09.00-12.00 น."/>
    <n v="4"/>
    <n v="4"/>
    <n v="4"/>
    <n v="4"/>
    <n v="4"/>
    <n v="4"/>
    <n v="2"/>
    <n v="3"/>
    <n v="4"/>
    <n v="4"/>
    <n v="4"/>
    <n v="4"/>
    <n v="4"/>
    <n v="4"/>
    <n v="4"/>
    <x v="129"/>
  </r>
  <r>
    <d v="2018-04-21T12:22:51"/>
    <x v="0"/>
    <s v="20-30 ปี"/>
    <s v="ปริญญาโท"/>
    <s v="บริหารธุรกิจ เศรษฐศาสตร์ และการสื่อการ"/>
    <s v="เศรษฐศาสตร์"/>
    <x v="5"/>
    <s v="13.00-16.00 น."/>
    <n v="4"/>
    <n v="3"/>
    <n v="3"/>
    <n v="4"/>
    <n v="4"/>
    <n v="5"/>
    <n v="2"/>
    <n v="3"/>
    <n v="3"/>
    <n v="4"/>
    <n v="4"/>
    <n v="4"/>
    <n v="4"/>
    <n v="4"/>
    <n v="4"/>
    <x v="130"/>
  </r>
  <r>
    <d v="2018-04-21T12:23:42"/>
    <x v="1"/>
    <s v="20-30 ปี"/>
    <s v="ปริญญาโท"/>
    <s v="สาธารณสุขศาสตร์"/>
    <s v="สาธารณสุขศาสตร์"/>
    <x v="5"/>
    <s v="13.00-16.00 น."/>
    <n v="3"/>
    <n v="4"/>
    <n v="4"/>
    <n v="4"/>
    <n v="4"/>
    <n v="4"/>
    <n v="1"/>
    <n v="3"/>
    <n v="3"/>
    <n v="3"/>
    <n v="3"/>
    <n v="3"/>
    <n v="4"/>
    <n v="4"/>
    <n v="3"/>
    <x v="131"/>
  </r>
  <r>
    <d v="2018-04-21T12:31:58"/>
    <x v="1"/>
    <s v="31-40 ปี"/>
    <s v="ปริญญาโท"/>
    <s v="บริหารธุรกิจ เศรษฐศาสตร์และการสื่อสาร"/>
    <s v="การสื่อสาร"/>
    <x v="5"/>
    <s v="13.00-16.00 น."/>
    <n v="4"/>
    <n v="4"/>
    <n v="4"/>
    <n v="3"/>
    <n v="3"/>
    <n v="4"/>
    <n v="3"/>
    <n v="4"/>
    <n v="4"/>
    <n v="4"/>
    <n v="4"/>
    <n v="4"/>
    <n v="4"/>
    <n v="4"/>
    <n v="4"/>
    <x v="132"/>
  </r>
  <r>
    <d v="2018-04-21T12:38:55"/>
    <x v="1"/>
    <s v="31-40 ปี"/>
    <s v="ปริญญาโท"/>
    <s v="เกษตรศาสตร์ ทรัพยากรธรรมชาติและสิ่งแวดล้อม"/>
    <s v="ภูมิสารสนเทศศาสตร์"/>
    <x v="5"/>
    <s v="13.00-16.00 น."/>
    <n v="5"/>
    <n v="5"/>
    <n v="4"/>
    <n v="4"/>
    <n v="4"/>
    <n v="4"/>
    <n v="3"/>
    <n v="4"/>
    <n v="5"/>
    <n v="5"/>
    <n v="4"/>
    <n v="5"/>
    <n v="5"/>
    <n v="5"/>
    <n v="4"/>
    <x v="133"/>
  </r>
  <r>
    <d v="2018-04-21T12:43:26"/>
    <x v="0"/>
    <s v="20-30 ปี"/>
    <s v="ปริญญาโท"/>
    <s v="สังคมศาสตร์"/>
    <s v="รัฐศาสตร์"/>
    <x v="0"/>
    <s v="09.00-12.00 น."/>
    <n v="3"/>
    <n v="3"/>
    <n v="3"/>
    <n v="2"/>
    <n v="1"/>
    <n v="3"/>
    <n v="3"/>
    <n v="3"/>
    <n v="3"/>
    <n v="3"/>
    <n v="3"/>
    <n v="3"/>
    <n v="5"/>
    <n v="3"/>
    <n v="3"/>
    <x v="134"/>
  </r>
  <r>
    <d v="2018-04-21T12:47:18"/>
    <x v="1"/>
    <s v="41-50 ปี"/>
    <s v="ปริญญาเอก"/>
    <s v="ศึกษาศาสตร์"/>
    <s v="เทคโนโลยีและสื่อสารการศึกษา"/>
    <x v="2"/>
    <s v="09.00-12.00 น."/>
    <n v="5"/>
    <n v="5"/>
    <n v="5"/>
    <n v="4"/>
    <n v="4"/>
    <n v="4"/>
    <n v="2"/>
    <n v="4"/>
    <n v="4"/>
    <n v="4"/>
    <n v="4"/>
    <n v="4"/>
    <n v="5"/>
    <n v="5"/>
    <n v="5"/>
    <x v="135"/>
  </r>
  <r>
    <d v="2018-04-21T12:47:33"/>
    <x v="0"/>
    <s v="20-30 ปี"/>
    <s v="ปริญญาโท"/>
    <s v="มนุษยศาสตร์"/>
    <s v="วิทยาการดนตรีและนาฏศิลป์"/>
    <x v="5"/>
    <s v="13.00-16.00 น."/>
    <n v="4"/>
    <n v="4"/>
    <n v="4"/>
    <n v="4"/>
    <n v="4"/>
    <n v="4"/>
    <n v="2"/>
    <n v="3"/>
    <n v="4"/>
    <n v="4"/>
    <n v="4"/>
    <n v="4"/>
    <n v="4"/>
    <n v="4"/>
    <n v="4"/>
    <x v="136"/>
  </r>
  <r>
    <d v="2018-04-21T12:51:05"/>
    <x v="1"/>
    <s v="20-30 ปี"/>
    <s v="ปริญญาโท"/>
    <s v="เกษตรศาสตร์ ทรัพยากรธรรมชาติและสิ่งแวดล้อม"/>
    <s v="วิทยาศาสตร์สิ่งแวดล้อม"/>
    <x v="2"/>
    <s v="09.00-12.00 น."/>
    <n v="4"/>
    <n v="4"/>
    <n v="3"/>
    <n v="4"/>
    <n v="4"/>
    <n v="4"/>
    <n v="3"/>
    <n v="4"/>
    <n v="3"/>
    <n v="4"/>
    <n v="4"/>
    <n v="5"/>
    <n v="5"/>
    <n v="5"/>
    <n v="3"/>
    <x v="137"/>
  </r>
  <r>
    <d v="2018-04-21T12:52:42"/>
    <x v="0"/>
    <s v="20-30 ปี"/>
    <s v="ปริญญาโท"/>
    <s v="ศึกษาศาสตร์"/>
    <s v="การบริหารการศึกษา"/>
    <x v="0"/>
    <s v="09.00-12.00 น."/>
    <n v="5"/>
    <n v="5"/>
    <n v="5"/>
    <n v="5"/>
    <n v="4"/>
    <n v="5"/>
    <n v="5"/>
    <n v="5"/>
    <n v="5"/>
    <n v="5"/>
    <n v="5"/>
    <n v="5"/>
    <n v="5"/>
    <n v="5"/>
    <n v="5"/>
    <x v="138"/>
  </r>
  <r>
    <d v="2018-04-21T12:54:40"/>
    <x v="0"/>
    <s v="31-40 ปี"/>
    <s v="ปริญญาโท"/>
    <s v="ศึกษาศาสตร์"/>
    <s v="การบริหารการศึกษา"/>
    <x v="0"/>
    <s v="09.00-12.00 น."/>
    <n v="5"/>
    <n v="5"/>
    <n v="5"/>
    <n v="5"/>
    <n v="5"/>
    <n v="5"/>
    <n v="5"/>
    <n v="5"/>
    <n v="4"/>
    <n v="5"/>
    <n v="5"/>
    <n v="5"/>
    <n v="5"/>
    <n v="5"/>
    <n v="5"/>
    <x v="139"/>
  </r>
  <r>
    <d v="2018-04-21T12:56:22"/>
    <x v="0"/>
    <s v="20-30 ปี"/>
    <s v="ปริญญาโท"/>
    <s v="มนุษยศาสตร์"/>
    <s v="ภาษาไทย"/>
    <x v="5"/>
    <s v="13.00-16.00 น."/>
    <n v="4"/>
    <n v="3"/>
    <n v="4"/>
    <n v="4"/>
    <n v="4"/>
    <n v="3"/>
    <n v="2"/>
    <n v="3"/>
    <n v="4"/>
    <n v="3"/>
    <n v="4"/>
    <n v="3"/>
    <n v="4"/>
    <n v="3"/>
    <n v="4"/>
    <x v="140"/>
  </r>
  <r>
    <d v="2018-04-21T12:59:46"/>
    <x v="1"/>
    <s v="41-50 ปี"/>
    <s v="ปริญญาเอก"/>
    <s v="บริหารฯ"/>
    <s v="การท่องเที่ยว"/>
    <x v="6"/>
    <s v="17.00-20.00 น."/>
    <n v="5"/>
    <n v="5"/>
    <n v="5"/>
    <n v="4"/>
    <n v="4"/>
    <n v="3"/>
    <n v="3"/>
    <n v="4"/>
    <n v="4"/>
    <n v="4"/>
    <n v="4"/>
    <n v="4"/>
    <n v="5"/>
    <n v="5"/>
    <n v="5"/>
    <x v="141"/>
  </r>
  <r>
    <d v="2018-04-21T13:10:15"/>
    <x v="1"/>
    <s v="20-30 ปี"/>
    <s v="ปริญญาโท"/>
    <s v="บัณฑิตวิทยาลัย"/>
    <s v="สาธารณสุขศาสตร์"/>
    <x v="1"/>
    <s v="09.00-12.00 น."/>
    <n v="4"/>
    <n v="5"/>
    <n v="4"/>
    <n v="3"/>
    <n v="4"/>
    <n v="4"/>
    <n v="2"/>
    <n v="3"/>
    <n v="3"/>
    <n v="3"/>
    <n v="4"/>
    <n v="4"/>
    <n v="4"/>
    <n v="4"/>
    <n v="4"/>
    <x v="142"/>
  </r>
  <r>
    <d v="2018-04-21T13:19:22"/>
    <x v="1"/>
    <s v="20-30 ปี"/>
    <s v="ปริญญาโท"/>
    <s v="สาธารณสุขศาสตร์"/>
    <s v="สาธารณสุขศาสตร์มหาบัณฑิต"/>
    <x v="0"/>
    <s v="09.00-12.00 น."/>
    <n v="4"/>
    <n v="4"/>
    <n v="3"/>
    <n v="4"/>
    <n v="4"/>
    <n v="4"/>
    <n v="3"/>
    <n v="4"/>
    <n v="4"/>
    <n v="4"/>
    <n v="4"/>
    <n v="4"/>
    <n v="4"/>
    <n v="4"/>
    <n v="4"/>
    <x v="10"/>
  </r>
  <r>
    <d v="2018-04-21T13:36:20"/>
    <x v="1"/>
    <s v="20-30 ปี"/>
    <s v="ปริญญาโท"/>
    <s v="สาธารณสุขศาสตร์"/>
    <s v="สาธารณสุขศาสตมหาบัณฑิต"/>
    <x v="3"/>
    <s v="17.00-20.00 น."/>
    <n v="4"/>
    <n v="4"/>
    <n v="4"/>
    <n v="1"/>
    <n v="4"/>
    <n v="4"/>
    <n v="4"/>
    <n v="4"/>
    <n v="4"/>
    <n v="4"/>
    <n v="4"/>
    <n v="4"/>
    <n v="4"/>
    <n v="4"/>
    <n v="4"/>
    <x v="10"/>
  </r>
  <r>
    <d v="2018-04-21T13:39:57"/>
    <x v="0"/>
    <s v="20-30 ปี"/>
    <s v="ปริญญาโท"/>
    <s v="เกษตรศาสตร์ทรัพยากรธรรมชาติและสิ่งแวดล้อม"/>
    <s v="วิทยาศาสตร์สิ่งแวดล้อม"/>
    <x v="2"/>
    <s v="09.00-12.00 น."/>
    <n v="5"/>
    <n v="5"/>
    <n v="5"/>
    <n v="5"/>
    <n v="5"/>
    <n v="5"/>
    <n v="5"/>
    <n v="5"/>
    <n v="5"/>
    <n v="5"/>
    <n v="5"/>
    <n v="5"/>
    <n v="5"/>
    <n v="5"/>
    <n v="5"/>
    <x v="143"/>
  </r>
  <r>
    <d v="2018-04-21T14:09:01"/>
    <x v="0"/>
    <s v="41-50 ปี"/>
    <s v="ปริญญาโท"/>
    <s v="บริหารธ"/>
    <s v="MBA"/>
    <x v="3"/>
    <s v="17.00-20.00 น."/>
    <n v="5"/>
    <n v="5"/>
    <n v="5"/>
    <n v="5"/>
    <n v="5"/>
    <n v="5"/>
    <n v="3"/>
    <n v="4"/>
    <n v="4"/>
    <n v="4"/>
    <n v="4"/>
    <n v="5"/>
    <n v="5"/>
    <n v="5"/>
    <n v="5"/>
    <x v="144"/>
  </r>
  <r>
    <d v="2018-04-21T14:13:50"/>
    <x v="0"/>
    <s v="31-40 ปี"/>
    <s v="ปริญญาเอก"/>
    <s v="วิทยาศาสตร์"/>
    <s v="เทคโนโลยีสารสนเทศ"/>
    <x v="2"/>
    <s v="09.00-12.00 น."/>
    <n v="5"/>
    <n v="5"/>
    <n v="4"/>
    <n v="3"/>
    <n v="3"/>
    <n v="3"/>
    <n v="3"/>
    <n v="4"/>
    <n v="4"/>
    <n v="4"/>
    <n v="4"/>
    <n v="5"/>
    <n v="4"/>
    <n v="5"/>
    <n v="4"/>
    <x v="145"/>
  </r>
  <r>
    <d v="2018-04-21T14:25:19"/>
    <x v="0"/>
    <s v="31-40 ปี"/>
    <s v="ปริญญาเอก"/>
    <s v="ศึกษาศาสตร์"/>
    <s v="หลักสูตรและการสอน"/>
    <x v="2"/>
    <s v="09.00-12.00 น."/>
    <n v="3"/>
    <n v="4"/>
    <n v="4"/>
    <n v="4"/>
    <n v="4"/>
    <n v="4"/>
    <n v="4"/>
    <n v="4"/>
    <n v="4"/>
    <n v="4"/>
    <n v="4"/>
    <n v="5"/>
    <n v="5"/>
    <n v="5"/>
    <n v="5"/>
    <x v="146"/>
  </r>
  <r>
    <d v="2018-04-21T15:08:00"/>
    <x v="0"/>
    <s v="31-40 ปี"/>
    <s v="ปริญญาโท"/>
    <s v="วิศวกรรมศาสตร์"/>
    <s v="การบริหารงานก่อสร้าง"/>
    <x v="7"/>
    <s v="13.00-16.00 น."/>
    <n v="5"/>
    <n v="5"/>
    <n v="4"/>
    <n v="5"/>
    <n v="5"/>
    <n v="5"/>
    <n v="3"/>
    <n v="5"/>
    <n v="5"/>
    <n v="5"/>
    <n v="4"/>
    <n v="5"/>
    <n v="5"/>
    <n v="5"/>
    <n v="5"/>
    <x v="147"/>
  </r>
  <r>
    <d v="2018-04-21T16:12:58"/>
    <x v="1"/>
    <s v="20-30 ปี"/>
    <s v="ปริญญาโท"/>
    <s v="BEC."/>
    <s v="การสื่อสาร"/>
    <x v="5"/>
    <s v="13.00-16.00 น."/>
    <n v="4"/>
    <n v="4"/>
    <n v="4"/>
    <n v="4"/>
    <n v="3"/>
    <n v="4"/>
    <n v="3"/>
    <n v="4"/>
    <n v="5"/>
    <n v="4"/>
    <n v="4"/>
    <n v="4"/>
    <n v="4"/>
    <n v="4"/>
    <n v="4"/>
    <x v="148"/>
  </r>
  <r>
    <d v="2018-04-21T16:33:34"/>
    <x v="0"/>
    <s v="20-30 ปี"/>
    <s v="ปริญญาโท"/>
    <s v="สาธารณสุขศาสตร์"/>
    <s v="สาธารณสุขศาสตรมหาบัณฑิต"/>
    <x v="2"/>
    <s v="13.00-16.00 น."/>
    <n v="4"/>
    <n v="5"/>
    <n v="5"/>
    <n v="4"/>
    <n v="5"/>
    <n v="3"/>
    <n v="3"/>
    <n v="4"/>
    <n v="4"/>
    <n v="4"/>
    <n v="4"/>
    <n v="5"/>
    <n v="5"/>
    <n v="5"/>
    <n v="5"/>
    <x v="149"/>
  </r>
  <r>
    <d v="2018-04-21T16:57:28"/>
    <x v="1"/>
    <s v="20-30 ปี"/>
    <s v="ปริญญาโท"/>
    <s v="สาธารณสุขศาสตร์"/>
    <s v="สาธารณสุขศาสตร์"/>
    <x v="3"/>
    <s v="13.00-16.00 น."/>
    <n v="4"/>
    <n v="4"/>
    <n v="4"/>
    <n v="3"/>
    <n v="4"/>
    <n v="3"/>
    <n v="2"/>
    <n v="3"/>
    <n v="3"/>
    <n v="4"/>
    <n v="4"/>
    <n v="5"/>
    <n v="5"/>
    <n v="5"/>
    <n v="5"/>
    <x v="10"/>
  </r>
  <r>
    <d v="2018-04-21T17:09:38"/>
    <x v="0"/>
    <s v="20-30 ปี"/>
    <s v="ปริญญาโท"/>
    <s v="วิทยาศาสตร์ "/>
    <s v="IT"/>
    <x v="1"/>
    <s v="13.00-16.00 น."/>
    <n v="5"/>
    <n v="3"/>
    <n v="3"/>
    <n v="3"/>
    <n v="3"/>
    <n v="4"/>
    <n v="4"/>
    <n v="4"/>
    <n v="3"/>
    <n v="4"/>
    <n v="4"/>
    <n v="5"/>
    <n v="5"/>
    <n v="5"/>
    <n v="2"/>
    <x v="150"/>
  </r>
  <r>
    <d v="2018-04-21T17:30:02"/>
    <x v="1"/>
    <s v="31-40 ปี"/>
    <s v="ปริญญาเอก"/>
    <s v="ทันตแพทยศาสตร์"/>
    <s v="ชีววิทยาช่องปาก"/>
    <x v="2"/>
    <s v="17.00-20.00 น."/>
    <n v="5"/>
    <n v="4"/>
    <n v="4"/>
    <n v="4"/>
    <n v="4"/>
    <n v="4"/>
    <n v="2"/>
    <n v="4"/>
    <n v="5"/>
    <n v="5"/>
    <n v="5"/>
    <n v="5"/>
    <n v="5"/>
    <n v="5"/>
    <n v="5"/>
    <x v="151"/>
  </r>
  <r>
    <d v="2018-04-21T20:03:39"/>
    <x v="1"/>
    <s v="20-30 ปี"/>
    <s v="ปริญญาโท"/>
    <s v="บริหารธุรกิจ"/>
    <s v="บริหารธุรกิจ"/>
    <x v="1"/>
    <s v="09.00-12.00 น."/>
    <n v="3"/>
    <n v="4"/>
    <n v="3"/>
    <n v="3"/>
    <n v="3"/>
    <n v="4"/>
    <n v="3"/>
    <n v="4"/>
    <n v="4"/>
    <n v="4"/>
    <n v="4"/>
    <n v="4"/>
    <n v="5"/>
    <n v="5"/>
    <n v="4"/>
    <x v="19"/>
  </r>
  <r>
    <d v="2018-04-21T20:33:40"/>
    <x v="0"/>
    <s v="31-40 ปี"/>
    <s v="ปริญญาเอก"/>
    <s v="ศึกษาศาสตร์"/>
    <s v="การจัดการกีฬา"/>
    <x v="2"/>
    <s v="17.00-20.00 น."/>
    <n v="5"/>
    <n v="4"/>
    <n v="4"/>
    <n v="3"/>
    <n v="4"/>
    <n v="5"/>
    <n v="3"/>
    <n v="4"/>
    <n v="5"/>
    <n v="4"/>
    <n v="4"/>
    <n v="4"/>
    <n v="4"/>
    <n v="5"/>
    <n v="4"/>
    <x v="152"/>
  </r>
  <r>
    <d v="2018-04-21T20:45:56"/>
    <x v="1"/>
    <s v="31-40 ปี"/>
    <s v="ปริญญาโท"/>
    <s v="พยาบาลศาสตร์"/>
    <s v="การพยาบาลเวชปฏิบัติชุมชน"/>
    <x v="0"/>
    <s v="17.00-20.00 น."/>
    <n v="4"/>
    <n v="4"/>
    <n v="4"/>
    <n v="3"/>
    <n v="4"/>
    <n v="4"/>
    <n v="2"/>
    <n v="3"/>
    <n v="3"/>
    <n v="4"/>
    <n v="3"/>
    <n v="4"/>
    <n v="4"/>
    <n v="4"/>
    <n v="4"/>
    <x v="153"/>
  </r>
  <r>
    <d v="2018-04-21T21:32:17"/>
    <x v="1"/>
    <s v="20-30 ปี"/>
    <s v="ปริญญาโท"/>
    <s v="สาธารณสุขศาสตร์"/>
    <s v="สาธารณสุขศาสตร์"/>
    <x v="3"/>
    <s v="17.00-20.00 น."/>
    <n v="2"/>
    <n v="3"/>
    <n v="2"/>
    <n v="2"/>
    <n v="3"/>
    <n v="4"/>
    <n v="2"/>
    <n v="4"/>
    <n v="4"/>
    <n v="3"/>
    <n v="4"/>
    <n v="4"/>
    <n v="4"/>
    <n v="4"/>
    <n v="4"/>
    <x v="154"/>
  </r>
  <r>
    <d v="2018-04-21T22:22:33"/>
    <x v="1"/>
    <s v="20-30 ปี"/>
    <s v="ปริญญาโท"/>
    <s v="สังคมศาสตร์"/>
    <s v="รัฐศาสตร์"/>
    <x v="7"/>
    <s v="13.00-16.00 น."/>
    <n v="4"/>
    <n v="5"/>
    <n v="4"/>
    <n v="2"/>
    <n v="3"/>
    <n v="4"/>
    <n v="3"/>
    <n v="5"/>
    <n v="4"/>
    <n v="5"/>
    <n v="5"/>
    <n v="5"/>
    <n v="5"/>
    <n v="5"/>
    <n v="4"/>
    <x v="155"/>
  </r>
  <r>
    <d v="2018-04-21T22:27:32"/>
    <x v="1"/>
    <s v="41-50 ปี"/>
    <s v="ปริญญาเอก"/>
    <s v="ศึกษาศาสตร์"/>
    <s v="การจัดการกีฬา"/>
    <x v="3"/>
    <s v="17.00-20.00 น."/>
    <n v="5"/>
    <n v="5"/>
    <n v="5"/>
    <n v="5"/>
    <n v="5"/>
    <n v="5"/>
    <n v="3"/>
    <n v="4"/>
    <n v="5"/>
    <n v="4"/>
    <n v="4"/>
    <n v="5"/>
    <n v="5"/>
    <n v="5"/>
    <n v="5"/>
    <x v="37"/>
  </r>
  <r>
    <d v="2018-04-21T22:38:59"/>
    <x v="1"/>
    <s v="20-30 ปี"/>
    <s v="ปริญญาโท"/>
    <s v="วิทยาศาสตร์การแพทย์"/>
    <s v="ปรสิตวิทยา"/>
    <x v="0"/>
    <s v="09.00-12.00 น."/>
    <n v="4"/>
    <n v="5"/>
    <n v="4"/>
    <n v="3"/>
    <n v="4"/>
    <n v="4"/>
    <n v="3"/>
    <n v="4"/>
    <n v="4"/>
    <n v="4"/>
    <n v="4"/>
    <n v="4"/>
    <n v="4"/>
    <n v="4"/>
    <n v="4"/>
    <x v="156"/>
  </r>
  <r>
    <d v="2018-04-22T01:28:54"/>
    <x v="0"/>
    <s v="51 ปีขึ้นไป"/>
    <s v="ปริญญาเอก"/>
    <s v="ศึกษาศาสตร์"/>
    <s v="หลัดสูตรและการสอน"/>
    <x v="3"/>
    <s v="09.00-12.00 น."/>
    <n v="3"/>
    <n v="3"/>
    <n v="3"/>
    <n v="4"/>
    <n v="5"/>
    <n v="5"/>
    <n v="3"/>
    <n v="4"/>
    <n v="4"/>
    <n v="4"/>
    <n v="4"/>
    <n v="4"/>
    <n v="5"/>
    <n v="4"/>
    <n v="4"/>
    <x v="157"/>
  </r>
  <r>
    <d v="2018-04-22T10:34:51"/>
    <x v="0"/>
    <s v="31-40 ปี"/>
    <s v="ปริญญาโท"/>
    <s v="วิศวกรรมศาสตร์"/>
    <s v="การบริหารงานก่อสร้าง"/>
    <x v="0"/>
    <s v="13.00-16.00 น."/>
    <n v="4"/>
    <n v="4"/>
    <n v="4"/>
    <n v="5"/>
    <n v="5"/>
    <n v="5"/>
    <n v="2"/>
    <n v="4"/>
    <n v="4"/>
    <n v="4"/>
    <n v="4"/>
    <n v="4"/>
    <n v="4"/>
    <n v="4"/>
    <n v="4"/>
    <x v="158"/>
  </r>
  <r>
    <d v="2018-04-22T11:26:33"/>
    <x v="0"/>
    <s v="41-50 ปี"/>
    <s v="ปริญญาเอก"/>
    <s v="ศึกษาศาสตร์"/>
    <s v="หลักสูตรและการสอน"/>
    <x v="2"/>
    <s v="09.00-12.00 น."/>
    <n v="5"/>
    <n v="5"/>
    <n v="4"/>
    <n v="5"/>
    <n v="5"/>
    <n v="5"/>
    <n v="3"/>
    <n v="4"/>
    <n v="4"/>
    <n v="5"/>
    <n v="5"/>
    <n v="5"/>
    <n v="5"/>
    <n v="5"/>
    <n v="5"/>
    <x v="159"/>
  </r>
  <r>
    <d v="2018-04-22T11:53:04"/>
    <x v="1"/>
    <s v="20-30 ปี"/>
    <s v="ปริญญาโท"/>
    <s v="สาธารณสุข"/>
    <s v="สาธารณสุขศาตร์มหาบัณฑิต"/>
    <x v="0"/>
    <s v="17.00-20.00 น."/>
    <n v="3"/>
    <n v="2"/>
    <n v="3"/>
    <n v="2"/>
    <n v="3"/>
    <n v="3"/>
    <n v="3"/>
    <n v="3"/>
    <n v="3"/>
    <n v="3"/>
    <n v="3"/>
    <n v="2"/>
    <n v="2"/>
    <n v="2"/>
    <n v="3"/>
    <x v="160"/>
  </r>
  <r>
    <d v="2018-04-22T12:42:47"/>
    <x v="0"/>
    <s v="20-30 ปี"/>
    <s v="ปริญญาโท"/>
    <s v="วิศวกรรมศาตร์"/>
    <s v="วิศวกรรมไฟฟ้า"/>
    <x v="2"/>
    <s v="13.00-16.00 น."/>
    <n v="4"/>
    <n v="5"/>
    <n v="4"/>
    <n v="5"/>
    <n v="5"/>
    <n v="4"/>
    <n v="3"/>
    <n v="4"/>
    <n v="4"/>
    <n v="5"/>
    <n v="5"/>
    <n v="5"/>
    <n v="5"/>
    <n v="5"/>
    <n v="5"/>
    <x v="10"/>
  </r>
  <r>
    <d v="2018-04-22T16:51:37"/>
    <x v="1"/>
    <s v="20-30 ปี"/>
    <s v="ปริญญาโท"/>
    <s v="เกษตรศาสตร์ฯ"/>
    <s v="วิทยาศาสตร์สิ่งแวดล้อม"/>
    <x v="2"/>
    <s v="09.00-12.00 น."/>
    <n v="3"/>
    <n v="4"/>
    <n v="3"/>
    <n v="3"/>
    <n v="3"/>
    <n v="4"/>
    <n v="3"/>
    <n v="4"/>
    <n v="4"/>
    <n v="3"/>
    <n v="3"/>
    <n v="4"/>
    <n v="5"/>
    <n v="5"/>
    <n v="3"/>
    <x v="161"/>
  </r>
  <r>
    <d v="2018-04-22T20:57:17"/>
    <x v="1"/>
    <s v="31-40 ปี"/>
    <s v="ปริญญาโท"/>
    <s v="เศรษฐศาสตร์และบริหารธุรกิจ"/>
    <s v="MBA"/>
    <x v="3"/>
    <s v="09.00-12.00 น."/>
    <n v="4"/>
    <n v="4"/>
    <n v="4"/>
    <n v="4"/>
    <n v="4"/>
    <n v="3"/>
    <n v="3"/>
    <n v="4"/>
    <n v="4"/>
    <n v="3"/>
    <n v="3"/>
    <n v="4"/>
    <n v="4"/>
    <n v="4"/>
    <n v="4"/>
    <x v="162"/>
  </r>
  <r>
    <d v="2018-04-22T22:15:41"/>
    <x v="1"/>
    <s v="41-50 ปี"/>
    <s v="ปริญญาเอก"/>
    <s v="วิทยาศาสตร์"/>
    <s v="เทคโนโลยีชีวภาพ"/>
    <x v="2"/>
    <s v="13.00-16.00 น."/>
    <n v="4"/>
    <n v="4"/>
    <n v="4"/>
    <n v="4"/>
    <n v="5"/>
    <n v="5"/>
    <n v="3"/>
    <n v="4"/>
    <n v="4"/>
    <n v="4"/>
    <n v="4"/>
    <n v="5"/>
    <n v="4"/>
    <n v="5"/>
    <n v="4"/>
    <x v="163"/>
  </r>
  <r>
    <d v="2018-04-22T22:34:19"/>
    <x v="0"/>
    <s v="20-30 ปี"/>
    <s v="ปริญญาโท"/>
    <s v="วิศวกรรมศาสตร์"/>
    <s v="วิศวกรรมการจัดการ"/>
    <x v="1"/>
    <s v="13.00-16.00 น."/>
    <n v="4"/>
    <n v="4"/>
    <n v="4"/>
    <n v="4"/>
    <n v="4"/>
    <n v="4"/>
    <n v="2"/>
    <n v="4"/>
    <n v="4"/>
    <n v="4"/>
    <n v="4"/>
    <n v="5"/>
    <n v="5"/>
    <n v="5"/>
    <n v="5"/>
    <x v="10"/>
  </r>
  <r>
    <d v="2018-04-23T01:11:27"/>
    <x v="1"/>
    <s v="20-30 ปี"/>
    <s v="ปริญญาโท"/>
    <s v="BEC"/>
    <s v="การบริหารเทคโนโลยีเชิงกลยุทธ์"/>
    <x v="2"/>
    <s v="17.00-20.00 น."/>
    <n v="4"/>
    <n v="5"/>
    <n v="4"/>
    <n v="4"/>
    <n v="5"/>
    <n v="4"/>
    <n v="2"/>
    <n v="4"/>
    <n v="5"/>
    <n v="4"/>
    <n v="5"/>
    <n v="5"/>
    <n v="4"/>
    <n v="5"/>
    <n v="4"/>
    <x v="164"/>
  </r>
  <r>
    <d v="2018-04-23T10:16:54"/>
    <x v="1"/>
    <s v="31-40 ปี"/>
    <s v="ปริญญาโท"/>
    <s v="สาธารณสุขศาสตร์"/>
    <s v="สาธารณสุขศาสตร์"/>
    <x v="0"/>
    <s v="13.00-16.00 น."/>
    <n v="5"/>
    <n v="5"/>
    <n v="4"/>
    <n v="5"/>
    <n v="4"/>
    <n v="5"/>
    <n v="2"/>
    <n v="4"/>
    <n v="4"/>
    <n v="4"/>
    <n v="5"/>
    <n v="5"/>
    <n v="5"/>
    <n v="5"/>
    <n v="4"/>
    <x v="165"/>
  </r>
  <r>
    <d v="2018-04-23T11:19:39"/>
    <x v="1"/>
    <s v="20-30 ปี"/>
    <s v="ปริญญาโท"/>
    <s v="เกษตรศาสตร์"/>
    <s v="วิทยาศาสตร์และเทคโนโลยีอาหาร"/>
    <x v="0"/>
    <s v="13.00-16.00 น."/>
    <n v="4"/>
    <n v="4"/>
    <n v="4"/>
    <n v="4"/>
    <n v="4"/>
    <n v="4"/>
    <n v="4"/>
    <n v="3"/>
    <n v="3"/>
    <n v="3"/>
    <n v="3"/>
    <n v="4"/>
    <n v="4"/>
    <n v="4"/>
    <n v="4"/>
    <x v="10"/>
  </r>
  <r>
    <d v="2018-04-23T12:22:35"/>
    <x v="0"/>
    <s v="20-30 ปี"/>
    <s v="ปริญญาโท"/>
    <s v="วิทยาศาสตร์"/>
    <s v="คณิตศาสตร์"/>
    <x v="1"/>
    <s v="13.00-16.00 น."/>
    <n v="4"/>
    <n v="3"/>
    <n v="2"/>
    <n v="3"/>
    <n v="3"/>
    <n v="5"/>
    <n v="3"/>
    <n v="3"/>
    <n v="3"/>
    <n v="4"/>
    <n v="4"/>
    <n v="5"/>
    <n v="4"/>
    <n v="3"/>
    <n v="3"/>
    <x v="166"/>
  </r>
  <r>
    <d v="2018-04-23T15:35:46"/>
    <x v="0"/>
    <s v="20-30 ปี"/>
    <s v="ปริญญาโท"/>
    <s v="วิศวกรรมศาสตร์"/>
    <s v="วิศวกรรมเครื่องกล"/>
    <x v="0"/>
    <s v="09.00-12.00 น."/>
    <n v="4"/>
    <n v="5"/>
    <n v="5"/>
    <n v="4"/>
    <n v="5"/>
    <n v="4"/>
    <n v="2"/>
    <n v="4"/>
    <n v="3"/>
    <n v="3"/>
    <n v="5"/>
    <n v="5"/>
    <n v="5"/>
    <n v="5"/>
    <n v="5"/>
    <x v="167"/>
  </r>
  <r>
    <d v="2018-04-23T16:26:27"/>
    <x v="1"/>
    <s v="31-40 ปี"/>
    <s v="ปริญญาโท"/>
    <s v="บริหารธุรกิจ"/>
    <s v="บริหารธุรกิจ "/>
    <x v="2"/>
    <s v="09.00-12.00 น."/>
    <n v="4"/>
    <n v="4"/>
    <n v="3"/>
    <n v="4"/>
    <n v="4"/>
    <n v="4"/>
    <n v="3"/>
    <n v="4"/>
    <n v="4"/>
    <n v="3"/>
    <n v="4"/>
    <n v="4"/>
    <n v="4"/>
    <n v="4"/>
    <n v="3"/>
    <x v="168"/>
  </r>
  <r>
    <d v="2018-04-25T12:20:11"/>
    <x v="1"/>
    <s v="41-50 ปี"/>
    <s v="ปริญญาโท"/>
    <s v="พยาบาลศาสตร์"/>
    <s v="การพยาบาลเวชปฏิบัติชุมชน"/>
    <x v="1"/>
    <s v="13.00-16.00 น."/>
    <n v="5"/>
    <n v="5"/>
    <n v="5"/>
    <n v="4"/>
    <n v="5"/>
    <n v="5"/>
    <n v="3"/>
    <n v="4"/>
    <n v="5"/>
    <n v="5"/>
    <n v="5"/>
    <n v="5"/>
    <n v="5"/>
    <n v="5"/>
    <n v="4"/>
    <x v="169"/>
  </r>
  <r>
    <d v="2018-04-25T13:12:41"/>
    <x v="0"/>
    <s v="20-30 ปี"/>
    <s v="ปริญญาโท"/>
    <s v="วิทยาศาสตร์การแพทย์"/>
    <s v="ปรสิตวิทยา"/>
    <x v="0"/>
    <s v="09.00-12.00 น."/>
    <n v="3"/>
    <n v="4"/>
    <n v="3"/>
    <n v="2"/>
    <n v="2"/>
    <n v="3"/>
    <n v="3"/>
    <n v="4"/>
    <n v="2"/>
    <n v="2"/>
    <n v="1"/>
    <n v="2"/>
    <n v="3"/>
    <n v="2"/>
    <n v="4"/>
    <x v="170"/>
  </r>
  <r>
    <d v="2018-04-25T15:12:04"/>
    <x v="1"/>
    <s v="31-40 ปี"/>
    <s v="ปริญญาเอก"/>
    <s v="สาธารณสุข"/>
    <s v="สาธารณสุขศาสตร์"/>
    <x v="0"/>
    <s v="13.00-16.00 น."/>
    <n v="5"/>
    <n v="4"/>
    <n v="3"/>
    <n v="3"/>
    <n v="3"/>
    <n v="5"/>
    <n v="3"/>
    <n v="4"/>
    <n v="4"/>
    <n v="5"/>
    <n v="3"/>
    <n v="5"/>
    <n v="5"/>
    <n v="5"/>
    <n v="4"/>
    <x v="171"/>
  </r>
  <r>
    <d v="2018-04-25T23:13:02"/>
    <x v="0"/>
    <s v="20-30 ปี"/>
    <s v="ปริญญาเอก"/>
    <s v="มนุษยศาสตร์"/>
    <s v="คติชนวิทยา"/>
    <x v="0"/>
    <s v="09.00-12.00 น."/>
    <n v="4"/>
    <n v="4"/>
    <n v="4"/>
    <n v="4"/>
    <n v="4"/>
    <n v="4"/>
    <n v="2"/>
    <n v="4"/>
    <n v="4"/>
    <n v="4"/>
    <n v="4"/>
    <n v="4"/>
    <n v="4"/>
    <n v="4"/>
    <n v="5"/>
    <x v="172"/>
  </r>
  <r>
    <d v="2018-04-26T11:44:32"/>
    <x v="1"/>
    <s v="41-50 ปี"/>
    <s v="ปริญญาโท"/>
    <s v="แพทยศาสตร์​"/>
    <s v="วิทยาศาสตร์​สุขภาพ​ศึกษา"/>
    <x v="0"/>
    <s v="13.00-16.00 น."/>
    <n v="4"/>
    <n v="4"/>
    <n v="3"/>
    <n v="5"/>
    <n v="4"/>
    <n v="4"/>
    <n v="3"/>
    <n v="4"/>
    <n v="3"/>
    <n v="4"/>
    <n v="4"/>
    <n v="4"/>
    <n v="4"/>
    <n v="4"/>
    <n v="4"/>
    <x v="173"/>
  </r>
  <r>
    <d v="2018-04-26T14:18:52"/>
    <x v="0"/>
    <s v="20-30 ปี"/>
    <s v="ปริญญาโท"/>
    <s v="วิทยาศาสตร์"/>
    <s v="เทคโนโลยีสารวนเทศ"/>
    <x v="0"/>
    <s v="09.00-12.00 น."/>
    <n v="4"/>
    <n v="4"/>
    <n v="3"/>
    <n v="4"/>
    <n v="4"/>
    <n v="4"/>
    <n v="3"/>
    <n v="4"/>
    <n v="4"/>
    <n v="4"/>
    <n v="4"/>
    <n v="4"/>
    <n v="4"/>
    <n v="4"/>
    <n v="4"/>
    <x v="37"/>
  </r>
  <r>
    <d v="2018-04-26T15:54:16"/>
    <x v="1"/>
    <s v="20-30 ปี"/>
    <s v="ปริญญาโท"/>
    <s v="วิทยาศาสตร์"/>
    <s v="วิทยาการคอมพิวเตอร์"/>
    <x v="0"/>
    <s v="13.00-16.00 น."/>
    <n v="3"/>
    <n v="4"/>
    <n v="3"/>
    <n v="4"/>
    <n v="3"/>
    <n v="5"/>
    <n v="3"/>
    <n v="3"/>
    <n v="4"/>
    <n v="3"/>
    <n v="4"/>
    <n v="5"/>
    <n v="5"/>
    <n v="5"/>
    <n v="3"/>
    <x v="174"/>
  </r>
  <r>
    <d v="2018-04-26T16:30:25"/>
    <x v="1"/>
    <s v="20-30 ปี"/>
    <s v="ปริญญาโท"/>
    <s v="สถาปัตยกรรมศาสตร์"/>
    <s v="ศิลปะและการออกแบบ"/>
    <x v="2"/>
    <s v="13.00-16.00 น."/>
    <n v="5"/>
    <n v="5"/>
    <n v="5"/>
    <n v="5"/>
    <n v="5"/>
    <n v="5"/>
    <n v="3"/>
    <n v="4"/>
    <n v="4"/>
    <n v="4"/>
    <n v="5"/>
    <n v="5"/>
    <n v="5"/>
    <n v="5"/>
    <n v="5"/>
    <x v="10"/>
  </r>
  <r>
    <d v="2018-04-27T10:27:11"/>
    <x v="1"/>
    <s v="20-30 ปี"/>
    <s v="ปริญญาโท"/>
    <s v="คณะเกษตร"/>
    <s v="วิทยาศาสตร์และเทคโนโลยีการอาหาร"/>
    <x v="5"/>
    <s v="13.00-16.00 น."/>
    <n v="4"/>
    <n v="5"/>
    <n v="5"/>
    <n v="5"/>
    <n v="4"/>
    <n v="5"/>
    <n v="3"/>
    <n v="4"/>
    <n v="4"/>
    <n v="4"/>
    <n v="4"/>
    <n v="5"/>
    <n v="5"/>
    <n v="5"/>
    <n v="5"/>
    <x v="175"/>
  </r>
  <r>
    <m/>
    <x v="2"/>
    <m/>
    <m/>
    <m/>
    <m/>
    <x v="8"/>
    <m/>
    <n v="4.2"/>
    <n v="4.3024390243902442"/>
    <n v="3.9951219512195122"/>
    <n v="3.9512195121951219"/>
    <n v="4.0439024390243903"/>
    <n v="4.1951219512195124"/>
    <n v="2.7756097560975608"/>
    <n v="3.7804878048780486"/>
    <n v="3.9365853658536585"/>
    <n v="4"/>
    <n v="4.0926829268292684"/>
    <n v="4.3414634146341466"/>
    <n v="4.5560975609756094"/>
    <n v="4.3951219512195125"/>
    <n v="4.333333333333333"/>
    <x v="176"/>
  </r>
  <r>
    <m/>
    <x v="2"/>
    <m/>
    <m/>
    <m/>
    <m/>
    <x v="8"/>
    <m/>
    <n v="0.71674646158601951"/>
    <n v="0.6688033668931922"/>
    <n v="0.9101689186877312"/>
    <n v="0.82697237524679712"/>
    <n v="0.78154220981935174"/>
    <n v="0.67951511674025777"/>
    <n v="0.93849600368033537"/>
    <n v="0.63832636260277287"/>
    <n v="0.68662148774404808"/>
    <n v="0.70014004201400493"/>
    <n v="0.68327005107590733"/>
    <n v="0.70744486716387867"/>
    <n v="0.5539735166069466"/>
    <n v="0.67517289706959549"/>
    <n v="0.71346422383072006"/>
    <x v="177"/>
  </r>
  <r>
    <m/>
    <x v="2"/>
    <m/>
    <m/>
    <m/>
    <m/>
    <x v="8"/>
    <m/>
    <m/>
    <m/>
    <m/>
    <m/>
    <m/>
    <m/>
    <m/>
    <m/>
    <m/>
    <m/>
    <m/>
    <m/>
    <m/>
    <m/>
    <m/>
    <x v="1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201" firstHeaderRow="1" firstDataRow="1" firstDataCol="1"/>
  <pivotFields count="24"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3"/>
        <item x="2"/>
        <item x="6"/>
        <item x="7"/>
        <item x="1"/>
        <item x="0"/>
        <item x="4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">
        <item x="177"/>
        <item x="176"/>
        <item x="10"/>
        <item x="145"/>
        <item x="95"/>
        <item x="166"/>
        <item x="31"/>
        <item x="54"/>
        <item x="2"/>
        <item x="27"/>
        <item x="97"/>
        <item x="157"/>
        <item x="3"/>
        <item x="106"/>
        <item x="174"/>
        <item x="161"/>
        <item x="162"/>
        <item x="124"/>
        <item x="100"/>
        <item x="26"/>
        <item x="76"/>
        <item x="141"/>
        <item x="11"/>
        <item x="33"/>
        <item x="158"/>
        <item x="156"/>
        <item x="73"/>
        <item x="67"/>
        <item x="111"/>
        <item x="129"/>
        <item x="12"/>
        <item x="4"/>
        <item x="138"/>
        <item x="22"/>
        <item x="86"/>
        <item x="36"/>
        <item x="19"/>
        <item x="30"/>
        <item x="75"/>
        <item x="32"/>
        <item x="147"/>
        <item x="41"/>
        <item x="126"/>
        <item x="15"/>
        <item x="72"/>
        <item x="55"/>
        <item x="169"/>
        <item x="21"/>
        <item x="57"/>
        <item x="115"/>
        <item x="44"/>
        <item x="120"/>
        <item x="16"/>
        <item x="118"/>
        <item x="46"/>
        <item x="59"/>
        <item x="133"/>
        <item x="14"/>
        <item x="62"/>
        <item x="1"/>
        <item x="121"/>
        <item x="53"/>
        <item x="96"/>
        <item x="18"/>
        <item x="9"/>
        <item x="34"/>
        <item x="0"/>
        <item x="152"/>
        <item x="160"/>
        <item x="173"/>
        <item x="71"/>
        <item x="125"/>
        <item x="25"/>
        <item x="164"/>
        <item x="38"/>
        <item x="81"/>
        <item x="50"/>
        <item x="101"/>
        <item x="80"/>
        <item x="149"/>
        <item x="94"/>
        <item x="48"/>
        <item x="83"/>
        <item x="170"/>
        <item x="134"/>
        <item x="17"/>
        <item x="79"/>
        <item x="63"/>
        <item x="92"/>
        <item x="163"/>
        <item x="172"/>
        <item x="107"/>
        <item x="109"/>
        <item x="66"/>
        <item x="78"/>
        <item x="102"/>
        <item x="45"/>
        <item x="39"/>
        <item x="24"/>
        <item x="116"/>
        <item x="23"/>
        <item x="146"/>
        <item x="93"/>
        <item x="150"/>
        <item x="88"/>
        <item x="49"/>
        <item x="103"/>
        <item x="68"/>
        <item x="70"/>
        <item x="151"/>
        <item x="37"/>
        <item x="114"/>
        <item x="47"/>
        <item x="143"/>
        <item x="20"/>
        <item x="171"/>
        <item x="144"/>
        <item x="153"/>
        <item x="127"/>
        <item x="148"/>
        <item x="123"/>
        <item x="61"/>
        <item x="140"/>
        <item x="105"/>
        <item x="159"/>
        <item x="137"/>
        <item x="40"/>
        <item x="136"/>
        <item x="130"/>
        <item x="112"/>
        <item x="82"/>
        <item x="84"/>
        <item x="113"/>
        <item x="43"/>
        <item x="8"/>
        <item x="5"/>
        <item x="87"/>
        <item x="108"/>
        <item x="28"/>
        <item x="168"/>
        <item x="13"/>
        <item x="104"/>
        <item x="64"/>
        <item x="65"/>
        <item x="52"/>
        <item x="51"/>
        <item x="74"/>
        <item x="165"/>
        <item x="7"/>
        <item x="56"/>
        <item x="98"/>
        <item x="89"/>
        <item x="155"/>
        <item x="167"/>
        <item x="135"/>
        <item x="142"/>
        <item x="128"/>
        <item x="175"/>
        <item x="60"/>
        <item x="99"/>
        <item x="132"/>
        <item x="42"/>
        <item x="110"/>
        <item x="117"/>
        <item x="6"/>
        <item x="77"/>
        <item x="58"/>
        <item x="69"/>
        <item x="131"/>
        <item x="119"/>
        <item x="85"/>
        <item x="154"/>
        <item x="90"/>
        <item x="139"/>
        <item x="35"/>
        <item x="29"/>
        <item x="91"/>
        <item x="122"/>
        <item x="178"/>
        <item t="default"/>
      </items>
    </pivotField>
  </pivotFields>
  <rowFields count="2">
    <field x="6"/>
    <field x="23"/>
  </rowFields>
  <rowItems count="198">
    <i>
      <x/>
    </i>
    <i r="1">
      <x v="2"/>
    </i>
    <i r="1">
      <x v="11"/>
    </i>
    <i r="1">
      <x v="16"/>
    </i>
    <i r="1">
      <x v="37"/>
    </i>
    <i r="1">
      <x v="42"/>
    </i>
    <i r="1">
      <x v="43"/>
    </i>
    <i r="1">
      <x v="52"/>
    </i>
    <i r="1">
      <x v="70"/>
    </i>
    <i r="1">
      <x v="75"/>
    </i>
    <i r="1">
      <x v="78"/>
    </i>
    <i r="1">
      <x v="92"/>
    </i>
    <i r="1">
      <x v="98"/>
    </i>
    <i r="1">
      <x v="110"/>
    </i>
    <i r="1">
      <x v="116"/>
    </i>
    <i r="1">
      <x v="118"/>
    </i>
    <i r="1">
      <x v="140"/>
    </i>
    <i r="1">
      <x v="146"/>
    </i>
    <i r="1">
      <x v="171"/>
    </i>
    <i r="1">
      <x v="177"/>
    </i>
    <i>
      <x v="1"/>
    </i>
    <i r="1">
      <x v="2"/>
    </i>
    <i r="1">
      <x v="3"/>
    </i>
    <i r="1">
      <x v="7"/>
    </i>
    <i r="1">
      <x v="12"/>
    </i>
    <i r="1">
      <x v="15"/>
    </i>
    <i r="1">
      <x v="18"/>
    </i>
    <i r="1">
      <x v="22"/>
    </i>
    <i r="1">
      <x v="29"/>
    </i>
    <i r="1">
      <x v="30"/>
    </i>
    <i r="1">
      <x v="31"/>
    </i>
    <i r="1">
      <x v="33"/>
    </i>
    <i r="1">
      <x v="36"/>
    </i>
    <i r="1">
      <x v="39"/>
    </i>
    <i r="1">
      <x v="41"/>
    </i>
    <i r="1">
      <x v="47"/>
    </i>
    <i r="1">
      <x v="54"/>
    </i>
    <i r="1">
      <x v="57"/>
    </i>
    <i r="1">
      <x v="64"/>
    </i>
    <i r="1">
      <x v="67"/>
    </i>
    <i r="1">
      <x v="71"/>
    </i>
    <i r="1">
      <x v="73"/>
    </i>
    <i r="1">
      <x v="74"/>
    </i>
    <i r="1">
      <x v="79"/>
    </i>
    <i r="1">
      <x v="81"/>
    </i>
    <i r="1">
      <x v="89"/>
    </i>
    <i r="1">
      <x v="91"/>
    </i>
    <i r="1">
      <x v="94"/>
    </i>
    <i r="1">
      <x v="96"/>
    </i>
    <i r="1">
      <x v="97"/>
    </i>
    <i r="1">
      <x v="101"/>
    </i>
    <i r="1">
      <x v="102"/>
    </i>
    <i r="1">
      <x v="105"/>
    </i>
    <i r="1">
      <x v="106"/>
    </i>
    <i r="1">
      <x v="107"/>
    </i>
    <i r="1">
      <x v="109"/>
    </i>
    <i r="1">
      <x v="112"/>
    </i>
    <i r="1">
      <x v="113"/>
    </i>
    <i r="1">
      <x v="114"/>
    </i>
    <i r="1">
      <x v="120"/>
    </i>
    <i r="1">
      <x v="124"/>
    </i>
    <i r="1">
      <x v="125"/>
    </i>
    <i r="1">
      <x v="129"/>
    </i>
    <i r="1">
      <x v="135"/>
    </i>
    <i r="1">
      <x v="137"/>
    </i>
    <i r="1">
      <x v="139"/>
    </i>
    <i r="1">
      <x v="144"/>
    </i>
    <i r="1">
      <x v="145"/>
    </i>
    <i r="1">
      <x v="148"/>
    </i>
    <i r="1">
      <x v="149"/>
    </i>
    <i r="1">
      <x v="151"/>
    </i>
    <i r="1">
      <x v="154"/>
    </i>
    <i r="1">
      <x v="156"/>
    </i>
    <i r="1">
      <x v="162"/>
    </i>
    <i r="1">
      <x v="164"/>
    </i>
    <i r="1">
      <x v="172"/>
    </i>
    <i>
      <x v="2"/>
    </i>
    <i r="1">
      <x v="20"/>
    </i>
    <i r="1">
      <x v="21"/>
    </i>
    <i r="1">
      <x v="28"/>
    </i>
    <i r="1">
      <x v="87"/>
    </i>
    <i r="1">
      <x v="108"/>
    </i>
    <i r="1">
      <x v="131"/>
    </i>
    <i>
      <x v="3"/>
    </i>
    <i r="1">
      <x v="10"/>
    </i>
    <i r="1">
      <x v="40"/>
    </i>
    <i r="1">
      <x v="95"/>
    </i>
    <i r="1">
      <x v="152"/>
    </i>
    <i>
      <x v="4"/>
    </i>
    <i r="1">
      <x v="2"/>
    </i>
    <i r="1">
      <x v="5"/>
    </i>
    <i r="1">
      <x v="8"/>
    </i>
    <i r="1">
      <x v="36"/>
    </i>
    <i r="1">
      <x v="45"/>
    </i>
    <i r="1">
      <x v="46"/>
    </i>
    <i r="1">
      <x v="59"/>
    </i>
    <i r="1">
      <x v="103"/>
    </i>
    <i r="1">
      <x v="134"/>
    </i>
    <i r="1">
      <x v="155"/>
    </i>
    <i>
      <x v="5"/>
    </i>
    <i r="1">
      <x v="2"/>
    </i>
    <i r="1">
      <x v="4"/>
    </i>
    <i r="1">
      <x v="6"/>
    </i>
    <i r="1">
      <x v="9"/>
    </i>
    <i r="1">
      <x v="14"/>
    </i>
    <i r="1">
      <x v="18"/>
    </i>
    <i r="1">
      <x v="19"/>
    </i>
    <i r="1">
      <x v="23"/>
    </i>
    <i r="1">
      <x v="24"/>
    </i>
    <i r="1">
      <x v="25"/>
    </i>
    <i r="1">
      <x v="32"/>
    </i>
    <i r="1">
      <x v="35"/>
    </i>
    <i r="1">
      <x v="36"/>
    </i>
    <i r="1">
      <x v="37"/>
    </i>
    <i r="1">
      <x v="48"/>
    </i>
    <i r="1">
      <x v="50"/>
    </i>
    <i r="1">
      <x v="63"/>
    </i>
    <i r="1">
      <x v="65"/>
    </i>
    <i r="1">
      <x v="66"/>
    </i>
    <i r="1">
      <x v="68"/>
    </i>
    <i r="1">
      <x v="69"/>
    </i>
    <i r="1">
      <x v="76"/>
    </i>
    <i r="1">
      <x v="77"/>
    </i>
    <i r="1">
      <x v="80"/>
    </i>
    <i r="1">
      <x v="83"/>
    </i>
    <i r="1">
      <x v="84"/>
    </i>
    <i r="1">
      <x v="85"/>
    </i>
    <i r="1">
      <x v="86"/>
    </i>
    <i r="1">
      <x v="88"/>
    </i>
    <i r="1">
      <x v="90"/>
    </i>
    <i r="1">
      <x v="93"/>
    </i>
    <i r="1">
      <x v="99"/>
    </i>
    <i r="1">
      <x v="100"/>
    </i>
    <i r="1">
      <x v="110"/>
    </i>
    <i r="1">
      <x v="115"/>
    </i>
    <i r="1">
      <x v="117"/>
    </i>
    <i r="1">
      <x v="126"/>
    </i>
    <i r="1">
      <x v="133"/>
    </i>
    <i r="1">
      <x v="138"/>
    </i>
    <i r="1">
      <x v="141"/>
    </i>
    <i r="1">
      <x v="147"/>
    </i>
    <i r="1">
      <x v="150"/>
    </i>
    <i r="1">
      <x v="153"/>
    </i>
    <i r="1">
      <x v="159"/>
    </i>
    <i r="1">
      <x v="161"/>
    </i>
    <i r="1">
      <x v="173"/>
    </i>
    <i r="1">
      <x v="175"/>
    </i>
    <i r="1">
      <x v="176"/>
    </i>
    <i>
      <x v="6"/>
    </i>
    <i r="1">
      <x v="72"/>
    </i>
    <i r="1">
      <x v="174"/>
    </i>
    <i>
      <x v="7"/>
    </i>
    <i r="1">
      <x v="2"/>
    </i>
    <i r="1">
      <x v="13"/>
    </i>
    <i r="1">
      <x v="17"/>
    </i>
    <i r="1">
      <x v="26"/>
    </i>
    <i r="1">
      <x v="27"/>
    </i>
    <i r="1">
      <x v="34"/>
    </i>
    <i r="1">
      <x v="38"/>
    </i>
    <i r="1">
      <x v="44"/>
    </i>
    <i r="1">
      <x v="49"/>
    </i>
    <i r="1">
      <x v="51"/>
    </i>
    <i r="1">
      <x v="53"/>
    </i>
    <i r="1">
      <x v="55"/>
    </i>
    <i r="1">
      <x v="56"/>
    </i>
    <i r="1">
      <x v="58"/>
    </i>
    <i r="1">
      <x v="60"/>
    </i>
    <i r="1">
      <x v="61"/>
    </i>
    <i r="1">
      <x v="62"/>
    </i>
    <i r="1">
      <x v="82"/>
    </i>
    <i r="1">
      <x v="104"/>
    </i>
    <i r="1">
      <x v="111"/>
    </i>
    <i r="1">
      <x v="119"/>
    </i>
    <i r="1">
      <x v="121"/>
    </i>
    <i r="1">
      <x v="122"/>
    </i>
    <i r="1">
      <x v="123"/>
    </i>
    <i r="1">
      <x v="127"/>
    </i>
    <i r="1">
      <x v="128"/>
    </i>
    <i r="1">
      <x v="130"/>
    </i>
    <i r="1">
      <x v="132"/>
    </i>
    <i r="1">
      <x v="136"/>
    </i>
    <i r="1">
      <x v="142"/>
    </i>
    <i r="1">
      <x v="143"/>
    </i>
    <i r="1">
      <x v="157"/>
    </i>
    <i r="1">
      <x v="158"/>
    </i>
    <i r="1">
      <x v="160"/>
    </i>
    <i r="1">
      <x v="163"/>
    </i>
    <i r="1">
      <x v="165"/>
    </i>
    <i r="1">
      <x v="166"/>
    </i>
    <i r="1">
      <x v="167"/>
    </i>
    <i r="1">
      <x v="168"/>
    </i>
    <i r="1">
      <x v="169"/>
    </i>
    <i r="1">
      <x v="170"/>
    </i>
    <i>
      <x v="8"/>
    </i>
    <i r="1">
      <x/>
    </i>
    <i r="1">
      <x v="1"/>
    </i>
    <i r="1">
      <x v="178"/>
    </i>
    <i t="grand">
      <x/>
    </i>
  </rowItems>
  <colItems count="1">
    <i/>
  </colItems>
  <formats count="46"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6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6" count="0"/>
        </references>
      </pivotArea>
    </format>
    <format dxfId="53">
      <pivotArea dataOnly="0" labelOnly="1" grandRow="1" outline="0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6" type="button" dataOnly="0" labelOnly="1" outline="0" axis="axisRow" fieldPosition="0"/>
    </format>
    <format dxfId="49">
      <pivotArea dataOnly="0" labelOnly="1" outline="0" axis="axisValues" fieldPosition="0"/>
    </format>
    <format dxfId="48">
      <pivotArea dataOnly="0" labelOnly="1" fieldPosition="0">
        <references count="1">
          <reference field="6" count="0"/>
        </references>
      </pivotArea>
    </format>
    <format dxfId="47">
      <pivotArea dataOnly="0" labelOnly="1" grandRow="1" outline="0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fieldPosition="0">
        <references count="1">
          <reference field="6" count="0"/>
        </references>
      </pivotArea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field="6" type="button" dataOnly="0" labelOnly="1" outline="0" axis="axisRow" fieldPosition="0"/>
    </format>
    <format dxfId="38">
      <pivotArea dataOnly="0" labelOnly="1" fieldPosition="0">
        <references count="1">
          <reference field="6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2">
          <reference field="6" count="1" selected="0">
            <x v="0"/>
          </reference>
          <reference field="23" count="19">
            <x v="2"/>
            <x v="11"/>
            <x v="16"/>
            <x v="37"/>
            <x v="42"/>
            <x v="43"/>
            <x v="52"/>
            <x v="70"/>
            <x v="75"/>
            <x v="78"/>
            <x v="92"/>
            <x v="98"/>
            <x v="110"/>
            <x v="116"/>
            <x v="118"/>
            <x v="140"/>
            <x v="146"/>
            <x v="171"/>
            <x v="177"/>
          </reference>
        </references>
      </pivotArea>
    </format>
    <format dxfId="35">
      <pivotArea dataOnly="0" labelOnly="1" fieldPosition="0">
        <references count="2">
          <reference field="6" count="1" selected="0">
            <x v="1"/>
          </reference>
          <reference field="23" count="50">
            <x v="2"/>
            <x v="3"/>
            <x v="7"/>
            <x v="12"/>
            <x v="15"/>
            <x v="18"/>
            <x v="22"/>
            <x v="29"/>
            <x v="30"/>
            <x v="31"/>
            <x v="33"/>
            <x v="36"/>
            <x v="39"/>
            <x v="41"/>
            <x v="47"/>
            <x v="54"/>
            <x v="57"/>
            <x v="64"/>
            <x v="67"/>
            <x v="71"/>
            <x v="73"/>
            <x v="74"/>
            <x v="79"/>
            <x v="81"/>
            <x v="89"/>
            <x v="91"/>
            <x v="94"/>
            <x v="96"/>
            <x v="97"/>
            <x v="101"/>
            <x v="102"/>
            <x v="105"/>
            <x v="106"/>
            <x v="107"/>
            <x v="109"/>
            <x v="112"/>
            <x v="113"/>
            <x v="114"/>
            <x v="120"/>
            <x v="124"/>
            <x v="125"/>
            <x v="129"/>
            <x v="135"/>
            <x v="137"/>
            <x v="139"/>
            <x v="144"/>
            <x v="145"/>
            <x v="148"/>
            <x v="149"/>
            <x v="151"/>
          </reference>
        </references>
      </pivotArea>
    </format>
    <format dxfId="34">
      <pivotArea dataOnly="0" labelOnly="1" fieldPosition="0">
        <references count="2">
          <reference field="6" count="1" selected="0">
            <x v="1"/>
          </reference>
          <reference field="23" count="5">
            <x v="154"/>
            <x v="156"/>
            <x v="162"/>
            <x v="164"/>
            <x v="172"/>
          </reference>
        </references>
      </pivotArea>
    </format>
    <format dxfId="33">
      <pivotArea dataOnly="0" labelOnly="1" fieldPosition="0">
        <references count="2">
          <reference field="6" count="1" selected="0">
            <x v="2"/>
          </reference>
          <reference field="23" count="6">
            <x v="20"/>
            <x v="21"/>
            <x v="28"/>
            <x v="87"/>
            <x v="108"/>
            <x v="131"/>
          </reference>
        </references>
      </pivotArea>
    </format>
    <format dxfId="32">
      <pivotArea dataOnly="0" labelOnly="1" fieldPosition="0">
        <references count="2">
          <reference field="6" count="1" selected="0">
            <x v="3"/>
          </reference>
          <reference field="23" count="4">
            <x v="10"/>
            <x v="40"/>
            <x v="95"/>
            <x v="152"/>
          </reference>
        </references>
      </pivotArea>
    </format>
    <format dxfId="31">
      <pivotArea dataOnly="0" labelOnly="1" fieldPosition="0">
        <references count="2">
          <reference field="6" count="1" selected="0">
            <x v="4"/>
          </reference>
          <reference field="23" count="10">
            <x v="2"/>
            <x v="5"/>
            <x v="8"/>
            <x v="36"/>
            <x v="45"/>
            <x v="46"/>
            <x v="59"/>
            <x v="103"/>
            <x v="134"/>
            <x v="155"/>
          </reference>
        </references>
      </pivotArea>
    </format>
    <format dxfId="30">
      <pivotArea dataOnly="0" labelOnly="1" fieldPosition="0">
        <references count="2">
          <reference field="6" count="1" selected="0">
            <x v="5"/>
          </reference>
          <reference field="23" count="48">
            <x v="2"/>
            <x v="4"/>
            <x v="6"/>
            <x v="9"/>
            <x v="14"/>
            <x v="18"/>
            <x v="19"/>
            <x v="23"/>
            <x v="24"/>
            <x v="25"/>
            <x v="32"/>
            <x v="35"/>
            <x v="36"/>
            <x v="37"/>
            <x v="48"/>
            <x v="50"/>
            <x v="63"/>
            <x v="65"/>
            <x v="66"/>
            <x v="68"/>
            <x v="69"/>
            <x v="76"/>
            <x v="77"/>
            <x v="80"/>
            <x v="83"/>
            <x v="84"/>
            <x v="85"/>
            <x v="86"/>
            <x v="88"/>
            <x v="90"/>
            <x v="93"/>
            <x v="99"/>
            <x v="100"/>
            <x v="110"/>
            <x v="115"/>
            <x v="117"/>
            <x v="126"/>
            <x v="133"/>
            <x v="138"/>
            <x v="141"/>
            <x v="147"/>
            <x v="150"/>
            <x v="153"/>
            <x v="159"/>
            <x v="161"/>
            <x v="173"/>
            <x v="175"/>
            <x v="176"/>
          </reference>
        </references>
      </pivotArea>
    </format>
    <format dxfId="29">
      <pivotArea dataOnly="0" labelOnly="1" fieldPosition="0">
        <references count="2">
          <reference field="6" count="1" selected="0">
            <x v="6"/>
          </reference>
          <reference field="23" count="2">
            <x v="72"/>
            <x v="174"/>
          </reference>
        </references>
      </pivotArea>
    </format>
    <format dxfId="28">
      <pivotArea dataOnly="0" labelOnly="1" fieldPosition="0">
        <references count="2">
          <reference field="6" count="1" selected="0">
            <x v="7"/>
          </reference>
          <reference field="23" count="41">
            <x v="2"/>
            <x v="13"/>
            <x v="17"/>
            <x v="26"/>
            <x v="27"/>
            <x v="34"/>
            <x v="38"/>
            <x v="44"/>
            <x v="49"/>
            <x v="51"/>
            <x v="53"/>
            <x v="55"/>
            <x v="56"/>
            <x v="58"/>
            <x v="60"/>
            <x v="61"/>
            <x v="62"/>
            <x v="82"/>
            <x v="104"/>
            <x v="111"/>
            <x v="119"/>
            <x v="121"/>
            <x v="122"/>
            <x v="123"/>
            <x v="127"/>
            <x v="128"/>
            <x v="130"/>
            <x v="132"/>
            <x v="136"/>
            <x v="142"/>
            <x v="143"/>
            <x v="157"/>
            <x v="158"/>
            <x v="160"/>
            <x v="163"/>
            <x v="165"/>
            <x v="166"/>
            <x v="167"/>
            <x v="168"/>
            <x v="169"/>
            <x v="170"/>
          </reference>
        </references>
      </pivotArea>
    </format>
    <format dxfId="27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178"/>
          </reference>
        </references>
      </pivotArea>
    </format>
    <format dxfId="26">
      <pivotArea type="all" dataOnly="0" outline="0" fieldPosition="0"/>
    </format>
    <format dxfId="25">
      <pivotArea field="6" type="button" dataOnly="0" labelOnly="1" outline="0" axis="axisRow" fieldPosition="0"/>
    </format>
    <format dxfId="24">
      <pivotArea dataOnly="0" labelOnly="1" fieldPosition="0">
        <references count="1">
          <reference field="6" count="0"/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2">
          <reference field="6" count="1" selected="0">
            <x v="0"/>
          </reference>
          <reference field="23" count="19">
            <x v="2"/>
            <x v="11"/>
            <x v="16"/>
            <x v="37"/>
            <x v="42"/>
            <x v="43"/>
            <x v="52"/>
            <x v="70"/>
            <x v="75"/>
            <x v="78"/>
            <x v="92"/>
            <x v="98"/>
            <x v="110"/>
            <x v="116"/>
            <x v="118"/>
            <x v="140"/>
            <x v="146"/>
            <x v="171"/>
            <x v="177"/>
          </reference>
        </references>
      </pivotArea>
    </format>
    <format dxfId="21">
      <pivotArea dataOnly="0" labelOnly="1" fieldPosition="0">
        <references count="2">
          <reference field="6" count="1" selected="0">
            <x v="1"/>
          </reference>
          <reference field="23" count="50">
            <x v="2"/>
            <x v="3"/>
            <x v="7"/>
            <x v="12"/>
            <x v="15"/>
            <x v="18"/>
            <x v="22"/>
            <x v="29"/>
            <x v="30"/>
            <x v="31"/>
            <x v="33"/>
            <x v="36"/>
            <x v="39"/>
            <x v="41"/>
            <x v="47"/>
            <x v="54"/>
            <x v="57"/>
            <x v="64"/>
            <x v="67"/>
            <x v="71"/>
            <x v="73"/>
            <x v="74"/>
            <x v="79"/>
            <x v="81"/>
            <x v="89"/>
            <x v="91"/>
            <x v="94"/>
            <x v="96"/>
            <x v="97"/>
            <x v="101"/>
            <x v="102"/>
            <x v="105"/>
            <x v="106"/>
            <x v="107"/>
            <x v="109"/>
            <x v="112"/>
            <x v="113"/>
            <x v="114"/>
            <x v="120"/>
            <x v="124"/>
            <x v="125"/>
            <x v="129"/>
            <x v="135"/>
            <x v="137"/>
            <x v="139"/>
            <x v="144"/>
            <x v="145"/>
            <x v="148"/>
            <x v="149"/>
            <x v="151"/>
          </reference>
        </references>
      </pivotArea>
    </format>
    <format dxfId="20">
      <pivotArea dataOnly="0" labelOnly="1" fieldPosition="0">
        <references count="2">
          <reference field="6" count="1" selected="0">
            <x v="1"/>
          </reference>
          <reference field="23" count="5">
            <x v="154"/>
            <x v="156"/>
            <x v="162"/>
            <x v="164"/>
            <x v="172"/>
          </reference>
        </references>
      </pivotArea>
    </format>
    <format dxfId="19">
      <pivotArea dataOnly="0" labelOnly="1" fieldPosition="0">
        <references count="2">
          <reference field="6" count="1" selected="0">
            <x v="2"/>
          </reference>
          <reference field="23" count="6">
            <x v="20"/>
            <x v="21"/>
            <x v="28"/>
            <x v="87"/>
            <x v="108"/>
            <x v="131"/>
          </reference>
        </references>
      </pivotArea>
    </format>
    <format dxfId="18">
      <pivotArea dataOnly="0" labelOnly="1" fieldPosition="0">
        <references count="2">
          <reference field="6" count="1" selected="0">
            <x v="3"/>
          </reference>
          <reference field="23" count="4">
            <x v="10"/>
            <x v="40"/>
            <x v="95"/>
            <x v="152"/>
          </reference>
        </references>
      </pivotArea>
    </format>
    <format dxfId="17">
      <pivotArea dataOnly="0" labelOnly="1" fieldPosition="0">
        <references count="2">
          <reference field="6" count="1" selected="0">
            <x v="4"/>
          </reference>
          <reference field="23" count="10">
            <x v="2"/>
            <x v="5"/>
            <x v="8"/>
            <x v="36"/>
            <x v="45"/>
            <x v="46"/>
            <x v="59"/>
            <x v="103"/>
            <x v="134"/>
            <x v="155"/>
          </reference>
        </references>
      </pivotArea>
    </format>
    <format dxfId="16">
      <pivotArea dataOnly="0" labelOnly="1" fieldPosition="0">
        <references count="2">
          <reference field="6" count="1" selected="0">
            <x v="5"/>
          </reference>
          <reference field="23" count="48">
            <x v="2"/>
            <x v="4"/>
            <x v="6"/>
            <x v="9"/>
            <x v="14"/>
            <x v="18"/>
            <x v="19"/>
            <x v="23"/>
            <x v="24"/>
            <x v="25"/>
            <x v="32"/>
            <x v="35"/>
            <x v="36"/>
            <x v="37"/>
            <x v="48"/>
            <x v="50"/>
            <x v="63"/>
            <x v="65"/>
            <x v="66"/>
            <x v="68"/>
            <x v="69"/>
            <x v="76"/>
            <x v="77"/>
            <x v="80"/>
            <x v="83"/>
            <x v="84"/>
            <x v="85"/>
            <x v="86"/>
            <x v="88"/>
            <x v="90"/>
            <x v="93"/>
            <x v="99"/>
            <x v="100"/>
            <x v="110"/>
            <x v="115"/>
            <x v="117"/>
            <x v="126"/>
            <x v="133"/>
            <x v="138"/>
            <x v="141"/>
            <x v="147"/>
            <x v="150"/>
            <x v="153"/>
            <x v="159"/>
            <x v="161"/>
            <x v="173"/>
            <x v="175"/>
            <x v="176"/>
          </reference>
        </references>
      </pivotArea>
    </format>
    <format dxfId="15">
      <pivotArea dataOnly="0" labelOnly="1" fieldPosition="0">
        <references count="2">
          <reference field="6" count="1" selected="0">
            <x v="6"/>
          </reference>
          <reference field="23" count="2">
            <x v="72"/>
            <x v="174"/>
          </reference>
        </references>
      </pivotArea>
    </format>
    <format dxfId="14">
      <pivotArea dataOnly="0" labelOnly="1" fieldPosition="0">
        <references count="2">
          <reference field="6" count="1" selected="0">
            <x v="7"/>
          </reference>
          <reference field="23" count="41">
            <x v="2"/>
            <x v="13"/>
            <x v="17"/>
            <x v="26"/>
            <x v="27"/>
            <x v="34"/>
            <x v="38"/>
            <x v="44"/>
            <x v="49"/>
            <x v="51"/>
            <x v="53"/>
            <x v="55"/>
            <x v="56"/>
            <x v="58"/>
            <x v="60"/>
            <x v="61"/>
            <x v="62"/>
            <x v="82"/>
            <x v="104"/>
            <x v="111"/>
            <x v="119"/>
            <x v="121"/>
            <x v="122"/>
            <x v="123"/>
            <x v="127"/>
            <x v="128"/>
            <x v="130"/>
            <x v="132"/>
            <x v="136"/>
            <x v="142"/>
            <x v="143"/>
            <x v="157"/>
            <x v="158"/>
            <x v="160"/>
            <x v="163"/>
            <x v="165"/>
            <x v="166"/>
            <x v="167"/>
            <x v="168"/>
            <x v="169"/>
            <x v="170"/>
          </reference>
        </references>
      </pivotArea>
    </format>
    <format dxfId="13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17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9" firstHeaderRow="1" firstDataRow="1" firstDataCol="1"/>
  <pivotFields count="24">
    <pivotField showAll="0"/>
    <pivotField axis="axisRow" showAll="0">
      <items count="4">
        <item x="0"/>
        <item x="1"/>
        <item x="2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2">
        <item x="3"/>
        <item x="11"/>
        <item x="23"/>
        <item x="43"/>
        <item x="26"/>
        <item x="21"/>
        <item x="2"/>
        <item x="38"/>
        <item x="12"/>
        <item x="30"/>
        <item x="32"/>
        <item x="10"/>
        <item x="37"/>
        <item x="13"/>
        <item x="29"/>
        <item x="16"/>
        <item x="36"/>
        <item x="47"/>
        <item x="18"/>
        <item x="48"/>
        <item x="49"/>
        <item x="5"/>
        <item x="24"/>
        <item x="42"/>
        <item x="17"/>
        <item x="39"/>
        <item x="14"/>
        <item x="19"/>
        <item x="22"/>
        <item x="40"/>
        <item x="41"/>
        <item x="31"/>
        <item x="27"/>
        <item x="45"/>
        <item x="8"/>
        <item x="15"/>
        <item x="44"/>
        <item x="4"/>
        <item x="33"/>
        <item x="46"/>
        <item x="25"/>
        <item x="34"/>
        <item x="35"/>
        <item x="1"/>
        <item x="9"/>
        <item x="20"/>
        <item x="28"/>
        <item x="0"/>
        <item x="7"/>
        <item x="6"/>
        <item x="50"/>
        <item t="default"/>
      </items>
    </pivotField>
    <pivotField showAll="0">
      <items count="82">
        <item x="3"/>
        <item x="43"/>
        <item x="55"/>
        <item x="68"/>
        <item x="33"/>
        <item x="13"/>
        <item x="36"/>
        <item x="46"/>
        <item x="17"/>
        <item x="24"/>
        <item x="35"/>
        <item x="79"/>
        <item x="66"/>
        <item x="18"/>
        <item x="45"/>
        <item x="21"/>
        <item x="37"/>
        <item x="1"/>
        <item x="64"/>
        <item x="74"/>
        <item x="16"/>
        <item x="20"/>
        <item x="67"/>
        <item x="69"/>
        <item x="30"/>
        <item x="29"/>
        <item x="25"/>
        <item x="10"/>
        <item x="4"/>
        <item x="6"/>
        <item x="53"/>
        <item x="49"/>
        <item x="41"/>
        <item x="23"/>
        <item x="77"/>
        <item x="15"/>
        <item x="54"/>
        <item x="11"/>
        <item x="48"/>
        <item x="40"/>
        <item x="51"/>
        <item x="34"/>
        <item x="63"/>
        <item x="12"/>
        <item x="42"/>
        <item x="0"/>
        <item x="26"/>
        <item x="59"/>
        <item x="39"/>
        <item x="38"/>
        <item x="78"/>
        <item x="56"/>
        <item x="75"/>
        <item x="2"/>
        <item x="14"/>
        <item x="9"/>
        <item x="19"/>
        <item x="61"/>
        <item x="28"/>
        <item x="76"/>
        <item x="72"/>
        <item x="73"/>
        <item x="58"/>
        <item x="44"/>
        <item x="60"/>
        <item x="62"/>
        <item x="8"/>
        <item x="32"/>
        <item x="57"/>
        <item x="22"/>
        <item x="71"/>
        <item x="65"/>
        <item x="7"/>
        <item x="31"/>
        <item x="27"/>
        <item x="52"/>
        <item x="50"/>
        <item x="5"/>
        <item x="47"/>
        <item x="70"/>
        <item x="80"/>
        <item t="default"/>
      </items>
    </pivotField>
    <pivotField axis="axisRow" showAll="0">
      <items count="10">
        <item x="3"/>
        <item x="2"/>
        <item x="6"/>
        <item x="7"/>
        <item x="1"/>
        <item x="0"/>
        <item x="4"/>
        <item x="5"/>
        <item x="8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6"/>
        <item x="3"/>
        <item x="0"/>
        <item x="2"/>
        <item x="5"/>
        <item x="1"/>
        <item x="4"/>
        <item t="default"/>
      </items>
    </pivotField>
    <pivotField showAll="0">
      <items count="179">
        <item x="177"/>
        <item x="176"/>
        <item x="10"/>
        <item x="145"/>
        <item x="95"/>
        <item x="166"/>
        <item x="31"/>
        <item x="54"/>
        <item x="2"/>
        <item x="27"/>
        <item x="97"/>
        <item x="157"/>
        <item x="3"/>
        <item x="106"/>
        <item x="174"/>
        <item x="161"/>
        <item x="162"/>
        <item x="124"/>
        <item x="100"/>
        <item x="26"/>
        <item x="76"/>
        <item x="141"/>
        <item x="11"/>
        <item x="33"/>
        <item x="158"/>
        <item x="156"/>
        <item x="73"/>
        <item x="67"/>
        <item x="111"/>
        <item x="129"/>
        <item x="12"/>
        <item x="4"/>
        <item x="138"/>
        <item x="22"/>
        <item x="86"/>
        <item x="36"/>
        <item x="19"/>
        <item x="30"/>
        <item x="75"/>
        <item x="32"/>
        <item x="147"/>
        <item x="41"/>
        <item x="126"/>
        <item x="15"/>
        <item x="72"/>
        <item x="55"/>
        <item x="169"/>
        <item x="21"/>
        <item x="57"/>
        <item x="115"/>
        <item x="44"/>
        <item x="120"/>
        <item x="16"/>
        <item x="118"/>
        <item x="46"/>
        <item x="59"/>
        <item x="133"/>
        <item x="14"/>
        <item x="62"/>
        <item x="1"/>
        <item x="121"/>
        <item x="53"/>
        <item x="96"/>
        <item x="18"/>
        <item x="9"/>
        <item x="34"/>
        <item x="0"/>
        <item x="152"/>
        <item x="160"/>
        <item x="173"/>
        <item x="71"/>
        <item x="125"/>
        <item x="25"/>
        <item x="164"/>
        <item x="38"/>
        <item x="81"/>
        <item x="50"/>
        <item x="101"/>
        <item x="80"/>
        <item x="149"/>
        <item x="94"/>
        <item x="48"/>
        <item x="83"/>
        <item x="170"/>
        <item x="134"/>
        <item x="17"/>
        <item x="79"/>
        <item x="63"/>
        <item x="92"/>
        <item x="163"/>
        <item x="172"/>
        <item x="107"/>
        <item x="109"/>
        <item x="66"/>
        <item x="78"/>
        <item x="102"/>
        <item x="45"/>
        <item x="39"/>
        <item x="24"/>
        <item x="116"/>
        <item x="23"/>
        <item x="146"/>
        <item x="93"/>
        <item x="150"/>
        <item x="88"/>
        <item x="49"/>
        <item x="103"/>
        <item x="68"/>
        <item x="70"/>
        <item x="151"/>
        <item x="37"/>
        <item x="114"/>
        <item x="47"/>
        <item x="143"/>
        <item x="20"/>
        <item x="171"/>
        <item x="144"/>
        <item x="153"/>
        <item x="127"/>
        <item x="148"/>
        <item x="123"/>
        <item x="61"/>
        <item x="140"/>
        <item x="105"/>
        <item x="159"/>
        <item x="137"/>
        <item x="40"/>
        <item x="136"/>
        <item x="130"/>
        <item x="112"/>
        <item x="82"/>
        <item x="84"/>
        <item x="113"/>
        <item x="43"/>
        <item x="8"/>
        <item x="5"/>
        <item x="87"/>
        <item x="108"/>
        <item x="28"/>
        <item x="168"/>
        <item x="13"/>
        <item x="104"/>
        <item x="64"/>
        <item x="65"/>
        <item x="52"/>
        <item x="51"/>
        <item x="74"/>
        <item x="165"/>
        <item x="7"/>
        <item x="56"/>
        <item x="98"/>
        <item x="89"/>
        <item x="155"/>
        <item x="167"/>
        <item x="135"/>
        <item x="142"/>
        <item x="128"/>
        <item x="175"/>
        <item x="60"/>
        <item x="99"/>
        <item x="132"/>
        <item x="42"/>
        <item x="110"/>
        <item x="117"/>
        <item x="6"/>
        <item x="77"/>
        <item x="58"/>
        <item x="69"/>
        <item x="131"/>
        <item x="119"/>
        <item x="85"/>
        <item x="154"/>
        <item x="90"/>
        <item x="139"/>
        <item x="35"/>
        <item x="29"/>
        <item x="91"/>
        <item x="122"/>
        <item t="default"/>
      </items>
    </pivotField>
  </pivotFields>
  <rowFields count="2">
    <field x="6"/>
    <field x="1"/>
  </rowFields>
  <rowItems count="2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 v="1"/>
    </i>
    <i>
      <x v="7"/>
    </i>
    <i r="1">
      <x/>
    </i>
    <i r="1">
      <x v="1"/>
    </i>
    <i>
      <x v="8"/>
    </i>
    <i r="1">
      <x v="2"/>
    </i>
    <i t="grand">
      <x/>
    </i>
  </rowItems>
  <colItems count="1">
    <i/>
  </colItem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6" type="button" dataOnly="0" labelOnly="1" outline="0" axis="axisRow" fieldPosition="0"/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6" type="button" dataOnly="0" labelOnly="1" outline="0" axis="axisRow" fieldPosition="0"/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type="all" dataOnly="0" outline="0" fieldPosition="0"/>
    </format>
    <format dxfId="2">
      <pivotArea outline="0" collapsedLevelsAreSubtotals="1" fieldPosition="0"/>
    </format>
    <format dxfId="1">
      <pivotArea field="6" type="button" dataOnly="0" labelOnly="1" outline="0" axis="axisRow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06"/>
  <sheetViews>
    <sheetView workbookViewId="0">
      <pane ySplit="1" topLeftCell="A32" activePane="bottomLeft" state="frozen"/>
      <selection pane="bottomLeft" activeCell="E8" sqref="E8"/>
    </sheetView>
  </sheetViews>
  <sheetFormatPr defaultColWidth="14.42578125" defaultRowHeight="15.75" customHeight="1" x14ac:dyDescent="0.2"/>
  <cols>
    <col min="1" max="30" width="21.5703125" customWidth="1"/>
  </cols>
  <sheetData>
    <row r="1" spans="1:24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15.75" customHeight="1" x14ac:dyDescent="0.2">
      <c r="A2" s="1">
        <v>43210.556756944439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31</v>
      </c>
      <c r="K2" s="2" t="s">
        <v>32</v>
      </c>
      <c r="L2" s="2" t="s">
        <v>33</v>
      </c>
      <c r="M2" s="2" t="s">
        <v>33</v>
      </c>
      <c r="N2" s="2" t="s">
        <v>33</v>
      </c>
      <c r="O2" s="2" t="s">
        <v>34</v>
      </c>
      <c r="P2" s="2" t="s">
        <v>34</v>
      </c>
      <c r="Q2" s="2" t="s">
        <v>31</v>
      </c>
      <c r="R2" s="2" t="s">
        <v>34</v>
      </c>
      <c r="S2" s="2" t="s">
        <v>31</v>
      </c>
      <c r="T2" s="2" t="s">
        <v>35</v>
      </c>
      <c r="U2" s="2" t="s">
        <v>35</v>
      </c>
      <c r="V2" s="2" t="s">
        <v>31</v>
      </c>
      <c r="W2" s="2" t="s">
        <v>31</v>
      </c>
      <c r="X2" s="2" t="s">
        <v>36</v>
      </c>
    </row>
    <row r="3" spans="1:24" ht="15.75" customHeight="1" x14ac:dyDescent="0.2">
      <c r="A3" s="1">
        <v>43211.42308168982</v>
      </c>
      <c r="B3" s="2" t="s">
        <v>37</v>
      </c>
      <c r="C3" s="2" t="s">
        <v>38</v>
      </c>
      <c r="D3" s="2" t="s">
        <v>26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35</v>
      </c>
      <c r="J3" s="2" t="s">
        <v>35</v>
      </c>
      <c r="K3" s="2" t="s">
        <v>35</v>
      </c>
      <c r="L3" s="2" t="s">
        <v>35</v>
      </c>
      <c r="M3" s="2" t="s">
        <v>33</v>
      </c>
      <c r="N3" s="2" t="s">
        <v>33</v>
      </c>
      <c r="O3" s="2" t="s">
        <v>31</v>
      </c>
      <c r="P3" s="2" t="s">
        <v>33</v>
      </c>
      <c r="Q3" s="2" t="s">
        <v>33</v>
      </c>
      <c r="R3" s="2" t="s">
        <v>33</v>
      </c>
      <c r="S3" s="2" t="s">
        <v>33</v>
      </c>
      <c r="T3" s="2" t="s">
        <v>35</v>
      </c>
      <c r="U3" s="2" t="s">
        <v>35</v>
      </c>
      <c r="V3" s="2" t="s">
        <v>33</v>
      </c>
      <c r="W3" s="2" t="s">
        <v>35</v>
      </c>
      <c r="X3" s="2" t="s">
        <v>43</v>
      </c>
    </row>
    <row r="4" spans="1:24" ht="15.75" customHeight="1" x14ac:dyDescent="0.2">
      <c r="A4" s="1">
        <v>43211.423220034718</v>
      </c>
      <c r="B4" s="2" t="s">
        <v>24</v>
      </c>
      <c r="C4" s="2" t="s">
        <v>44</v>
      </c>
      <c r="D4" s="2" t="s">
        <v>45</v>
      </c>
      <c r="E4" s="2" t="s">
        <v>46</v>
      </c>
      <c r="F4" s="2" t="s">
        <v>47</v>
      </c>
      <c r="G4" s="2" t="s">
        <v>41</v>
      </c>
      <c r="H4" s="2" t="s">
        <v>30</v>
      </c>
      <c r="I4" s="2" t="s">
        <v>35</v>
      </c>
      <c r="J4" s="2" t="s">
        <v>35</v>
      </c>
      <c r="K4" s="2" t="s">
        <v>35</v>
      </c>
      <c r="L4" s="2" t="s">
        <v>35</v>
      </c>
      <c r="M4" s="2" t="s">
        <v>35</v>
      </c>
      <c r="N4" s="2" t="s">
        <v>35</v>
      </c>
      <c r="O4" s="2" t="s">
        <v>35</v>
      </c>
      <c r="P4" s="2" t="s">
        <v>35</v>
      </c>
      <c r="Q4" s="2" t="s">
        <v>35</v>
      </c>
      <c r="R4" s="2" t="s">
        <v>35</v>
      </c>
      <c r="S4" s="2" t="s">
        <v>35</v>
      </c>
      <c r="T4" s="2" t="s">
        <v>35</v>
      </c>
      <c r="U4" s="2" t="s">
        <v>35</v>
      </c>
      <c r="V4" s="2" t="s">
        <v>35</v>
      </c>
      <c r="W4" s="2" t="s">
        <v>35</v>
      </c>
      <c r="X4" s="2" t="s">
        <v>48</v>
      </c>
    </row>
    <row r="5" spans="1:24" ht="15.75" customHeight="1" x14ac:dyDescent="0.2">
      <c r="A5" s="1">
        <v>43211.424784236107</v>
      </c>
      <c r="B5" s="2" t="s">
        <v>24</v>
      </c>
      <c r="C5" s="2" t="s">
        <v>38</v>
      </c>
      <c r="D5" s="2" t="s">
        <v>45</v>
      </c>
      <c r="E5" s="2" t="s">
        <v>49</v>
      </c>
      <c r="F5" s="2" t="s">
        <v>50</v>
      </c>
      <c r="G5" s="2" t="s">
        <v>51</v>
      </c>
      <c r="H5" s="2" t="s">
        <v>30</v>
      </c>
      <c r="I5" s="2" t="s">
        <v>35</v>
      </c>
      <c r="J5" s="2" t="s">
        <v>35</v>
      </c>
      <c r="K5" s="2" t="s">
        <v>33</v>
      </c>
      <c r="L5" s="2" t="s">
        <v>33</v>
      </c>
      <c r="M5" s="2" t="s">
        <v>33</v>
      </c>
      <c r="N5" s="2" t="s">
        <v>31</v>
      </c>
      <c r="O5" s="2" t="s">
        <v>31</v>
      </c>
      <c r="P5" s="2" t="s">
        <v>33</v>
      </c>
      <c r="Q5" s="2" t="s">
        <v>33</v>
      </c>
      <c r="R5" s="2" t="s">
        <v>33</v>
      </c>
      <c r="S5" s="2" t="s">
        <v>33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52</v>
      </c>
    </row>
    <row r="6" spans="1:24" ht="15.75" customHeight="1" x14ac:dyDescent="0.2">
      <c r="A6" s="1">
        <v>43211.424958807867</v>
      </c>
      <c r="B6" s="2" t="s">
        <v>24</v>
      </c>
      <c r="C6" s="2" t="s">
        <v>38</v>
      </c>
      <c r="D6" s="2" t="s">
        <v>45</v>
      </c>
      <c r="E6" s="2" t="s">
        <v>49</v>
      </c>
      <c r="F6" s="2" t="s">
        <v>50</v>
      </c>
      <c r="G6" s="2" t="s">
        <v>51</v>
      </c>
      <c r="H6" s="2" t="s">
        <v>30</v>
      </c>
      <c r="I6" s="2" t="s">
        <v>35</v>
      </c>
      <c r="J6" s="2" t="s">
        <v>35</v>
      </c>
      <c r="K6" s="2" t="s">
        <v>33</v>
      </c>
      <c r="L6" s="2" t="s">
        <v>33</v>
      </c>
      <c r="M6" s="2" t="s">
        <v>33</v>
      </c>
      <c r="N6" s="2" t="s">
        <v>31</v>
      </c>
      <c r="O6" s="2" t="s">
        <v>31</v>
      </c>
      <c r="P6" s="2" t="s">
        <v>33</v>
      </c>
      <c r="Q6" s="2" t="s">
        <v>33</v>
      </c>
      <c r="R6" s="2" t="s">
        <v>33</v>
      </c>
      <c r="S6" s="2" t="s">
        <v>33</v>
      </c>
      <c r="T6" s="2" t="s">
        <v>35</v>
      </c>
      <c r="U6" s="2" t="s">
        <v>35</v>
      </c>
      <c r="V6" s="2" t="s">
        <v>35</v>
      </c>
      <c r="W6" s="2" t="s">
        <v>35</v>
      </c>
      <c r="X6" s="2" t="s">
        <v>52</v>
      </c>
    </row>
    <row r="7" spans="1:24" ht="15.75" customHeight="1" x14ac:dyDescent="0.2">
      <c r="A7" s="1">
        <v>43211.428681539357</v>
      </c>
      <c r="B7" s="2" t="s">
        <v>37</v>
      </c>
      <c r="C7" s="2" t="s">
        <v>25</v>
      </c>
      <c r="D7" s="2" t="s">
        <v>26</v>
      </c>
      <c r="E7" s="2" t="s">
        <v>53</v>
      </c>
      <c r="F7" s="2" t="s">
        <v>54</v>
      </c>
      <c r="G7" s="2" t="s">
        <v>51</v>
      </c>
      <c r="H7" s="2" t="s">
        <v>42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55</v>
      </c>
    </row>
    <row r="8" spans="1:24" ht="15.75" customHeight="1" x14ac:dyDescent="0.2">
      <c r="A8" s="1">
        <v>43211.430564618058</v>
      </c>
      <c r="B8" s="2" t="s">
        <v>37</v>
      </c>
      <c r="C8" s="2" t="s">
        <v>38</v>
      </c>
      <c r="D8" s="2" t="s">
        <v>45</v>
      </c>
      <c r="E8" s="2" t="s">
        <v>39</v>
      </c>
      <c r="F8" s="2" t="s">
        <v>56</v>
      </c>
      <c r="G8" s="2" t="s">
        <v>51</v>
      </c>
      <c r="H8" s="2" t="s">
        <v>57</v>
      </c>
      <c r="I8" s="2" t="s">
        <v>35</v>
      </c>
      <c r="J8" s="2" t="s">
        <v>35</v>
      </c>
      <c r="K8" s="2" t="s">
        <v>33</v>
      </c>
      <c r="L8" s="2" t="s">
        <v>33</v>
      </c>
      <c r="M8" s="2" t="s">
        <v>33</v>
      </c>
      <c r="N8" s="2" t="s">
        <v>33</v>
      </c>
      <c r="O8" s="2" t="s">
        <v>31</v>
      </c>
      <c r="P8" s="2" t="s">
        <v>33</v>
      </c>
      <c r="Q8" s="2" t="s">
        <v>33</v>
      </c>
      <c r="R8" s="2" t="s">
        <v>33</v>
      </c>
      <c r="S8" s="2" t="s">
        <v>33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58</v>
      </c>
    </row>
    <row r="9" spans="1:24" ht="15.75" customHeight="1" x14ac:dyDescent="0.2">
      <c r="A9" s="1">
        <v>43211.430577083331</v>
      </c>
      <c r="B9" s="2" t="s">
        <v>37</v>
      </c>
      <c r="C9" s="2" t="s">
        <v>44</v>
      </c>
      <c r="D9" s="2" t="s">
        <v>45</v>
      </c>
      <c r="E9" s="2" t="s">
        <v>59</v>
      </c>
      <c r="F9" s="2" t="s">
        <v>60</v>
      </c>
      <c r="G9" s="2" t="s">
        <v>51</v>
      </c>
      <c r="H9" s="2" t="s">
        <v>57</v>
      </c>
      <c r="I9" s="2" t="s">
        <v>33</v>
      </c>
      <c r="J9" s="2" t="s">
        <v>35</v>
      </c>
      <c r="K9" s="2" t="s">
        <v>33</v>
      </c>
      <c r="L9" s="2" t="s">
        <v>33</v>
      </c>
      <c r="M9" s="2" t="s">
        <v>31</v>
      </c>
      <c r="N9" s="2" t="s">
        <v>33</v>
      </c>
      <c r="O9" s="2" t="s">
        <v>31</v>
      </c>
      <c r="P9" s="2" t="s">
        <v>33</v>
      </c>
      <c r="Q9" s="2" t="s">
        <v>33</v>
      </c>
      <c r="R9" s="2" t="s">
        <v>33</v>
      </c>
      <c r="S9" s="2" t="s">
        <v>33</v>
      </c>
      <c r="T9" s="2" t="s">
        <v>33</v>
      </c>
      <c r="U9" s="2" t="s">
        <v>35</v>
      </c>
      <c r="V9" s="2" t="s">
        <v>35</v>
      </c>
      <c r="W9" s="2" t="s">
        <v>33</v>
      </c>
      <c r="X9" s="2" t="s">
        <v>61</v>
      </c>
    </row>
    <row r="10" spans="1:24" ht="15.75" customHeight="1" x14ac:dyDescent="0.2">
      <c r="A10" s="1">
        <v>43211.432617592596</v>
      </c>
      <c r="B10" s="2" t="s">
        <v>37</v>
      </c>
      <c r="C10" s="2" t="s">
        <v>44</v>
      </c>
      <c r="D10" s="2" t="s">
        <v>45</v>
      </c>
      <c r="E10" s="2" t="s">
        <v>62</v>
      </c>
      <c r="F10" s="2" t="s">
        <v>62</v>
      </c>
      <c r="G10" s="2" t="s">
        <v>51</v>
      </c>
      <c r="H10" s="2" t="s">
        <v>57</v>
      </c>
      <c r="I10" s="2" t="s">
        <v>33</v>
      </c>
      <c r="J10" s="2" t="s">
        <v>35</v>
      </c>
      <c r="K10" s="2" t="s">
        <v>35</v>
      </c>
      <c r="L10" s="2" t="s">
        <v>33</v>
      </c>
      <c r="M10" s="2" t="s">
        <v>33</v>
      </c>
      <c r="N10" s="2" t="s">
        <v>33</v>
      </c>
      <c r="O10" s="2" t="s">
        <v>31</v>
      </c>
      <c r="P10" s="2" t="s">
        <v>33</v>
      </c>
      <c r="Q10" s="2" t="s">
        <v>35</v>
      </c>
      <c r="R10" s="2" t="s">
        <v>33</v>
      </c>
      <c r="S10" s="2" t="s">
        <v>33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63</v>
      </c>
    </row>
    <row r="11" spans="1:24" ht="15.75" customHeight="1" x14ac:dyDescent="0.2">
      <c r="A11" s="1">
        <v>43211.433544930551</v>
      </c>
      <c r="B11" s="2" t="s">
        <v>37</v>
      </c>
      <c r="C11" s="2" t="s">
        <v>64</v>
      </c>
      <c r="D11" s="2" t="s">
        <v>45</v>
      </c>
      <c r="E11" s="2" t="s">
        <v>65</v>
      </c>
      <c r="F11" s="2" t="s">
        <v>66</v>
      </c>
      <c r="G11" s="2" t="s">
        <v>41</v>
      </c>
      <c r="H11" s="2" t="s">
        <v>42</v>
      </c>
      <c r="I11" s="2" t="s">
        <v>33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33</v>
      </c>
      <c r="O11" s="2" t="s">
        <v>34</v>
      </c>
      <c r="P11" s="2" t="s">
        <v>31</v>
      </c>
      <c r="Q11" s="2" t="s">
        <v>35</v>
      </c>
      <c r="R11" s="2" t="s">
        <v>33</v>
      </c>
      <c r="S11" s="2" t="s">
        <v>33</v>
      </c>
      <c r="T11" s="2" t="s">
        <v>35</v>
      </c>
      <c r="U11" s="2" t="s">
        <v>35</v>
      </c>
      <c r="V11" s="2" t="s">
        <v>35</v>
      </c>
      <c r="W11" s="2" t="s">
        <v>35</v>
      </c>
      <c r="X11" s="2" t="s">
        <v>67</v>
      </c>
    </row>
    <row r="12" spans="1:24" ht="15.75" customHeight="1" x14ac:dyDescent="0.2">
      <c r="A12" s="1">
        <v>43211.434181354169</v>
      </c>
      <c r="B12" s="2" t="s">
        <v>37</v>
      </c>
      <c r="C12" s="2" t="s">
        <v>25</v>
      </c>
      <c r="D12" s="2" t="s">
        <v>26</v>
      </c>
      <c r="E12" s="2" t="s">
        <v>53</v>
      </c>
      <c r="F12" s="2" t="s">
        <v>53</v>
      </c>
      <c r="G12" s="2" t="s">
        <v>51</v>
      </c>
      <c r="H12" s="2" t="s">
        <v>30</v>
      </c>
      <c r="I12" s="2" t="s">
        <v>33</v>
      </c>
      <c r="J12" s="2" t="s">
        <v>33</v>
      </c>
      <c r="K12" s="2" t="s">
        <v>33</v>
      </c>
      <c r="L12" s="2" t="s">
        <v>31</v>
      </c>
      <c r="M12" s="2" t="s">
        <v>33</v>
      </c>
      <c r="N12" s="2" t="s">
        <v>33</v>
      </c>
      <c r="O12" s="2" t="s">
        <v>34</v>
      </c>
      <c r="P12" s="2" t="s">
        <v>31</v>
      </c>
      <c r="Q12" s="2" t="s">
        <v>31</v>
      </c>
      <c r="R12" s="2" t="s">
        <v>31</v>
      </c>
      <c r="S12" s="2" t="s">
        <v>33</v>
      </c>
      <c r="T12" s="2" t="s">
        <v>33</v>
      </c>
      <c r="U12" s="2" t="s">
        <v>33</v>
      </c>
      <c r="V12" s="2" t="s">
        <v>33</v>
      </c>
      <c r="W12" s="2" t="s">
        <v>33</v>
      </c>
      <c r="X12" s="2" t="s">
        <v>68</v>
      </c>
    </row>
    <row r="13" spans="1:24" ht="15.75" customHeight="1" x14ac:dyDescent="0.2">
      <c r="A13" s="1">
        <v>43211.434211759261</v>
      </c>
      <c r="B13" s="2" t="s">
        <v>24</v>
      </c>
      <c r="C13" s="2" t="s">
        <v>25</v>
      </c>
      <c r="D13" s="2" t="s">
        <v>26</v>
      </c>
      <c r="E13" s="2" t="s">
        <v>69</v>
      </c>
      <c r="F13" s="2" t="s">
        <v>70</v>
      </c>
      <c r="G13" s="2" t="s">
        <v>71</v>
      </c>
      <c r="H13" s="2" t="s">
        <v>30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34</v>
      </c>
      <c r="P13" s="2" t="s">
        <v>33</v>
      </c>
      <c r="Q13" s="2" t="s">
        <v>33</v>
      </c>
      <c r="R13" s="2" t="s">
        <v>33</v>
      </c>
      <c r="S13" s="2" t="s">
        <v>33</v>
      </c>
      <c r="T13" s="2" t="s">
        <v>33</v>
      </c>
      <c r="U13" s="2" t="s">
        <v>35</v>
      </c>
      <c r="V13" s="2" t="s">
        <v>33</v>
      </c>
      <c r="W13" s="2" t="s">
        <v>35</v>
      </c>
      <c r="X13" s="2" t="s">
        <v>72</v>
      </c>
    </row>
    <row r="14" spans="1:24" ht="15.75" customHeight="1" x14ac:dyDescent="0.2">
      <c r="A14" s="1">
        <v>43211.434406192129</v>
      </c>
      <c r="B14" s="2" t="s">
        <v>24</v>
      </c>
      <c r="C14" s="2" t="s">
        <v>44</v>
      </c>
      <c r="D14" s="2" t="s">
        <v>45</v>
      </c>
      <c r="E14" s="2" t="s">
        <v>73</v>
      </c>
      <c r="F14" s="2" t="s">
        <v>74</v>
      </c>
      <c r="G14" s="2" t="s">
        <v>51</v>
      </c>
      <c r="H14" s="2" t="s">
        <v>57</v>
      </c>
      <c r="I14" s="2" t="s">
        <v>33</v>
      </c>
      <c r="J14" s="2" t="s">
        <v>35</v>
      </c>
      <c r="K14" s="2" t="s">
        <v>33</v>
      </c>
      <c r="L14" s="2" t="s">
        <v>33</v>
      </c>
      <c r="M14" s="2" t="s">
        <v>33</v>
      </c>
      <c r="N14" s="2" t="s">
        <v>33</v>
      </c>
      <c r="O14" s="2" t="s">
        <v>31</v>
      </c>
      <c r="P14" s="2" t="s">
        <v>33</v>
      </c>
      <c r="Q14" s="2" t="s">
        <v>33</v>
      </c>
      <c r="R14" s="2" t="s">
        <v>33</v>
      </c>
      <c r="S14" s="2" t="s">
        <v>33</v>
      </c>
      <c r="T14" s="2" t="s">
        <v>33</v>
      </c>
      <c r="U14" s="2" t="s">
        <v>33</v>
      </c>
      <c r="V14" s="2" t="s">
        <v>33</v>
      </c>
      <c r="W14" s="2" t="s">
        <v>35</v>
      </c>
      <c r="X14" s="2" t="s">
        <v>75</v>
      </c>
    </row>
    <row r="15" spans="1:24" ht="15.75" customHeight="1" x14ac:dyDescent="0.2">
      <c r="A15" s="1">
        <v>43211.434993657407</v>
      </c>
      <c r="B15" s="2" t="s">
        <v>37</v>
      </c>
      <c r="C15" s="2" t="s">
        <v>25</v>
      </c>
      <c r="D15" s="2" t="s">
        <v>26</v>
      </c>
      <c r="E15" s="2" t="s">
        <v>76</v>
      </c>
      <c r="F15" s="2" t="s">
        <v>77</v>
      </c>
      <c r="G15" s="2" t="s">
        <v>51</v>
      </c>
      <c r="H15" s="2" t="s">
        <v>30</v>
      </c>
      <c r="I15" s="2" t="s">
        <v>33</v>
      </c>
      <c r="J15" s="2" t="s">
        <v>33</v>
      </c>
      <c r="K15" s="2" t="s">
        <v>33</v>
      </c>
      <c r="L15" s="2" t="s">
        <v>33</v>
      </c>
      <c r="M15" s="2" t="s">
        <v>33</v>
      </c>
      <c r="N15" s="2" t="s">
        <v>31</v>
      </c>
      <c r="O15" s="2" t="s">
        <v>34</v>
      </c>
      <c r="P15" s="2" t="s">
        <v>31</v>
      </c>
      <c r="Q15" s="2" t="s">
        <v>33</v>
      </c>
      <c r="R15" s="2" t="s">
        <v>33</v>
      </c>
      <c r="S15" s="2" t="s">
        <v>33</v>
      </c>
      <c r="T15" s="2" t="s">
        <v>33</v>
      </c>
      <c r="U15" s="2" t="s">
        <v>33</v>
      </c>
      <c r="V15" s="2" t="s">
        <v>33</v>
      </c>
      <c r="W15" s="2" t="s">
        <v>31</v>
      </c>
      <c r="X15" s="2" t="s">
        <v>78</v>
      </c>
    </row>
    <row r="16" spans="1:24" ht="15.75" customHeight="1" x14ac:dyDescent="0.2">
      <c r="A16" s="1">
        <v>43211.435969537037</v>
      </c>
      <c r="B16" s="2" t="s">
        <v>37</v>
      </c>
      <c r="C16" s="2" t="s">
        <v>25</v>
      </c>
      <c r="D16" s="2" t="s">
        <v>26</v>
      </c>
      <c r="E16" s="2" t="s">
        <v>79</v>
      </c>
      <c r="F16" s="2" t="s">
        <v>80</v>
      </c>
      <c r="G16" s="2" t="s">
        <v>71</v>
      </c>
      <c r="H16" s="2" t="s">
        <v>57</v>
      </c>
      <c r="I16" s="2" t="s">
        <v>33</v>
      </c>
      <c r="J16" s="2" t="s">
        <v>33</v>
      </c>
      <c r="K16" s="2" t="s">
        <v>33</v>
      </c>
      <c r="L16" s="2" t="s">
        <v>31</v>
      </c>
      <c r="M16" s="2" t="s">
        <v>31</v>
      </c>
      <c r="N16" s="2" t="s">
        <v>31</v>
      </c>
      <c r="O16" s="2" t="s">
        <v>31</v>
      </c>
      <c r="P16" s="2" t="s">
        <v>33</v>
      </c>
      <c r="Q16" s="2" t="s">
        <v>33</v>
      </c>
      <c r="R16" s="2" t="s">
        <v>31</v>
      </c>
      <c r="S16" s="2" t="s">
        <v>31</v>
      </c>
      <c r="T16" s="2" t="s">
        <v>33</v>
      </c>
      <c r="U16" s="2" t="s">
        <v>33</v>
      </c>
      <c r="V16" s="2" t="s">
        <v>33</v>
      </c>
      <c r="W16" s="2" t="s">
        <v>31</v>
      </c>
      <c r="X16" s="2" t="s">
        <v>81</v>
      </c>
    </row>
    <row r="17" spans="1:24" ht="15.75" customHeight="1" x14ac:dyDescent="0.2">
      <c r="A17" s="1">
        <v>43211.435978240741</v>
      </c>
      <c r="B17" s="2" t="s">
        <v>37</v>
      </c>
      <c r="C17" s="2" t="s">
        <v>38</v>
      </c>
      <c r="D17" s="2" t="s">
        <v>45</v>
      </c>
      <c r="E17" s="2" t="s">
        <v>39</v>
      </c>
      <c r="F17" s="2" t="s">
        <v>56</v>
      </c>
      <c r="G17" s="2" t="s">
        <v>51</v>
      </c>
      <c r="H17" s="2" t="s">
        <v>57</v>
      </c>
      <c r="I17" s="2" t="s">
        <v>35</v>
      </c>
      <c r="J17" s="2" t="s">
        <v>35</v>
      </c>
      <c r="K17" s="2" t="s">
        <v>35</v>
      </c>
      <c r="L17" s="2" t="s">
        <v>33</v>
      </c>
      <c r="M17" s="2" t="s">
        <v>35</v>
      </c>
      <c r="N17" s="2" t="s">
        <v>35</v>
      </c>
      <c r="O17" s="2" t="s">
        <v>35</v>
      </c>
      <c r="P17" s="2" t="s">
        <v>33</v>
      </c>
      <c r="Q17" s="2" t="s">
        <v>33</v>
      </c>
      <c r="R17" s="2" t="s">
        <v>33</v>
      </c>
      <c r="S17" s="2" t="s">
        <v>33</v>
      </c>
      <c r="T17" s="2" t="s">
        <v>35</v>
      </c>
      <c r="U17" s="2" t="s">
        <v>35</v>
      </c>
      <c r="V17" s="2" t="s">
        <v>33</v>
      </c>
      <c r="W17" s="2" t="s">
        <v>33</v>
      </c>
      <c r="X17" s="2" t="s">
        <v>82</v>
      </c>
    </row>
    <row r="18" spans="1:24" ht="15.75" customHeight="1" x14ac:dyDescent="0.2">
      <c r="A18" s="1">
        <v>43211.436673194446</v>
      </c>
      <c r="B18" s="2" t="s">
        <v>24</v>
      </c>
      <c r="C18" s="2" t="s">
        <v>38</v>
      </c>
      <c r="D18" s="2" t="s">
        <v>45</v>
      </c>
      <c r="E18" s="2" t="s">
        <v>39</v>
      </c>
      <c r="F18" s="2" t="s">
        <v>56</v>
      </c>
      <c r="G18" s="2" t="s">
        <v>71</v>
      </c>
      <c r="H18" s="2" t="s">
        <v>57</v>
      </c>
      <c r="I18" s="2" t="s">
        <v>31</v>
      </c>
      <c r="J18" s="2" t="s">
        <v>31</v>
      </c>
      <c r="K18" s="2" t="s">
        <v>31</v>
      </c>
      <c r="L18" s="2" t="s">
        <v>33</v>
      </c>
      <c r="M18" s="2" t="s">
        <v>33</v>
      </c>
      <c r="N18" s="2" t="s">
        <v>35</v>
      </c>
      <c r="O18" s="2" t="s">
        <v>34</v>
      </c>
      <c r="P18" s="2" t="s">
        <v>31</v>
      </c>
      <c r="Q18" s="2" t="s">
        <v>33</v>
      </c>
      <c r="R18" s="2" t="s">
        <v>31</v>
      </c>
      <c r="S18" s="2" t="s">
        <v>33</v>
      </c>
      <c r="T18" s="2" t="s">
        <v>33</v>
      </c>
      <c r="U18" s="2" t="s">
        <v>33</v>
      </c>
      <c r="V18" s="2" t="s">
        <v>33</v>
      </c>
      <c r="W18" s="2" t="s">
        <v>33</v>
      </c>
      <c r="X18" s="2" t="s">
        <v>83</v>
      </c>
    </row>
    <row r="19" spans="1:24" ht="15.75" customHeight="1" x14ac:dyDescent="0.2">
      <c r="A19" s="1">
        <v>43211.437016678239</v>
      </c>
      <c r="B19" s="2" t="s">
        <v>37</v>
      </c>
      <c r="C19" s="2" t="s">
        <v>44</v>
      </c>
      <c r="D19" s="2" t="s">
        <v>45</v>
      </c>
      <c r="E19" s="2" t="s">
        <v>62</v>
      </c>
      <c r="F19" s="2" t="s">
        <v>62</v>
      </c>
      <c r="G19" s="2" t="s">
        <v>71</v>
      </c>
      <c r="H19" s="2" t="s">
        <v>57</v>
      </c>
      <c r="I19" s="2" t="s">
        <v>33</v>
      </c>
      <c r="J19" s="2" t="s">
        <v>33</v>
      </c>
      <c r="K19" s="2" t="s">
        <v>33</v>
      </c>
      <c r="L19" s="2" t="s">
        <v>33</v>
      </c>
      <c r="M19" s="2" t="s">
        <v>33</v>
      </c>
      <c r="N19" s="2" t="s">
        <v>35</v>
      </c>
      <c r="O19" s="2" t="s">
        <v>31</v>
      </c>
      <c r="P19" s="2" t="s">
        <v>33</v>
      </c>
      <c r="Q19" s="2" t="s">
        <v>33</v>
      </c>
      <c r="R19" s="2" t="s">
        <v>33</v>
      </c>
      <c r="S19" s="2" t="s">
        <v>35</v>
      </c>
      <c r="T19" s="2" t="s">
        <v>35</v>
      </c>
      <c r="U19" s="2" t="s">
        <v>35</v>
      </c>
      <c r="V19" s="2" t="s">
        <v>35</v>
      </c>
      <c r="W19" s="2" t="s">
        <v>33</v>
      </c>
      <c r="X19" s="2" t="s">
        <v>84</v>
      </c>
    </row>
    <row r="20" spans="1:24" ht="15.75" customHeight="1" x14ac:dyDescent="0.2">
      <c r="A20" s="1">
        <v>43211.439177673616</v>
      </c>
      <c r="B20" s="2" t="s">
        <v>24</v>
      </c>
      <c r="C20" s="2" t="s">
        <v>25</v>
      </c>
      <c r="D20" s="2" t="s">
        <v>26</v>
      </c>
      <c r="E20" s="2" t="s">
        <v>85</v>
      </c>
      <c r="F20" s="2" t="s">
        <v>47</v>
      </c>
      <c r="G20" s="2" t="s">
        <v>51</v>
      </c>
      <c r="H20" s="2" t="s">
        <v>42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 t="s">
        <v>33</v>
      </c>
      <c r="O20" s="2" t="s">
        <v>34</v>
      </c>
      <c r="P20" s="2" t="s">
        <v>33</v>
      </c>
      <c r="Q20" s="2" t="s">
        <v>33</v>
      </c>
      <c r="R20" s="2" t="s">
        <v>31</v>
      </c>
      <c r="S20" s="2" t="s">
        <v>31</v>
      </c>
      <c r="T20" s="2" t="s">
        <v>31</v>
      </c>
      <c r="U20" s="2" t="s">
        <v>33</v>
      </c>
      <c r="V20" s="2" t="s">
        <v>33</v>
      </c>
      <c r="W20" s="2" t="s">
        <v>33</v>
      </c>
      <c r="X20" s="2" t="s">
        <v>72</v>
      </c>
    </row>
    <row r="21" spans="1:24" ht="15.75" customHeight="1" x14ac:dyDescent="0.2">
      <c r="A21" s="1">
        <v>43211.439550717594</v>
      </c>
      <c r="B21" s="2" t="s">
        <v>24</v>
      </c>
      <c r="C21" s="2" t="s">
        <v>25</v>
      </c>
      <c r="D21" s="2" t="s">
        <v>26</v>
      </c>
      <c r="E21" s="2" t="s">
        <v>86</v>
      </c>
      <c r="F21" s="2" t="s">
        <v>87</v>
      </c>
      <c r="G21" s="2" t="s">
        <v>29</v>
      </c>
      <c r="H21" s="2" t="s">
        <v>42</v>
      </c>
      <c r="I21" s="2" t="s">
        <v>31</v>
      </c>
      <c r="J21" s="2" t="s">
        <v>31</v>
      </c>
      <c r="K21" s="2" t="s">
        <v>31</v>
      </c>
      <c r="L21" s="2" t="s">
        <v>31</v>
      </c>
      <c r="M21" s="2" t="s">
        <v>31</v>
      </c>
      <c r="N21" s="2" t="s">
        <v>31</v>
      </c>
      <c r="O21" s="2" t="s">
        <v>31</v>
      </c>
      <c r="P21" s="2" t="s">
        <v>31</v>
      </c>
      <c r="Q21" s="2" t="s">
        <v>31</v>
      </c>
      <c r="R21" s="2" t="s">
        <v>31</v>
      </c>
      <c r="S21" s="2" t="s">
        <v>31</v>
      </c>
      <c r="T21" s="2" t="s">
        <v>33</v>
      </c>
      <c r="U21" s="2" t="s">
        <v>33</v>
      </c>
      <c r="V21" s="2" t="s">
        <v>33</v>
      </c>
      <c r="W21" s="2" t="s">
        <v>33</v>
      </c>
      <c r="X21" s="2" t="s">
        <v>88</v>
      </c>
    </row>
    <row r="22" spans="1:24" ht="15.75" customHeight="1" x14ac:dyDescent="0.2">
      <c r="A22" s="1">
        <v>43211.440091180557</v>
      </c>
      <c r="B22" s="2" t="s">
        <v>37</v>
      </c>
      <c r="C22" s="2" t="s">
        <v>25</v>
      </c>
      <c r="D22" s="2" t="s">
        <v>26</v>
      </c>
      <c r="E22" s="2" t="s">
        <v>53</v>
      </c>
      <c r="F22" s="2" t="s">
        <v>89</v>
      </c>
      <c r="G22" s="2" t="s">
        <v>29</v>
      </c>
      <c r="H22" s="2" t="s">
        <v>42</v>
      </c>
      <c r="I22" s="2" t="s">
        <v>33</v>
      </c>
      <c r="J22" s="2" t="s">
        <v>33</v>
      </c>
      <c r="K22" s="2" t="s">
        <v>33</v>
      </c>
      <c r="L22" s="2" t="s">
        <v>33</v>
      </c>
      <c r="M22" s="2" t="s">
        <v>33</v>
      </c>
      <c r="N22" s="2" t="s">
        <v>33</v>
      </c>
      <c r="O22" s="2" t="s">
        <v>34</v>
      </c>
      <c r="P22" s="2" t="s">
        <v>33</v>
      </c>
      <c r="Q22" s="2" t="s">
        <v>33</v>
      </c>
      <c r="R22" s="2" t="s">
        <v>31</v>
      </c>
      <c r="S22" s="2" t="s">
        <v>33</v>
      </c>
      <c r="T22" s="2" t="s">
        <v>33</v>
      </c>
      <c r="U22" s="2" t="s">
        <v>33</v>
      </c>
      <c r="V22" s="2" t="s">
        <v>33</v>
      </c>
      <c r="W22" s="2" t="s">
        <v>33</v>
      </c>
      <c r="X22" s="2" t="s">
        <v>90</v>
      </c>
    </row>
    <row r="23" spans="1:24" ht="15.75" customHeight="1" x14ac:dyDescent="0.2">
      <c r="A23" s="1">
        <v>43211.440661284723</v>
      </c>
      <c r="B23" s="2" t="s">
        <v>24</v>
      </c>
      <c r="C23" s="2" t="s">
        <v>25</v>
      </c>
      <c r="D23" s="2" t="s">
        <v>26</v>
      </c>
      <c r="E23" s="2" t="s">
        <v>91</v>
      </c>
      <c r="F23" s="2" t="s">
        <v>92</v>
      </c>
      <c r="G23" s="2" t="s">
        <v>29</v>
      </c>
      <c r="H23" s="2" t="s">
        <v>42</v>
      </c>
      <c r="I23" s="2" t="s">
        <v>33</v>
      </c>
      <c r="J23" s="2" t="s">
        <v>33</v>
      </c>
      <c r="K23" s="2" t="s">
        <v>33</v>
      </c>
      <c r="L23" s="2" t="s">
        <v>33</v>
      </c>
      <c r="M23" s="2" t="s">
        <v>33</v>
      </c>
      <c r="N23" s="2" t="s">
        <v>35</v>
      </c>
      <c r="O23" s="2" t="s">
        <v>34</v>
      </c>
      <c r="P23" s="2" t="s">
        <v>35</v>
      </c>
      <c r="Q23" s="2" t="s">
        <v>33</v>
      </c>
      <c r="R23" s="2" t="s">
        <v>33</v>
      </c>
      <c r="S23" s="2" t="s">
        <v>33</v>
      </c>
      <c r="T23" s="2" t="s">
        <v>33</v>
      </c>
      <c r="U23" s="2" t="s">
        <v>35</v>
      </c>
      <c r="V23" s="2" t="s">
        <v>33</v>
      </c>
      <c r="W23" s="2" t="s">
        <v>33</v>
      </c>
      <c r="X23" s="2" t="s">
        <v>93</v>
      </c>
    </row>
    <row r="24" spans="1:24" ht="15.75" customHeight="1" x14ac:dyDescent="0.2">
      <c r="A24" s="1">
        <v>43211.440946666669</v>
      </c>
      <c r="B24" s="2" t="s">
        <v>24</v>
      </c>
      <c r="C24" s="2" t="s">
        <v>25</v>
      </c>
      <c r="D24" s="2" t="s">
        <v>45</v>
      </c>
      <c r="E24" s="2" t="s">
        <v>94</v>
      </c>
      <c r="F24" s="2" t="s">
        <v>95</v>
      </c>
      <c r="G24" s="2" t="s">
        <v>51</v>
      </c>
      <c r="H24" s="2" t="s">
        <v>42</v>
      </c>
      <c r="I24" s="2" t="s">
        <v>33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31</v>
      </c>
      <c r="P24" s="2" t="s">
        <v>33</v>
      </c>
      <c r="Q24" s="2" t="s">
        <v>35</v>
      </c>
      <c r="R24" s="2" t="s">
        <v>35</v>
      </c>
      <c r="S24" s="2" t="s">
        <v>35</v>
      </c>
      <c r="T24" s="2" t="s">
        <v>35</v>
      </c>
      <c r="U24" s="2" t="s">
        <v>35</v>
      </c>
      <c r="V24" s="2" t="s">
        <v>35</v>
      </c>
      <c r="W24" s="2" t="s">
        <v>35</v>
      </c>
      <c r="X24" s="2" t="s">
        <v>96</v>
      </c>
    </row>
    <row r="25" spans="1:24" ht="15.75" customHeight="1" x14ac:dyDescent="0.2">
      <c r="A25" s="1">
        <v>43211.441880844912</v>
      </c>
      <c r="B25" s="2" t="s">
        <v>37</v>
      </c>
      <c r="C25" s="2" t="s">
        <v>25</v>
      </c>
      <c r="D25" s="2" t="s">
        <v>45</v>
      </c>
      <c r="E25" s="2" t="s">
        <v>97</v>
      </c>
      <c r="F25" s="2" t="s">
        <v>97</v>
      </c>
      <c r="G25" s="2" t="s">
        <v>51</v>
      </c>
      <c r="H25" s="2" t="s">
        <v>57</v>
      </c>
      <c r="I25" s="2" t="s">
        <v>35</v>
      </c>
      <c r="J25" s="2" t="s">
        <v>35</v>
      </c>
      <c r="K25" s="2" t="s">
        <v>35</v>
      </c>
      <c r="L25" s="2" t="s">
        <v>33</v>
      </c>
      <c r="M25" s="2" t="s">
        <v>33</v>
      </c>
      <c r="N25" s="2" t="s">
        <v>35</v>
      </c>
      <c r="O25" s="2" t="s">
        <v>31</v>
      </c>
      <c r="P25" s="2" t="s">
        <v>33</v>
      </c>
      <c r="Q25" s="2" t="s">
        <v>33</v>
      </c>
      <c r="R25" s="2" t="s">
        <v>31</v>
      </c>
      <c r="S25" s="2" t="s">
        <v>33</v>
      </c>
      <c r="T25" s="2" t="s">
        <v>31</v>
      </c>
      <c r="U25" s="2" t="s">
        <v>33</v>
      </c>
      <c r="V25" s="2" t="s">
        <v>33</v>
      </c>
      <c r="W25" s="2" t="s">
        <v>33</v>
      </c>
      <c r="X25" s="2" t="s">
        <v>98</v>
      </c>
    </row>
    <row r="26" spans="1:24" ht="12.75" x14ac:dyDescent="0.2">
      <c r="A26" s="1">
        <v>43211.442137685182</v>
      </c>
      <c r="B26" s="2" t="s">
        <v>37</v>
      </c>
      <c r="C26" s="2" t="s">
        <v>38</v>
      </c>
      <c r="D26" s="2" t="s">
        <v>45</v>
      </c>
      <c r="E26" s="2" t="s">
        <v>39</v>
      </c>
      <c r="F26" s="2" t="s">
        <v>56</v>
      </c>
      <c r="G26" s="2" t="s">
        <v>29</v>
      </c>
      <c r="H26" s="2" t="s">
        <v>57</v>
      </c>
      <c r="I26" s="2" t="s">
        <v>33</v>
      </c>
      <c r="J26" s="2" t="s">
        <v>33</v>
      </c>
      <c r="K26" s="2" t="s">
        <v>31</v>
      </c>
      <c r="L26" s="2" t="s">
        <v>31</v>
      </c>
      <c r="M26" s="2" t="s">
        <v>31</v>
      </c>
      <c r="N26" s="2" t="s">
        <v>33</v>
      </c>
      <c r="O26" s="2" t="s">
        <v>34</v>
      </c>
      <c r="P26" s="2" t="s">
        <v>31</v>
      </c>
      <c r="Q26" s="2" t="s">
        <v>31</v>
      </c>
      <c r="R26" s="2" t="s">
        <v>33</v>
      </c>
      <c r="S26" s="2" t="s">
        <v>33</v>
      </c>
      <c r="T26" s="2" t="s">
        <v>33</v>
      </c>
      <c r="U26" s="2" t="s">
        <v>33</v>
      </c>
      <c r="V26" s="2" t="s">
        <v>31</v>
      </c>
      <c r="W26" s="2" t="s">
        <v>31</v>
      </c>
      <c r="X26" s="2" t="s">
        <v>72</v>
      </c>
    </row>
    <row r="27" spans="1:24" ht="12.75" x14ac:dyDescent="0.2">
      <c r="A27" s="1">
        <v>43211.442445833338</v>
      </c>
      <c r="B27" s="2" t="s">
        <v>37</v>
      </c>
      <c r="C27" s="2" t="s">
        <v>25</v>
      </c>
      <c r="D27" s="2" t="s">
        <v>26</v>
      </c>
      <c r="E27" s="2" t="s">
        <v>39</v>
      </c>
      <c r="F27" s="2" t="s">
        <v>74</v>
      </c>
      <c r="G27" s="2" t="s">
        <v>51</v>
      </c>
      <c r="H27" s="2" t="s">
        <v>57</v>
      </c>
      <c r="I27" s="2" t="s">
        <v>33</v>
      </c>
      <c r="J27" s="2" t="s">
        <v>33</v>
      </c>
      <c r="K27" s="2" t="s">
        <v>33</v>
      </c>
      <c r="L27" s="2" t="s">
        <v>33</v>
      </c>
      <c r="M27" s="2" t="s">
        <v>33</v>
      </c>
      <c r="N27" s="2" t="s">
        <v>33</v>
      </c>
      <c r="O27" s="2" t="s">
        <v>31</v>
      </c>
      <c r="P27" s="2" t="s">
        <v>33</v>
      </c>
      <c r="Q27" s="2" t="s">
        <v>33</v>
      </c>
      <c r="R27" s="2" t="s">
        <v>33</v>
      </c>
      <c r="S27" s="2" t="s">
        <v>35</v>
      </c>
      <c r="T27" s="2" t="s">
        <v>35</v>
      </c>
      <c r="U27" s="2" t="s">
        <v>35</v>
      </c>
      <c r="V27" s="2" t="s">
        <v>35</v>
      </c>
      <c r="W27" s="2" t="s">
        <v>33</v>
      </c>
      <c r="X27" s="2" t="s">
        <v>99</v>
      </c>
    </row>
    <row r="28" spans="1:24" ht="12.75" x14ac:dyDescent="0.2">
      <c r="A28" s="1">
        <v>43211.442736539349</v>
      </c>
      <c r="B28" s="2" t="s">
        <v>37</v>
      </c>
      <c r="C28" s="2" t="s">
        <v>25</v>
      </c>
      <c r="D28" s="2" t="s">
        <v>26</v>
      </c>
      <c r="E28" s="2" t="s">
        <v>39</v>
      </c>
      <c r="F28" s="2" t="s">
        <v>40</v>
      </c>
      <c r="G28" s="2" t="s">
        <v>29</v>
      </c>
      <c r="H28" s="2" t="s">
        <v>57</v>
      </c>
      <c r="I28" s="2" t="s">
        <v>35</v>
      </c>
      <c r="J28" s="2" t="s">
        <v>31</v>
      </c>
      <c r="K28" s="2" t="s">
        <v>34</v>
      </c>
      <c r="L28" s="2" t="s">
        <v>35</v>
      </c>
      <c r="M28" s="2" t="s">
        <v>33</v>
      </c>
      <c r="N28" s="2" t="s">
        <v>31</v>
      </c>
      <c r="O28" s="2" t="s">
        <v>34</v>
      </c>
      <c r="P28" s="2" t="s">
        <v>31</v>
      </c>
      <c r="Q28" s="2" t="s">
        <v>33</v>
      </c>
      <c r="R28" s="2" t="s">
        <v>33</v>
      </c>
      <c r="S28" s="2" t="s">
        <v>33</v>
      </c>
      <c r="T28" s="2" t="s">
        <v>35</v>
      </c>
      <c r="U28" s="2" t="s">
        <v>35</v>
      </c>
      <c r="V28" s="2" t="s">
        <v>35</v>
      </c>
      <c r="W28" s="2" t="s">
        <v>33</v>
      </c>
      <c r="X28" s="2" t="s">
        <v>100</v>
      </c>
    </row>
    <row r="29" spans="1:24" ht="12.75" x14ac:dyDescent="0.2">
      <c r="A29" s="1">
        <v>43211.442865729172</v>
      </c>
      <c r="B29" s="2" t="s">
        <v>24</v>
      </c>
      <c r="C29" s="2" t="s">
        <v>25</v>
      </c>
      <c r="D29" s="2" t="s">
        <v>26</v>
      </c>
      <c r="E29" s="2" t="s">
        <v>39</v>
      </c>
      <c r="F29" s="2" t="s">
        <v>101</v>
      </c>
      <c r="G29" s="2" t="s">
        <v>71</v>
      </c>
      <c r="H29" s="2" t="s">
        <v>30</v>
      </c>
      <c r="I29" s="2" t="s">
        <v>33</v>
      </c>
      <c r="J29" s="2" t="s">
        <v>35</v>
      </c>
      <c r="K29" s="2" t="s">
        <v>33</v>
      </c>
      <c r="L29" s="2" t="s">
        <v>33</v>
      </c>
      <c r="M29" s="2" t="s">
        <v>33</v>
      </c>
      <c r="N29" s="2" t="s">
        <v>33</v>
      </c>
      <c r="O29" s="2" t="s">
        <v>31</v>
      </c>
      <c r="P29" s="2" t="s">
        <v>33</v>
      </c>
      <c r="Q29" s="2" t="s">
        <v>33</v>
      </c>
      <c r="R29" s="2" t="s">
        <v>33</v>
      </c>
      <c r="S29" s="2" t="s">
        <v>35</v>
      </c>
      <c r="T29" s="2" t="s">
        <v>33</v>
      </c>
      <c r="U29" s="2" t="s">
        <v>33</v>
      </c>
      <c r="V29" s="2" t="s">
        <v>33</v>
      </c>
      <c r="W29" s="2" t="s">
        <v>35</v>
      </c>
      <c r="X29" s="2" t="s">
        <v>102</v>
      </c>
    </row>
    <row r="30" spans="1:24" ht="12.75" x14ac:dyDescent="0.2">
      <c r="A30" s="1">
        <v>43211.443292175929</v>
      </c>
      <c r="B30" s="2" t="s">
        <v>37</v>
      </c>
      <c r="C30" s="2" t="s">
        <v>25</v>
      </c>
      <c r="D30" s="2" t="s">
        <v>26</v>
      </c>
      <c r="E30" s="2" t="s">
        <v>39</v>
      </c>
      <c r="F30" s="2" t="s">
        <v>40</v>
      </c>
      <c r="G30" s="2" t="s">
        <v>51</v>
      </c>
      <c r="H30" s="2" t="s">
        <v>42</v>
      </c>
      <c r="I30" s="2" t="s">
        <v>33</v>
      </c>
      <c r="J30" s="2" t="s">
        <v>33</v>
      </c>
      <c r="K30" s="2" t="s">
        <v>35</v>
      </c>
      <c r="L30" s="2" t="s">
        <v>35</v>
      </c>
      <c r="M30" s="2" t="s">
        <v>31</v>
      </c>
      <c r="N30" s="2" t="s">
        <v>33</v>
      </c>
      <c r="O30" s="2" t="s">
        <v>34</v>
      </c>
      <c r="P30" s="2" t="s">
        <v>31</v>
      </c>
      <c r="Q30" s="2" t="s">
        <v>31</v>
      </c>
      <c r="R30" s="2" t="s">
        <v>33</v>
      </c>
      <c r="S30" s="2" t="s">
        <v>33</v>
      </c>
      <c r="T30" s="2" t="s">
        <v>33</v>
      </c>
      <c r="U30" s="2" t="s">
        <v>33</v>
      </c>
      <c r="V30" s="2" t="s">
        <v>33</v>
      </c>
      <c r="W30" s="2" t="s">
        <v>35</v>
      </c>
      <c r="X30" s="2" t="s">
        <v>93</v>
      </c>
    </row>
    <row r="31" spans="1:24" ht="12.75" x14ac:dyDescent="0.2">
      <c r="A31" s="1">
        <v>43211.444163692126</v>
      </c>
      <c r="B31" s="2" t="s">
        <v>37</v>
      </c>
      <c r="C31" s="2" t="s">
        <v>44</v>
      </c>
      <c r="D31" s="2" t="s">
        <v>26</v>
      </c>
      <c r="E31" s="2" t="s">
        <v>39</v>
      </c>
      <c r="F31" s="2" t="s">
        <v>103</v>
      </c>
      <c r="G31" s="2" t="s">
        <v>104</v>
      </c>
      <c r="H31" s="2" t="s">
        <v>42</v>
      </c>
      <c r="I31" s="2" t="s">
        <v>35</v>
      </c>
      <c r="J31" s="2" t="s">
        <v>35</v>
      </c>
      <c r="K31" s="2" t="s">
        <v>35</v>
      </c>
      <c r="L31" s="2" t="s">
        <v>35</v>
      </c>
      <c r="M31" s="2" t="s">
        <v>35</v>
      </c>
      <c r="N31" s="2" t="s">
        <v>31</v>
      </c>
      <c r="O31" s="2" t="s">
        <v>32</v>
      </c>
      <c r="P31" s="2" t="s">
        <v>33</v>
      </c>
      <c r="Q31" s="2" t="s">
        <v>35</v>
      </c>
      <c r="R31" s="2" t="s">
        <v>35</v>
      </c>
      <c r="S31" s="2" t="s">
        <v>35</v>
      </c>
      <c r="T31" s="2" t="s">
        <v>35</v>
      </c>
      <c r="U31" s="2" t="s">
        <v>35</v>
      </c>
      <c r="V31" s="2" t="s">
        <v>35</v>
      </c>
      <c r="W31" s="2" t="s">
        <v>35</v>
      </c>
      <c r="X31" s="2" t="s">
        <v>105</v>
      </c>
    </row>
    <row r="32" spans="1:24" ht="12.75" x14ac:dyDescent="0.2">
      <c r="A32" s="1">
        <v>43211.444889571758</v>
      </c>
      <c r="B32" s="2" t="s">
        <v>37</v>
      </c>
      <c r="C32" s="2" t="s">
        <v>38</v>
      </c>
      <c r="D32" s="2" t="s">
        <v>26</v>
      </c>
      <c r="E32" s="2" t="s">
        <v>79</v>
      </c>
      <c r="F32" s="2" t="s">
        <v>106</v>
      </c>
      <c r="G32" s="2" t="s">
        <v>29</v>
      </c>
      <c r="H32" s="2" t="s">
        <v>30</v>
      </c>
      <c r="I32" s="2" t="s">
        <v>35</v>
      </c>
      <c r="J32" s="2" t="s">
        <v>35</v>
      </c>
      <c r="K32" s="2" t="s">
        <v>35</v>
      </c>
      <c r="L32" s="2" t="s">
        <v>35</v>
      </c>
      <c r="M32" s="2" t="s">
        <v>35</v>
      </c>
      <c r="N32" s="2" t="s">
        <v>33</v>
      </c>
      <c r="O32" s="2" t="s">
        <v>31</v>
      </c>
      <c r="P32" s="2" t="s">
        <v>33</v>
      </c>
      <c r="Q32" s="2" t="s">
        <v>33</v>
      </c>
      <c r="R32" s="2" t="s">
        <v>35</v>
      </c>
      <c r="S32" s="2" t="s">
        <v>35</v>
      </c>
      <c r="T32" s="2" t="s">
        <v>35</v>
      </c>
      <c r="U32" s="2" t="s">
        <v>35</v>
      </c>
      <c r="V32" s="2" t="s">
        <v>35</v>
      </c>
      <c r="W32" s="2" t="s">
        <v>35</v>
      </c>
      <c r="X32" s="2" t="s">
        <v>107</v>
      </c>
    </row>
    <row r="33" spans="1:24" ht="12.75" x14ac:dyDescent="0.2">
      <c r="A33" s="1">
        <v>43211.444973321763</v>
      </c>
      <c r="B33" s="2" t="s">
        <v>24</v>
      </c>
      <c r="C33" s="2" t="s">
        <v>25</v>
      </c>
      <c r="D33" s="2" t="s">
        <v>26</v>
      </c>
      <c r="E33" s="2" t="s">
        <v>62</v>
      </c>
      <c r="F33" s="2" t="s">
        <v>65</v>
      </c>
      <c r="G33" s="2" t="s">
        <v>29</v>
      </c>
      <c r="H33" s="2" t="s">
        <v>57</v>
      </c>
      <c r="I33" s="2" t="s">
        <v>33</v>
      </c>
      <c r="J33" s="2" t="s">
        <v>35</v>
      </c>
      <c r="K33" s="2" t="s">
        <v>33</v>
      </c>
      <c r="L33" s="2" t="s">
        <v>31</v>
      </c>
      <c r="M33" s="2" t="s">
        <v>33</v>
      </c>
      <c r="N33" s="2" t="s">
        <v>33</v>
      </c>
      <c r="O33" s="2" t="s">
        <v>34</v>
      </c>
      <c r="P33" s="2" t="s">
        <v>31</v>
      </c>
      <c r="Q33" s="2" t="s">
        <v>33</v>
      </c>
      <c r="R33" s="2" t="s">
        <v>33</v>
      </c>
      <c r="S33" s="2" t="s">
        <v>31</v>
      </c>
      <c r="T33" s="2" t="s">
        <v>31</v>
      </c>
      <c r="U33" s="2" t="s">
        <v>33</v>
      </c>
      <c r="V33" s="2" t="s">
        <v>33</v>
      </c>
      <c r="W33" s="2" t="s">
        <v>33</v>
      </c>
      <c r="X33" s="2" t="s">
        <v>72</v>
      </c>
    </row>
    <row r="34" spans="1:24" ht="12.75" x14ac:dyDescent="0.2">
      <c r="A34" s="1">
        <v>43211.445102106481</v>
      </c>
      <c r="B34" s="2" t="s">
        <v>37</v>
      </c>
      <c r="C34" s="2" t="s">
        <v>38</v>
      </c>
      <c r="D34" s="2" t="s">
        <v>45</v>
      </c>
      <c r="E34" s="2" t="s">
        <v>39</v>
      </c>
      <c r="F34" s="2" t="s">
        <v>40</v>
      </c>
      <c r="G34" s="2" t="s">
        <v>29</v>
      </c>
      <c r="H34" s="2" t="s">
        <v>42</v>
      </c>
      <c r="I34" s="2" t="s">
        <v>33</v>
      </c>
      <c r="J34" s="2" t="s">
        <v>35</v>
      </c>
      <c r="K34" s="2" t="s">
        <v>33</v>
      </c>
      <c r="L34" s="2" t="s">
        <v>33</v>
      </c>
      <c r="M34" s="2" t="s">
        <v>33</v>
      </c>
      <c r="N34" s="2" t="s">
        <v>33</v>
      </c>
      <c r="O34" s="2" t="s">
        <v>31</v>
      </c>
      <c r="P34" s="2" t="s">
        <v>33</v>
      </c>
      <c r="Q34" s="2" t="s">
        <v>33</v>
      </c>
      <c r="R34" s="2" t="s">
        <v>33</v>
      </c>
      <c r="S34" s="2" t="s">
        <v>33</v>
      </c>
      <c r="T34" s="2" t="s">
        <v>34</v>
      </c>
      <c r="U34" s="2" t="s">
        <v>35</v>
      </c>
      <c r="V34" s="2" t="s">
        <v>33</v>
      </c>
      <c r="W34" s="2" t="s">
        <v>35</v>
      </c>
      <c r="X34" s="2" t="s">
        <v>108</v>
      </c>
    </row>
    <row r="35" spans="1:24" ht="12.75" x14ac:dyDescent="0.2">
      <c r="A35" s="1">
        <v>43211.445222222217</v>
      </c>
      <c r="B35" s="2" t="s">
        <v>37</v>
      </c>
      <c r="C35" s="2" t="s">
        <v>25</v>
      </c>
      <c r="D35" s="2" t="s">
        <v>26</v>
      </c>
      <c r="E35" s="2" t="s">
        <v>109</v>
      </c>
      <c r="F35" s="2" t="s">
        <v>109</v>
      </c>
      <c r="G35" s="2" t="s">
        <v>51</v>
      </c>
      <c r="H35" s="2" t="s">
        <v>42</v>
      </c>
      <c r="I35" s="2" t="s">
        <v>35</v>
      </c>
      <c r="J35" s="2" t="s">
        <v>35</v>
      </c>
      <c r="K35" s="2" t="s">
        <v>35</v>
      </c>
      <c r="L35" s="2" t="s">
        <v>33</v>
      </c>
      <c r="M35" s="2" t="s">
        <v>33</v>
      </c>
      <c r="N35" s="2" t="s">
        <v>33</v>
      </c>
      <c r="O35" s="2" t="s">
        <v>31</v>
      </c>
      <c r="P35" s="2" t="s">
        <v>31</v>
      </c>
      <c r="Q35" s="2" t="s">
        <v>33</v>
      </c>
      <c r="R35" s="2" t="s">
        <v>33</v>
      </c>
      <c r="S35" s="2" t="s">
        <v>33</v>
      </c>
      <c r="T35" s="2" t="s">
        <v>33</v>
      </c>
      <c r="U35" s="2" t="s">
        <v>33</v>
      </c>
      <c r="V35" s="2" t="s">
        <v>33</v>
      </c>
      <c r="W35" s="2" t="s">
        <v>33</v>
      </c>
      <c r="X35" s="2" t="s">
        <v>72</v>
      </c>
    </row>
    <row r="36" spans="1:24" ht="12.75" x14ac:dyDescent="0.2">
      <c r="A36" s="1">
        <v>43211.445337743055</v>
      </c>
      <c r="B36" s="2" t="s">
        <v>24</v>
      </c>
      <c r="C36" s="2" t="s">
        <v>44</v>
      </c>
      <c r="D36" s="2" t="s">
        <v>45</v>
      </c>
      <c r="E36" s="2" t="s">
        <v>39</v>
      </c>
      <c r="F36" s="2" t="s">
        <v>110</v>
      </c>
      <c r="G36" s="2" t="s">
        <v>29</v>
      </c>
      <c r="H36" s="2" t="s">
        <v>57</v>
      </c>
      <c r="I36" s="2" t="s">
        <v>31</v>
      </c>
      <c r="J36" s="2" t="s">
        <v>31</v>
      </c>
      <c r="K36" s="2" t="s">
        <v>34</v>
      </c>
      <c r="L36" s="2" t="s">
        <v>31</v>
      </c>
      <c r="M36" s="2" t="s">
        <v>34</v>
      </c>
      <c r="N36" s="2" t="s">
        <v>31</v>
      </c>
      <c r="O36" s="2" t="s">
        <v>34</v>
      </c>
      <c r="P36" s="2" t="s">
        <v>34</v>
      </c>
      <c r="Q36" s="2" t="s">
        <v>31</v>
      </c>
      <c r="R36" s="2" t="s">
        <v>31</v>
      </c>
      <c r="S36" s="2" t="s">
        <v>31</v>
      </c>
      <c r="T36" s="2" t="s">
        <v>33</v>
      </c>
      <c r="U36" s="2" t="s">
        <v>33</v>
      </c>
      <c r="V36" s="2" t="s">
        <v>31</v>
      </c>
      <c r="W36" s="2" t="s">
        <v>34</v>
      </c>
      <c r="X36" s="2" t="s">
        <v>111</v>
      </c>
    </row>
    <row r="37" spans="1:24" ht="12.75" x14ac:dyDescent="0.2">
      <c r="A37" s="1">
        <v>43211.445502152783</v>
      </c>
      <c r="B37" s="2" t="s">
        <v>37</v>
      </c>
      <c r="C37" s="2" t="s">
        <v>25</v>
      </c>
      <c r="D37" s="2" t="s">
        <v>26</v>
      </c>
      <c r="E37" s="2" t="s">
        <v>62</v>
      </c>
      <c r="F37" s="2" t="s">
        <v>65</v>
      </c>
      <c r="G37" s="2" t="s">
        <v>29</v>
      </c>
      <c r="H37" s="2" t="s">
        <v>30</v>
      </c>
      <c r="I37" s="2" t="s">
        <v>33</v>
      </c>
      <c r="J37" s="2" t="s">
        <v>33</v>
      </c>
      <c r="K37" s="2" t="s">
        <v>31</v>
      </c>
      <c r="L37" s="2" t="s">
        <v>31</v>
      </c>
      <c r="M37" s="2" t="s">
        <v>33</v>
      </c>
      <c r="N37" s="2" t="s">
        <v>33</v>
      </c>
      <c r="O37" s="2" t="s">
        <v>31</v>
      </c>
      <c r="P37" s="2" t="s">
        <v>33</v>
      </c>
      <c r="Q37" s="2" t="s">
        <v>33</v>
      </c>
      <c r="R37" s="2" t="s">
        <v>33</v>
      </c>
      <c r="S37" s="2" t="s">
        <v>33</v>
      </c>
      <c r="T37" s="2" t="s">
        <v>33</v>
      </c>
      <c r="U37" s="2" t="s">
        <v>33</v>
      </c>
      <c r="V37" s="2" t="s">
        <v>33</v>
      </c>
      <c r="W37" s="2" t="s">
        <v>33</v>
      </c>
      <c r="X37" s="2" t="s">
        <v>72</v>
      </c>
    </row>
    <row r="38" spans="1:24" ht="12.75" x14ac:dyDescent="0.2">
      <c r="A38" s="1">
        <v>43211.445912407406</v>
      </c>
      <c r="B38" s="2" t="s">
        <v>37</v>
      </c>
      <c r="C38" s="2" t="s">
        <v>25</v>
      </c>
      <c r="D38" s="2" t="s">
        <v>26</v>
      </c>
      <c r="E38" s="2" t="s">
        <v>39</v>
      </c>
      <c r="F38" s="2" t="s">
        <v>112</v>
      </c>
      <c r="G38" s="2" t="s">
        <v>29</v>
      </c>
      <c r="H38" s="2" t="s">
        <v>30</v>
      </c>
      <c r="I38" s="2" t="s">
        <v>33</v>
      </c>
      <c r="J38" s="2" t="s">
        <v>35</v>
      </c>
      <c r="K38" s="2" t="s">
        <v>35</v>
      </c>
      <c r="L38" s="2" t="s">
        <v>31</v>
      </c>
      <c r="M38" s="2" t="s">
        <v>33</v>
      </c>
      <c r="N38" s="2" t="s">
        <v>35</v>
      </c>
      <c r="O38" s="2" t="s">
        <v>31</v>
      </c>
      <c r="P38" s="2" t="s">
        <v>31</v>
      </c>
      <c r="Q38" s="2" t="s">
        <v>31</v>
      </c>
      <c r="R38" s="2" t="s">
        <v>31</v>
      </c>
      <c r="S38" s="2" t="s">
        <v>33</v>
      </c>
      <c r="T38" s="2" t="s">
        <v>35</v>
      </c>
      <c r="U38" s="2" t="s">
        <v>35</v>
      </c>
      <c r="V38" s="2" t="s">
        <v>35</v>
      </c>
      <c r="W38" s="2" t="s">
        <v>34</v>
      </c>
      <c r="X38" s="2" t="s">
        <v>113</v>
      </c>
    </row>
    <row r="39" spans="1:24" ht="12.75" x14ac:dyDescent="0.2">
      <c r="A39" s="1">
        <v>43211.446156747683</v>
      </c>
      <c r="B39" s="2" t="s">
        <v>24</v>
      </c>
      <c r="C39" s="2" t="s">
        <v>25</v>
      </c>
      <c r="D39" s="2" t="s">
        <v>26</v>
      </c>
      <c r="E39" s="2" t="s">
        <v>39</v>
      </c>
      <c r="F39" s="2" t="s">
        <v>110</v>
      </c>
      <c r="G39" s="2" t="s">
        <v>71</v>
      </c>
      <c r="H39" s="2" t="s">
        <v>30</v>
      </c>
      <c r="I39" s="2" t="s">
        <v>31</v>
      </c>
      <c r="J39" s="2" t="s">
        <v>33</v>
      </c>
      <c r="K39" s="2" t="s">
        <v>33</v>
      </c>
      <c r="L39" s="2" t="s">
        <v>33</v>
      </c>
      <c r="M39" s="2" t="s">
        <v>33</v>
      </c>
      <c r="N39" s="2" t="s">
        <v>33</v>
      </c>
      <c r="O39" s="2" t="s">
        <v>34</v>
      </c>
      <c r="P39" s="2" t="s">
        <v>31</v>
      </c>
      <c r="Q39" s="2" t="s">
        <v>33</v>
      </c>
      <c r="R39" s="2" t="s">
        <v>33</v>
      </c>
      <c r="S39" s="2" t="s">
        <v>33</v>
      </c>
      <c r="T39" s="2" t="s">
        <v>33</v>
      </c>
      <c r="U39" s="2" t="s">
        <v>33</v>
      </c>
      <c r="V39" s="2" t="s">
        <v>33</v>
      </c>
      <c r="W39" s="2" t="s">
        <v>33</v>
      </c>
      <c r="X39" s="2" t="s">
        <v>114</v>
      </c>
    </row>
    <row r="40" spans="1:24" ht="12.75" x14ac:dyDescent="0.2">
      <c r="A40" s="1">
        <v>43211.44618668982</v>
      </c>
      <c r="B40" s="2" t="s">
        <v>24</v>
      </c>
      <c r="C40" s="2" t="s">
        <v>25</v>
      </c>
      <c r="D40" s="2" t="s">
        <v>45</v>
      </c>
      <c r="E40" s="2" t="s">
        <v>39</v>
      </c>
      <c r="F40" s="2" t="s">
        <v>115</v>
      </c>
      <c r="G40" s="2" t="s">
        <v>29</v>
      </c>
      <c r="H40" s="2" t="s">
        <v>42</v>
      </c>
      <c r="I40" s="2" t="s">
        <v>35</v>
      </c>
      <c r="J40" s="2" t="s">
        <v>35</v>
      </c>
      <c r="K40" s="2" t="s">
        <v>35</v>
      </c>
      <c r="L40" s="2" t="s">
        <v>35</v>
      </c>
      <c r="M40" s="2" t="s">
        <v>35</v>
      </c>
      <c r="N40" s="2" t="s">
        <v>35</v>
      </c>
      <c r="O40" s="2" t="s">
        <v>35</v>
      </c>
      <c r="P40" s="2" t="s">
        <v>35</v>
      </c>
      <c r="Q40" s="2" t="s">
        <v>35</v>
      </c>
      <c r="R40" s="2" t="s">
        <v>35</v>
      </c>
      <c r="S40" s="2" t="s">
        <v>35</v>
      </c>
      <c r="T40" s="2" t="s">
        <v>35</v>
      </c>
      <c r="U40" s="2" t="s">
        <v>35</v>
      </c>
      <c r="V40" s="2" t="s">
        <v>35</v>
      </c>
      <c r="W40" s="2" t="s">
        <v>35</v>
      </c>
      <c r="X40" s="2" t="s">
        <v>116</v>
      </c>
    </row>
    <row r="41" spans="1:24" ht="12.75" x14ac:dyDescent="0.2">
      <c r="A41" s="1">
        <v>43211.446393634258</v>
      </c>
      <c r="B41" s="2" t="s">
        <v>37</v>
      </c>
      <c r="C41" s="2" t="s">
        <v>44</v>
      </c>
      <c r="D41" s="2" t="s">
        <v>26</v>
      </c>
      <c r="E41" s="2" t="s">
        <v>39</v>
      </c>
      <c r="F41" s="2" t="s">
        <v>56</v>
      </c>
      <c r="G41" s="2" t="s">
        <v>51</v>
      </c>
      <c r="H41" s="2" t="s">
        <v>57</v>
      </c>
      <c r="I41" s="2" t="s">
        <v>33</v>
      </c>
      <c r="J41" s="2" t="s">
        <v>35</v>
      </c>
      <c r="K41" s="2" t="s">
        <v>33</v>
      </c>
      <c r="L41" s="2" t="s">
        <v>35</v>
      </c>
      <c r="M41" s="2" t="s">
        <v>35</v>
      </c>
      <c r="N41" s="2" t="s">
        <v>35</v>
      </c>
      <c r="O41" s="2" t="s">
        <v>31</v>
      </c>
      <c r="P41" s="2" t="s">
        <v>33</v>
      </c>
      <c r="Q41" s="2" t="s">
        <v>33</v>
      </c>
      <c r="R41" s="2" t="s">
        <v>33</v>
      </c>
      <c r="S41" s="2" t="s">
        <v>35</v>
      </c>
      <c r="T41" s="2" t="s">
        <v>33</v>
      </c>
      <c r="U41" s="2" t="s">
        <v>33</v>
      </c>
      <c r="V41" s="2" t="s">
        <v>33</v>
      </c>
      <c r="W41" s="2" t="s">
        <v>33</v>
      </c>
      <c r="X41" s="2" t="s">
        <v>117</v>
      </c>
    </row>
    <row r="42" spans="1:24" ht="12.75" x14ac:dyDescent="0.2">
      <c r="A42" s="1">
        <v>43211.446422696754</v>
      </c>
      <c r="B42" s="2" t="s">
        <v>37</v>
      </c>
      <c r="C42" s="2" t="s">
        <v>38</v>
      </c>
      <c r="D42" s="2" t="s">
        <v>26</v>
      </c>
      <c r="E42" s="2" t="s">
        <v>62</v>
      </c>
      <c r="F42" s="2" t="s">
        <v>118</v>
      </c>
      <c r="G42" s="2" t="s">
        <v>29</v>
      </c>
      <c r="H42" s="2" t="s">
        <v>57</v>
      </c>
      <c r="I42" s="2" t="s">
        <v>31</v>
      </c>
      <c r="J42" s="2" t="s">
        <v>31</v>
      </c>
      <c r="K42" s="2" t="s">
        <v>31</v>
      </c>
      <c r="L42" s="2" t="s">
        <v>31</v>
      </c>
      <c r="M42" s="2" t="s">
        <v>31</v>
      </c>
      <c r="N42" s="2" t="s">
        <v>31</v>
      </c>
      <c r="O42" s="2" t="s">
        <v>34</v>
      </c>
      <c r="P42" s="2" t="s">
        <v>31</v>
      </c>
      <c r="Q42" s="2" t="s">
        <v>31</v>
      </c>
      <c r="R42" s="2" t="s">
        <v>31</v>
      </c>
      <c r="S42" s="2" t="s">
        <v>33</v>
      </c>
      <c r="T42" s="2" t="s">
        <v>31</v>
      </c>
      <c r="U42" s="2" t="s">
        <v>31</v>
      </c>
      <c r="V42" s="2" t="s">
        <v>31</v>
      </c>
      <c r="W42" s="2" t="s">
        <v>31</v>
      </c>
      <c r="X42" s="2" t="s">
        <v>119</v>
      </c>
    </row>
    <row r="43" spans="1:24" ht="12.75" x14ac:dyDescent="0.2">
      <c r="A43" s="1">
        <v>43211.447868935182</v>
      </c>
      <c r="B43" s="2" t="s">
        <v>24</v>
      </c>
      <c r="C43" s="2" t="s">
        <v>38</v>
      </c>
      <c r="D43" s="2" t="s">
        <v>26</v>
      </c>
      <c r="E43" s="2" t="s">
        <v>120</v>
      </c>
      <c r="F43" s="2" t="s">
        <v>121</v>
      </c>
      <c r="G43" s="2" t="s">
        <v>29</v>
      </c>
      <c r="H43" s="2" t="s">
        <v>30</v>
      </c>
      <c r="I43" s="2" t="s">
        <v>33</v>
      </c>
      <c r="J43" s="2" t="s">
        <v>33</v>
      </c>
      <c r="K43" s="2" t="s">
        <v>33</v>
      </c>
      <c r="L43" s="2" t="s">
        <v>33</v>
      </c>
      <c r="M43" s="2" t="s">
        <v>33</v>
      </c>
      <c r="N43" s="2" t="s">
        <v>33</v>
      </c>
      <c r="O43" s="2" t="s">
        <v>31</v>
      </c>
      <c r="P43" s="2" t="s">
        <v>33</v>
      </c>
      <c r="Q43" s="2" t="s">
        <v>33</v>
      </c>
      <c r="R43" s="2" t="s">
        <v>33</v>
      </c>
      <c r="S43" s="2" t="s">
        <v>33</v>
      </c>
      <c r="T43" s="2" t="s">
        <v>33</v>
      </c>
      <c r="U43" s="2" t="s">
        <v>35</v>
      </c>
      <c r="V43" s="2" t="s">
        <v>35</v>
      </c>
      <c r="W43" s="2" t="s">
        <v>35</v>
      </c>
      <c r="X43" s="2" t="s">
        <v>122</v>
      </c>
    </row>
    <row r="44" spans="1:24" ht="12.75" x14ac:dyDescent="0.2">
      <c r="A44" s="1">
        <v>43211.447940393518</v>
      </c>
      <c r="B44" s="2" t="s">
        <v>37</v>
      </c>
      <c r="C44" s="2" t="s">
        <v>25</v>
      </c>
      <c r="D44" s="2" t="s">
        <v>26</v>
      </c>
      <c r="E44" s="2" t="s">
        <v>39</v>
      </c>
      <c r="F44" s="2" t="s">
        <v>123</v>
      </c>
      <c r="G44" s="2" t="s">
        <v>104</v>
      </c>
      <c r="H44" s="2" t="s">
        <v>30</v>
      </c>
      <c r="I44" s="2" t="s">
        <v>33</v>
      </c>
      <c r="J44" s="2" t="s">
        <v>33</v>
      </c>
      <c r="K44" s="2" t="s">
        <v>33</v>
      </c>
      <c r="L44" s="2" t="s">
        <v>31</v>
      </c>
      <c r="M44" s="2" t="s">
        <v>33</v>
      </c>
      <c r="N44" s="2" t="s">
        <v>33</v>
      </c>
      <c r="O44" s="2" t="s">
        <v>31</v>
      </c>
      <c r="P44" s="2" t="s">
        <v>31</v>
      </c>
      <c r="Q44" s="2" t="s">
        <v>31</v>
      </c>
      <c r="R44" s="2" t="s">
        <v>31</v>
      </c>
      <c r="S44" s="2" t="s">
        <v>33</v>
      </c>
      <c r="T44" s="2" t="s">
        <v>33</v>
      </c>
      <c r="U44" s="2" t="s">
        <v>33</v>
      </c>
      <c r="V44" s="2" t="s">
        <v>33</v>
      </c>
      <c r="W44" s="2" t="s">
        <v>31</v>
      </c>
      <c r="X44" s="2" t="s">
        <v>124</v>
      </c>
    </row>
    <row r="45" spans="1:24" ht="12.75" x14ac:dyDescent="0.2">
      <c r="A45" s="1">
        <v>43211.447945127315</v>
      </c>
      <c r="B45" s="2" t="s">
        <v>24</v>
      </c>
      <c r="C45" s="2" t="s">
        <v>25</v>
      </c>
      <c r="D45" s="2" t="s">
        <v>26</v>
      </c>
      <c r="E45" s="2" t="s">
        <v>39</v>
      </c>
      <c r="F45" s="2" t="s">
        <v>56</v>
      </c>
      <c r="G45" s="2" t="s">
        <v>29</v>
      </c>
      <c r="H45" s="2" t="s">
        <v>30</v>
      </c>
      <c r="I45" s="2" t="s">
        <v>34</v>
      </c>
      <c r="J45" s="2" t="s">
        <v>33</v>
      </c>
      <c r="K45" s="2" t="s">
        <v>33</v>
      </c>
      <c r="L45" s="2" t="s">
        <v>31</v>
      </c>
      <c r="M45" s="2" t="s">
        <v>31</v>
      </c>
      <c r="N45" s="2" t="s">
        <v>33</v>
      </c>
      <c r="O45" s="2" t="s">
        <v>31</v>
      </c>
      <c r="P45" s="2" t="s">
        <v>31</v>
      </c>
      <c r="Q45" s="2" t="s">
        <v>34</v>
      </c>
      <c r="R45" s="2" t="s">
        <v>34</v>
      </c>
      <c r="S45" s="2" t="s">
        <v>31</v>
      </c>
      <c r="T45" s="2" t="s">
        <v>33</v>
      </c>
      <c r="U45" s="2" t="s">
        <v>33</v>
      </c>
      <c r="V45" s="2" t="s">
        <v>33</v>
      </c>
      <c r="W45" s="2" t="s">
        <v>32</v>
      </c>
      <c r="X45" s="2" t="s">
        <v>125</v>
      </c>
    </row>
    <row r="46" spans="1:24" ht="12.75" x14ac:dyDescent="0.2">
      <c r="A46" s="1">
        <v>43211.448958773151</v>
      </c>
      <c r="B46" s="2" t="s">
        <v>37</v>
      </c>
      <c r="C46" s="2" t="s">
        <v>38</v>
      </c>
      <c r="D46" s="2" t="s">
        <v>26</v>
      </c>
      <c r="E46" s="2" t="s">
        <v>79</v>
      </c>
      <c r="F46" s="2" t="s">
        <v>126</v>
      </c>
      <c r="G46" s="2" t="s">
        <v>29</v>
      </c>
      <c r="H46" s="2" t="s">
        <v>42</v>
      </c>
      <c r="I46" s="2" t="s">
        <v>33</v>
      </c>
      <c r="J46" s="2" t="s">
        <v>33</v>
      </c>
      <c r="K46" s="2" t="s">
        <v>33</v>
      </c>
      <c r="L46" s="2" t="s">
        <v>33</v>
      </c>
      <c r="M46" s="2" t="s">
        <v>33</v>
      </c>
      <c r="N46" s="2" t="s">
        <v>33</v>
      </c>
      <c r="O46" s="2" t="s">
        <v>33</v>
      </c>
      <c r="P46" s="2" t="s">
        <v>33</v>
      </c>
      <c r="Q46" s="2" t="s">
        <v>33</v>
      </c>
      <c r="R46" s="2" t="s">
        <v>33</v>
      </c>
      <c r="S46" s="2" t="s">
        <v>33</v>
      </c>
      <c r="T46" s="2" t="s">
        <v>33</v>
      </c>
      <c r="U46" s="2" t="s">
        <v>33</v>
      </c>
      <c r="V46" s="2" t="s">
        <v>33</v>
      </c>
      <c r="W46" s="2" t="s">
        <v>33</v>
      </c>
      <c r="X46" s="2" t="s">
        <v>127</v>
      </c>
    </row>
    <row r="47" spans="1:24" ht="12.75" x14ac:dyDescent="0.2">
      <c r="A47" s="1">
        <v>43211.44962295139</v>
      </c>
      <c r="B47" s="2" t="s">
        <v>37</v>
      </c>
      <c r="C47" s="2" t="s">
        <v>38</v>
      </c>
      <c r="D47" s="2" t="s">
        <v>26</v>
      </c>
      <c r="E47" s="2" t="s">
        <v>79</v>
      </c>
      <c r="F47" s="2" t="s">
        <v>126</v>
      </c>
      <c r="G47" s="2" t="s">
        <v>29</v>
      </c>
      <c r="H47" s="2" t="s">
        <v>42</v>
      </c>
      <c r="I47" s="2" t="s">
        <v>33</v>
      </c>
      <c r="J47" s="2" t="s">
        <v>33</v>
      </c>
      <c r="K47" s="2" t="s">
        <v>33</v>
      </c>
      <c r="L47" s="2" t="s">
        <v>33</v>
      </c>
      <c r="M47" s="2" t="s">
        <v>33</v>
      </c>
      <c r="N47" s="2" t="s">
        <v>33</v>
      </c>
      <c r="O47" s="2" t="s">
        <v>33</v>
      </c>
      <c r="P47" s="2" t="s">
        <v>33</v>
      </c>
      <c r="Q47" s="2" t="s">
        <v>33</v>
      </c>
      <c r="R47" s="2" t="s">
        <v>33</v>
      </c>
      <c r="S47" s="2" t="s">
        <v>33</v>
      </c>
      <c r="T47" s="2" t="s">
        <v>33</v>
      </c>
      <c r="U47" s="2" t="s">
        <v>33</v>
      </c>
      <c r="V47" s="2" t="s">
        <v>33</v>
      </c>
      <c r="W47" s="2" t="s">
        <v>33</v>
      </c>
      <c r="X47" s="2" t="s">
        <v>127</v>
      </c>
    </row>
    <row r="48" spans="1:24" ht="12.75" x14ac:dyDescent="0.2">
      <c r="A48" s="1">
        <v>43211.449972118055</v>
      </c>
      <c r="B48" s="2" t="s">
        <v>37</v>
      </c>
      <c r="C48" s="2" t="s">
        <v>25</v>
      </c>
      <c r="D48" s="2" t="s">
        <v>26</v>
      </c>
      <c r="E48" s="2" t="s">
        <v>85</v>
      </c>
      <c r="F48" s="2" t="s">
        <v>77</v>
      </c>
      <c r="G48" s="2" t="s">
        <v>51</v>
      </c>
      <c r="H48" s="2" t="s">
        <v>30</v>
      </c>
      <c r="I48" s="2" t="s">
        <v>31</v>
      </c>
      <c r="J48" s="2" t="s">
        <v>33</v>
      </c>
      <c r="K48" s="2" t="s">
        <v>32</v>
      </c>
      <c r="L48" s="2" t="s">
        <v>33</v>
      </c>
      <c r="M48" s="2" t="s">
        <v>31</v>
      </c>
      <c r="N48" s="2" t="s">
        <v>31</v>
      </c>
      <c r="O48" s="2" t="s">
        <v>31</v>
      </c>
      <c r="P48" s="2" t="s">
        <v>31</v>
      </c>
      <c r="Q48" s="2" t="s">
        <v>31</v>
      </c>
      <c r="R48" s="2" t="s">
        <v>31</v>
      </c>
      <c r="S48" s="2" t="s">
        <v>31</v>
      </c>
      <c r="T48" s="2" t="s">
        <v>31</v>
      </c>
      <c r="U48" s="2" t="s">
        <v>35</v>
      </c>
      <c r="V48" s="2" t="s">
        <v>33</v>
      </c>
      <c r="W48" s="2" t="s">
        <v>35</v>
      </c>
      <c r="X48" s="2" t="s">
        <v>128</v>
      </c>
    </row>
    <row r="49" spans="1:24" ht="12.75" x14ac:dyDescent="0.2">
      <c r="A49" s="1">
        <v>43211.450022835648</v>
      </c>
      <c r="B49" s="2" t="s">
        <v>37</v>
      </c>
      <c r="C49" s="2" t="s">
        <v>44</v>
      </c>
      <c r="D49" s="2" t="s">
        <v>45</v>
      </c>
      <c r="E49" s="2" t="s">
        <v>62</v>
      </c>
      <c r="F49" s="2" t="s">
        <v>129</v>
      </c>
      <c r="G49" s="2" t="s">
        <v>51</v>
      </c>
      <c r="H49" s="2" t="s">
        <v>42</v>
      </c>
      <c r="I49" s="2" t="s">
        <v>33</v>
      </c>
      <c r="J49" s="2" t="s">
        <v>33</v>
      </c>
      <c r="K49" s="2" t="s">
        <v>33</v>
      </c>
      <c r="L49" s="2" t="s">
        <v>31</v>
      </c>
      <c r="M49" s="2" t="s">
        <v>31</v>
      </c>
      <c r="N49" s="2" t="s">
        <v>31</v>
      </c>
      <c r="O49" s="2" t="s">
        <v>31</v>
      </c>
      <c r="P49" s="2" t="s">
        <v>33</v>
      </c>
      <c r="Q49" s="2" t="s">
        <v>33</v>
      </c>
      <c r="R49" s="2" t="s">
        <v>33</v>
      </c>
      <c r="S49" s="2" t="s">
        <v>33</v>
      </c>
      <c r="T49" s="2" t="s">
        <v>33</v>
      </c>
      <c r="U49" s="2" t="s">
        <v>33</v>
      </c>
      <c r="V49" s="2" t="s">
        <v>33</v>
      </c>
      <c r="W49" s="2" t="s">
        <v>33</v>
      </c>
      <c r="X49" s="2" t="s">
        <v>130</v>
      </c>
    </row>
    <row r="50" spans="1:24" ht="12.75" x14ac:dyDescent="0.2">
      <c r="A50" s="1">
        <v>43211.450299386575</v>
      </c>
      <c r="B50" s="2" t="s">
        <v>24</v>
      </c>
      <c r="C50" s="2" t="s">
        <v>25</v>
      </c>
      <c r="D50" s="2" t="s">
        <v>26</v>
      </c>
      <c r="E50" s="2" t="s">
        <v>39</v>
      </c>
      <c r="F50" s="2" t="s">
        <v>112</v>
      </c>
      <c r="G50" s="2" t="s">
        <v>29</v>
      </c>
      <c r="H50" s="2" t="s">
        <v>30</v>
      </c>
      <c r="I50" s="2" t="s">
        <v>33</v>
      </c>
      <c r="J50" s="2" t="s">
        <v>31</v>
      </c>
      <c r="K50" s="2" t="s">
        <v>31</v>
      </c>
      <c r="L50" s="2" t="s">
        <v>33</v>
      </c>
      <c r="M50" s="2" t="s">
        <v>33</v>
      </c>
      <c r="N50" s="2" t="s">
        <v>33</v>
      </c>
      <c r="O50" s="2" t="s">
        <v>33</v>
      </c>
      <c r="P50" s="2" t="s">
        <v>33</v>
      </c>
      <c r="Q50" s="2" t="s">
        <v>33</v>
      </c>
      <c r="R50" s="2" t="s">
        <v>33</v>
      </c>
      <c r="S50" s="2" t="s">
        <v>33</v>
      </c>
      <c r="T50" s="2" t="s">
        <v>33</v>
      </c>
      <c r="U50" s="2" t="s">
        <v>33</v>
      </c>
      <c r="V50" s="2" t="s">
        <v>33</v>
      </c>
      <c r="W50" s="2" t="s">
        <v>33</v>
      </c>
      <c r="X50" s="2" t="s">
        <v>131</v>
      </c>
    </row>
    <row r="51" spans="1:24" ht="12.75" x14ac:dyDescent="0.2">
      <c r="A51" s="1">
        <v>43211.450478078703</v>
      </c>
      <c r="B51" s="2" t="s">
        <v>24</v>
      </c>
      <c r="C51" s="2" t="s">
        <v>38</v>
      </c>
      <c r="D51" s="2" t="s">
        <v>45</v>
      </c>
      <c r="E51" s="2" t="s">
        <v>39</v>
      </c>
      <c r="F51" s="2" t="s">
        <v>40</v>
      </c>
      <c r="G51" s="2" t="s">
        <v>51</v>
      </c>
      <c r="H51" s="2" t="s">
        <v>57</v>
      </c>
      <c r="I51" s="2" t="s">
        <v>35</v>
      </c>
      <c r="J51" s="2" t="s">
        <v>35</v>
      </c>
      <c r="K51" s="2" t="s">
        <v>35</v>
      </c>
      <c r="L51" s="2" t="s">
        <v>35</v>
      </c>
      <c r="M51" s="2" t="s">
        <v>35</v>
      </c>
      <c r="N51" s="2" t="s">
        <v>33</v>
      </c>
      <c r="O51" s="2" t="s">
        <v>31</v>
      </c>
      <c r="P51" s="2" t="s">
        <v>33</v>
      </c>
      <c r="Q51" s="2" t="s">
        <v>33</v>
      </c>
      <c r="R51" s="2" t="s">
        <v>33</v>
      </c>
      <c r="S51" s="2" t="s">
        <v>33</v>
      </c>
      <c r="T51" s="2" t="s">
        <v>35</v>
      </c>
      <c r="U51" s="2" t="s">
        <v>33</v>
      </c>
      <c r="V51" s="2" t="s">
        <v>33</v>
      </c>
      <c r="W51" s="2" t="s">
        <v>33</v>
      </c>
      <c r="X51" s="2" t="s">
        <v>132</v>
      </c>
    </row>
    <row r="52" spans="1:24" ht="12.75" x14ac:dyDescent="0.2">
      <c r="A52" s="1">
        <v>43211.450655324079</v>
      </c>
      <c r="B52" s="2" t="s">
        <v>24</v>
      </c>
      <c r="C52" s="2" t="s">
        <v>38</v>
      </c>
      <c r="D52" s="2" t="s">
        <v>45</v>
      </c>
      <c r="E52" s="2" t="s">
        <v>39</v>
      </c>
      <c r="F52" s="2" t="s">
        <v>40</v>
      </c>
      <c r="G52" s="2" t="s">
        <v>29</v>
      </c>
      <c r="H52" s="2" t="s">
        <v>42</v>
      </c>
      <c r="I52" s="2" t="s">
        <v>33</v>
      </c>
      <c r="J52" s="2" t="s">
        <v>35</v>
      </c>
      <c r="K52" s="2" t="s">
        <v>35</v>
      </c>
      <c r="L52" s="2" t="s">
        <v>33</v>
      </c>
      <c r="M52" s="2" t="s">
        <v>33</v>
      </c>
      <c r="N52" s="2" t="s">
        <v>33</v>
      </c>
      <c r="O52" s="2" t="s">
        <v>31</v>
      </c>
      <c r="P52" s="2" t="s">
        <v>33</v>
      </c>
      <c r="Q52" s="2" t="s">
        <v>35</v>
      </c>
      <c r="R52" s="2" t="s">
        <v>33</v>
      </c>
      <c r="S52" s="2" t="s">
        <v>35</v>
      </c>
      <c r="T52" s="2" t="s">
        <v>33</v>
      </c>
      <c r="U52" s="2" t="s">
        <v>35</v>
      </c>
      <c r="V52" s="2" t="s">
        <v>35</v>
      </c>
      <c r="W52" s="2" t="s">
        <v>35</v>
      </c>
      <c r="X52" s="2" t="s">
        <v>114</v>
      </c>
    </row>
    <row r="53" spans="1:24" ht="12.75" x14ac:dyDescent="0.2">
      <c r="A53" s="1">
        <v>43211.45066800926</v>
      </c>
      <c r="B53" s="2" t="s">
        <v>37</v>
      </c>
      <c r="C53" s="2" t="s">
        <v>25</v>
      </c>
      <c r="D53" s="2" t="s">
        <v>26</v>
      </c>
      <c r="E53" s="2" t="s">
        <v>65</v>
      </c>
      <c r="F53" s="2" t="s">
        <v>65</v>
      </c>
      <c r="G53" s="2" t="s">
        <v>29</v>
      </c>
      <c r="H53" s="2" t="s">
        <v>30</v>
      </c>
      <c r="I53" s="2" t="s">
        <v>31</v>
      </c>
      <c r="J53" s="2" t="s">
        <v>35</v>
      </c>
      <c r="K53" s="2" t="s">
        <v>31</v>
      </c>
      <c r="L53" s="2" t="s">
        <v>33</v>
      </c>
      <c r="M53" s="2" t="s">
        <v>33</v>
      </c>
      <c r="N53" s="2" t="s">
        <v>33</v>
      </c>
      <c r="O53" s="2" t="s">
        <v>31</v>
      </c>
      <c r="P53" s="2" t="s">
        <v>33</v>
      </c>
      <c r="Q53" s="2" t="s">
        <v>33</v>
      </c>
      <c r="R53" s="2" t="s">
        <v>31</v>
      </c>
      <c r="S53" s="2" t="s">
        <v>33</v>
      </c>
      <c r="T53" s="2" t="s">
        <v>35</v>
      </c>
      <c r="U53" s="2" t="s">
        <v>35</v>
      </c>
      <c r="V53" s="2" t="s">
        <v>35</v>
      </c>
      <c r="W53" s="2" t="s">
        <v>33</v>
      </c>
      <c r="X53" s="2" t="s">
        <v>133</v>
      </c>
    </row>
    <row r="54" spans="1:24" ht="12.75" x14ac:dyDescent="0.2">
      <c r="A54" s="1">
        <v>43211.450708645832</v>
      </c>
      <c r="B54" s="2" t="s">
        <v>24</v>
      </c>
      <c r="C54" s="2" t="s">
        <v>25</v>
      </c>
      <c r="D54" s="2" t="s">
        <v>26</v>
      </c>
      <c r="E54" s="2" t="s">
        <v>134</v>
      </c>
      <c r="F54" s="2" t="s">
        <v>92</v>
      </c>
      <c r="G54" s="2" t="s">
        <v>29</v>
      </c>
      <c r="H54" s="2" t="s">
        <v>42</v>
      </c>
      <c r="I54" s="2" t="s">
        <v>35</v>
      </c>
      <c r="J54" s="2" t="s">
        <v>35</v>
      </c>
      <c r="K54" s="2" t="s">
        <v>35</v>
      </c>
      <c r="L54" s="2" t="s">
        <v>35</v>
      </c>
      <c r="M54" s="2" t="s">
        <v>35</v>
      </c>
      <c r="N54" s="2" t="s">
        <v>35</v>
      </c>
      <c r="O54" s="2" t="s">
        <v>35</v>
      </c>
      <c r="P54" s="2" t="s">
        <v>35</v>
      </c>
      <c r="Q54" s="2" t="s">
        <v>35</v>
      </c>
      <c r="R54" s="2" t="s">
        <v>35</v>
      </c>
      <c r="S54" s="2" t="s">
        <v>35</v>
      </c>
      <c r="T54" s="2" t="s">
        <v>35</v>
      </c>
      <c r="U54" s="2" t="s">
        <v>35</v>
      </c>
      <c r="V54" s="2" t="s">
        <v>35</v>
      </c>
      <c r="W54" s="2" t="s">
        <v>35</v>
      </c>
      <c r="X54" s="2" t="s">
        <v>135</v>
      </c>
    </row>
    <row r="55" spans="1:24" ht="12.75" x14ac:dyDescent="0.2">
      <c r="A55" s="1">
        <v>43211.451212939814</v>
      </c>
      <c r="B55" s="2" t="s">
        <v>37</v>
      </c>
      <c r="C55" s="2" t="s">
        <v>25</v>
      </c>
      <c r="D55" s="2" t="s">
        <v>26</v>
      </c>
      <c r="E55" s="2" t="s">
        <v>62</v>
      </c>
      <c r="F55" s="2" t="s">
        <v>118</v>
      </c>
      <c r="G55" s="2" t="s">
        <v>29</v>
      </c>
      <c r="H55" s="2" t="s">
        <v>42</v>
      </c>
      <c r="I55" s="2" t="s">
        <v>35</v>
      </c>
      <c r="J55" s="2" t="s">
        <v>33</v>
      </c>
      <c r="K55" s="2" t="s">
        <v>35</v>
      </c>
      <c r="L55" s="2" t="s">
        <v>33</v>
      </c>
      <c r="M55" s="2" t="s">
        <v>33</v>
      </c>
      <c r="N55" s="2" t="s">
        <v>33</v>
      </c>
      <c r="O55" s="2" t="s">
        <v>31</v>
      </c>
      <c r="P55" s="2" t="s">
        <v>33</v>
      </c>
      <c r="Q55" s="2" t="s">
        <v>33</v>
      </c>
      <c r="R55" s="2" t="s">
        <v>33</v>
      </c>
      <c r="S55" s="2" t="s">
        <v>35</v>
      </c>
      <c r="T55" s="2" t="s">
        <v>33</v>
      </c>
      <c r="U55" s="2" t="s">
        <v>33</v>
      </c>
      <c r="V55" s="2" t="s">
        <v>33</v>
      </c>
      <c r="W55" s="2" t="s">
        <v>31</v>
      </c>
      <c r="X55" s="2" t="s">
        <v>136</v>
      </c>
    </row>
    <row r="56" spans="1:24" ht="12.75" x14ac:dyDescent="0.2">
      <c r="A56" s="1">
        <v>43211.451366817128</v>
      </c>
      <c r="B56" s="2" t="s">
        <v>37</v>
      </c>
      <c r="C56" s="2" t="s">
        <v>25</v>
      </c>
      <c r="D56" s="2" t="s">
        <v>26</v>
      </c>
      <c r="E56" s="2" t="s">
        <v>27</v>
      </c>
      <c r="F56" s="2" t="s">
        <v>28</v>
      </c>
      <c r="G56" s="2" t="s">
        <v>51</v>
      </c>
      <c r="H56" s="2" t="s">
        <v>42</v>
      </c>
      <c r="I56" s="2" t="s">
        <v>33</v>
      </c>
      <c r="J56" s="2" t="s">
        <v>35</v>
      </c>
      <c r="K56" s="2" t="s">
        <v>31</v>
      </c>
      <c r="L56" s="2" t="s">
        <v>33</v>
      </c>
      <c r="M56" s="2" t="s">
        <v>35</v>
      </c>
      <c r="N56" s="2" t="s">
        <v>35</v>
      </c>
      <c r="O56" s="2" t="s">
        <v>34</v>
      </c>
      <c r="P56" s="2" t="s">
        <v>31</v>
      </c>
      <c r="Q56" s="2" t="s">
        <v>31</v>
      </c>
      <c r="R56" s="2" t="s">
        <v>31</v>
      </c>
      <c r="S56" s="2" t="s">
        <v>33</v>
      </c>
      <c r="T56" s="2" t="s">
        <v>35</v>
      </c>
      <c r="U56" s="2" t="s">
        <v>35</v>
      </c>
      <c r="V56" s="2" t="s">
        <v>35</v>
      </c>
      <c r="W56" s="2" t="s">
        <v>35</v>
      </c>
      <c r="X56" s="2" t="s">
        <v>137</v>
      </c>
    </row>
    <row r="57" spans="1:24" ht="12.75" x14ac:dyDescent="0.2">
      <c r="A57" s="1">
        <v>43211.452701516202</v>
      </c>
      <c r="B57" s="2" t="s">
        <v>24</v>
      </c>
      <c r="C57" s="2" t="s">
        <v>38</v>
      </c>
      <c r="D57" s="2" t="s">
        <v>26</v>
      </c>
      <c r="E57" s="2" t="s">
        <v>79</v>
      </c>
      <c r="F57" s="2" t="s">
        <v>109</v>
      </c>
      <c r="G57" s="2" t="s">
        <v>51</v>
      </c>
      <c r="H57" s="2" t="s">
        <v>30</v>
      </c>
      <c r="I57" s="2" t="s">
        <v>33</v>
      </c>
      <c r="J57" s="2" t="s">
        <v>33</v>
      </c>
      <c r="K57" s="2" t="s">
        <v>33</v>
      </c>
      <c r="L57" s="2" t="s">
        <v>33</v>
      </c>
      <c r="M57" s="2" t="s">
        <v>33</v>
      </c>
      <c r="N57" s="2" t="s">
        <v>33</v>
      </c>
      <c r="O57" s="2" t="s">
        <v>31</v>
      </c>
      <c r="P57" s="2" t="s">
        <v>33</v>
      </c>
      <c r="Q57" s="2" t="s">
        <v>33</v>
      </c>
      <c r="R57" s="2" t="s">
        <v>33</v>
      </c>
      <c r="S57" s="2" t="s">
        <v>33</v>
      </c>
      <c r="T57" s="2" t="s">
        <v>35</v>
      </c>
      <c r="U57" s="2" t="s">
        <v>35</v>
      </c>
      <c r="V57" s="2" t="s">
        <v>35</v>
      </c>
      <c r="W57" s="2" t="s">
        <v>33</v>
      </c>
      <c r="X57" s="2" t="s">
        <v>138</v>
      </c>
    </row>
    <row r="58" spans="1:24" ht="12.75" x14ac:dyDescent="0.2">
      <c r="A58" s="1">
        <v>43211.453021944442</v>
      </c>
      <c r="B58" s="2" t="s">
        <v>24</v>
      </c>
      <c r="C58" s="2" t="s">
        <v>25</v>
      </c>
      <c r="D58" s="2" t="s">
        <v>26</v>
      </c>
      <c r="E58" s="2" t="s">
        <v>139</v>
      </c>
      <c r="F58" s="2" t="s">
        <v>140</v>
      </c>
      <c r="G58" s="2" t="s">
        <v>51</v>
      </c>
      <c r="H58" s="2" t="s">
        <v>30</v>
      </c>
      <c r="I58" s="2" t="s">
        <v>33</v>
      </c>
      <c r="J58" s="2" t="s">
        <v>35</v>
      </c>
      <c r="K58" s="2" t="s">
        <v>31</v>
      </c>
      <c r="L58" s="2" t="s">
        <v>33</v>
      </c>
      <c r="M58" s="2" t="s">
        <v>33</v>
      </c>
      <c r="N58" s="2" t="s">
        <v>33</v>
      </c>
      <c r="O58" s="2" t="s">
        <v>33</v>
      </c>
      <c r="P58" s="2" t="s">
        <v>33</v>
      </c>
      <c r="Q58" s="2" t="s">
        <v>33</v>
      </c>
      <c r="R58" s="2" t="s">
        <v>35</v>
      </c>
      <c r="S58" s="2" t="s">
        <v>33</v>
      </c>
      <c r="T58" s="2" t="s">
        <v>33</v>
      </c>
      <c r="U58" s="2" t="s">
        <v>35</v>
      </c>
      <c r="V58" s="2" t="s">
        <v>33</v>
      </c>
      <c r="W58" s="2" t="s">
        <v>33</v>
      </c>
      <c r="X58" s="2" t="s">
        <v>141</v>
      </c>
    </row>
    <row r="59" spans="1:24" ht="12.75" x14ac:dyDescent="0.2">
      <c r="A59" s="1">
        <v>43211.453725405096</v>
      </c>
      <c r="B59" s="2" t="s">
        <v>24</v>
      </c>
      <c r="C59" s="2" t="s">
        <v>44</v>
      </c>
      <c r="D59" s="2" t="s">
        <v>45</v>
      </c>
      <c r="E59" s="2" t="s">
        <v>142</v>
      </c>
      <c r="F59" s="2" t="s">
        <v>143</v>
      </c>
      <c r="G59" s="2" t="s">
        <v>51</v>
      </c>
      <c r="H59" s="2" t="s">
        <v>30</v>
      </c>
      <c r="I59" s="2" t="s">
        <v>33</v>
      </c>
      <c r="J59" s="2" t="s">
        <v>33</v>
      </c>
      <c r="K59" s="2" t="s">
        <v>33</v>
      </c>
      <c r="L59" s="2" t="s">
        <v>31</v>
      </c>
      <c r="M59" s="2" t="s">
        <v>31</v>
      </c>
      <c r="N59" s="2" t="s">
        <v>33</v>
      </c>
      <c r="O59" s="2" t="s">
        <v>34</v>
      </c>
      <c r="P59" s="2" t="s">
        <v>31</v>
      </c>
      <c r="Q59" s="2" t="s">
        <v>33</v>
      </c>
      <c r="R59" s="2" t="s">
        <v>31</v>
      </c>
      <c r="S59" s="2" t="s">
        <v>33</v>
      </c>
      <c r="T59" s="2" t="s">
        <v>33</v>
      </c>
      <c r="U59" s="2" t="s">
        <v>33</v>
      </c>
      <c r="V59" s="2" t="s">
        <v>33</v>
      </c>
      <c r="W59" s="2" t="s">
        <v>35</v>
      </c>
      <c r="X59" s="2" t="s">
        <v>144</v>
      </c>
    </row>
    <row r="60" spans="1:24" ht="12.75" x14ac:dyDescent="0.2">
      <c r="A60" s="1">
        <v>43211.455611701385</v>
      </c>
      <c r="B60" s="2" t="s">
        <v>37</v>
      </c>
      <c r="C60" s="2" t="s">
        <v>38</v>
      </c>
      <c r="D60" s="2" t="s">
        <v>45</v>
      </c>
      <c r="E60" s="2" t="s">
        <v>79</v>
      </c>
      <c r="F60" s="2" t="s">
        <v>126</v>
      </c>
      <c r="G60" s="2" t="s">
        <v>51</v>
      </c>
      <c r="H60" s="2" t="s">
        <v>42</v>
      </c>
      <c r="I60" s="2" t="s">
        <v>35</v>
      </c>
      <c r="J60" s="2" t="s">
        <v>35</v>
      </c>
      <c r="K60" s="2" t="s">
        <v>35</v>
      </c>
      <c r="L60" s="2" t="s">
        <v>35</v>
      </c>
      <c r="M60" s="2" t="s">
        <v>35</v>
      </c>
      <c r="N60" s="2" t="s">
        <v>35</v>
      </c>
      <c r="O60" s="2" t="s">
        <v>31</v>
      </c>
      <c r="P60" s="2" t="s">
        <v>33</v>
      </c>
      <c r="Q60" s="2" t="s">
        <v>33</v>
      </c>
      <c r="R60" s="2" t="s">
        <v>33</v>
      </c>
      <c r="S60" s="2" t="s">
        <v>33</v>
      </c>
      <c r="T60" s="2" t="s">
        <v>35</v>
      </c>
      <c r="U60" s="2" t="s">
        <v>35</v>
      </c>
      <c r="V60" s="2" t="s">
        <v>35</v>
      </c>
      <c r="W60" s="2" t="s">
        <v>35</v>
      </c>
      <c r="X60" s="2" t="s">
        <v>145</v>
      </c>
    </row>
    <row r="61" spans="1:24" ht="12.75" x14ac:dyDescent="0.2">
      <c r="A61" s="1">
        <v>43211.455933622681</v>
      </c>
      <c r="B61" s="2" t="s">
        <v>24</v>
      </c>
      <c r="C61" s="2" t="s">
        <v>25</v>
      </c>
      <c r="D61" s="2" t="s">
        <v>26</v>
      </c>
      <c r="E61" s="2" t="s">
        <v>146</v>
      </c>
      <c r="F61" s="2" t="s">
        <v>147</v>
      </c>
      <c r="G61" s="2" t="s">
        <v>29</v>
      </c>
      <c r="H61" s="2" t="s">
        <v>42</v>
      </c>
      <c r="I61" s="2" t="s">
        <v>35</v>
      </c>
      <c r="J61" s="2" t="s">
        <v>35</v>
      </c>
      <c r="K61" s="2" t="s">
        <v>35</v>
      </c>
      <c r="L61" s="2" t="s">
        <v>35</v>
      </c>
      <c r="M61" s="2" t="s">
        <v>35</v>
      </c>
      <c r="N61" s="2" t="s">
        <v>35</v>
      </c>
      <c r="O61" s="2" t="s">
        <v>31</v>
      </c>
      <c r="P61" s="2" t="s">
        <v>33</v>
      </c>
      <c r="Q61" s="2" t="s">
        <v>35</v>
      </c>
      <c r="R61" s="2" t="s">
        <v>35</v>
      </c>
      <c r="S61" s="2" t="s">
        <v>35</v>
      </c>
      <c r="T61" s="2" t="s">
        <v>35</v>
      </c>
      <c r="U61" s="2" t="s">
        <v>35</v>
      </c>
      <c r="V61" s="2" t="s">
        <v>35</v>
      </c>
      <c r="W61" s="2" t="s">
        <v>35</v>
      </c>
      <c r="X61" s="2" t="s">
        <v>148</v>
      </c>
    </row>
    <row r="62" spans="1:24" ht="12.75" x14ac:dyDescent="0.2">
      <c r="A62" s="1">
        <v>43211.457181597223</v>
      </c>
      <c r="B62" s="2" t="s">
        <v>37</v>
      </c>
      <c r="C62" s="2" t="s">
        <v>25</v>
      </c>
      <c r="D62" s="2" t="s">
        <v>26</v>
      </c>
      <c r="E62" s="2" t="s">
        <v>39</v>
      </c>
      <c r="F62" s="2" t="s">
        <v>56</v>
      </c>
      <c r="G62" s="2" t="s">
        <v>51</v>
      </c>
      <c r="H62" s="2" t="s">
        <v>57</v>
      </c>
      <c r="I62" s="2" t="s">
        <v>33</v>
      </c>
      <c r="J62" s="2" t="s">
        <v>33</v>
      </c>
      <c r="K62" s="2" t="s">
        <v>33</v>
      </c>
      <c r="L62" s="2" t="s">
        <v>33</v>
      </c>
      <c r="M62" s="2" t="s">
        <v>35</v>
      </c>
      <c r="N62" s="2" t="s">
        <v>35</v>
      </c>
      <c r="O62" s="2" t="s">
        <v>31</v>
      </c>
      <c r="P62" s="2" t="s">
        <v>33</v>
      </c>
      <c r="Q62" s="2" t="s">
        <v>33</v>
      </c>
      <c r="R62" s="2" t="s">
        <v>35</v>
      </c>
      <c r="S62" s="2" t="s">
        <v>33</v>
      </c>
      <c r="T62" s="2" t="s">
        <v>33</v>
      </c>
      <c r="U62" s="2" t="s">
        <v>35</v>
      </c>
      <c r="V62" s="2" t="s">
        <v>33</v>
      </c>
      <c r="W62" s="2" t="s">
        <v>35</v>
      </c>
      <c r="X62" s="2" t="s">
        <v>149</v>
      </c>
    </row>
    <row r="63" spans="1:24" ht="12.75" x14ac:dyDescent="0.2">
      <c r="A63" s="1">
        <v>43211.457408472226</v>
      </c>
      <c r="B63" s="2" t="s">
        <v>37</v>
      </c>
      <c r="C63" s="2" t="s">
        <v>44</v>
      </c>
      <c r="D63" s="2" t="s">
        <v>45</v>
      </c>
      <c r="E63" s="2" t="s">
        <v>39</v>
      </c>
      <c r="F63" s="2" t="s">
        <v>56</v>
      </c>
      <c r="G63" s="2" t="s">
        <v>51</v>
      </c>
      <c r="H63" s="2" t="s">
        <v>30</v>
      </c>
      <c r="I63" s="2" t="s">
        <v>35</v>
      </c>
      <c r="J63" s="2" t="s">
        <v>35</v>
      </c>
      <c r="K63" s="2" t="s">
        <v>35</v>
      </c>
      <c r="L63" s="2" t="s">
        <v>31</v>
      </c>
      <c r="M63" s="2" t="s">
        <v>31</v>
      </c>
      <c r="N63" s="2" t="s">
        <v>35</v>
      </c>
      <c r="O63" s="2" t="s">
        <v>31</v>
      </c>
      <c r="P63" s="2" t="s">
        <v>33</v>
      </c>
      <c r="Q63" s="2" t="s">
        <v>33</v>
      </c>
      <c r="R63" s="2" t="s">
        <v>33</v>
      </c>
      <c r="S63" s="2" t="s">
        <v>35</v>
      </c>
      <c r="T63" s="2" t="s">
        <v>35</v>
      </c>
      <c r="U63" s="2" t="s">
        <v>35</v>
      </c>
      <c r="V63" s="2" t="s">
        <v>35</v>
      </c>
      <c r="W63" s="2" t="s">
        <v>35</v>
      </c>
      <c r="X63" s="2" t="s">
        <v>150</v>
      </c>
    </row>
    <row r="64" spans="1:24" ht="12.75" x14ac:dyDescent="0.2">
      <c r="A64" s="1">
        <v>43211.457556284724</v>
      </c>
      <c r="B64" s="2" t="s">
        <v>24</v>
      </c>
      <c r="C64" s="2" t="s">
        <v>25</v>
      </c>
      <c r="D64" s="2" t="s">
        <v>26</v>
      </c>
      <c r="E64" s="2" t="s">
        <v>69</v>
      </c>
      <c r="F64" s="2" t="s">
        <v>151</v>
      </c>
      <c r="G64" s="2" t="s">
        <v>152</v>
      </c>
      <c r="H64" s="2" t="s">
        <v>30</v>
      </c>
      <c r="I64" s="2" t="s">
        <v>33</v>
      </c>
      <c r="J64" s="2" t="s">
        <v>33</v>
      </c>
      <c r="K64" s="2" t="s">
        <v>33</v>
      </c>
      <c r="L64" s="2" t="s">
        <v>33</v>
      </c>
      <c r="M64" s="2" t="s">
        <v>33</v>
      </c>
      <c r="N64" s="2" t="s">
        <v>33</v>
      </c>
      <c r="O64" s="2" t="s">
        <v>33</v>
      </c>
      <c r="P64" s="2" t="s">
        <v>33</v>
      </c>
      <c r="Q64" s="2" t="s">
        <v>33</v>
      </c>
      <c r="R64" s="2" t="s">
        <v>33</v>
      </c>
      <c r="S64" s="2" t="s">
        <v>33</v>
      </c>
      <c r="T64" s="2" t="s">
        <v>33</v>
      </c>
      <c r="U64" s="2" t="s">
        <v>33</v>
      </c>
      <c r="V64" s="2" t="s">
        <v>33</v>
      </c>
      <c r="W64" s="2" t="s">
        <v>33</v>
      </c>
      <c r="X64" s="2" t="s">
        <v>153</v>
      </c>
    </row>
    <row r="65" spans="1:24" ht="12.75" x14ac:dyDescent="0.2">
      <c r="A65" s="1">
        <v>43211.457559456016</v>
      </c>
      <c r="B65" s="2" t="s">
        <v>37</v>
      </c>
      <c r="C65" s="2" t="s">
        <v>25</v>
      </c>
      <c r="D65" s="2" t="s">
        <v>26</v>
      </c>
      <c r="E65" s="2" t="s">
        <v>62</v>
      </c>
      <c r="F65" s="2" t="s">
        <v>118</v>
      </c>
      <c r="G65" s="2" t="s">
        <v>51</v>
      </c>
      <c r="H65" s="2" t="s">
        <v>57</v>
      </c>
      <c r="I65" s="2" t="s">
        <v>35</v>
      </c>
      <c r="J65" s="2" t="s">
        <v>35</v>
      </c>
      <c r="K65" s="2" t="s">
        <v>35</v>
      </c>
      <c r="L65" s="2" t="s">
        <v>35</v>
      </c>
      <c r="M65" s="2" t="s">
        <v>35</v>
      </c>
      <c r="N65" s="2" t="s">
        <v>35</v>
      </c>
      <c r="O65" s="2" t="s">
        <v>35</v>
      </c>
      <c r="P65" s="2" t="s">
        <v>35</v>
      </c>
      <c r="Q65" s="2" t="s">
        <v>35</v>
      </c>
      <c r="R65" s="2" t="s">
        <v>35</v>
      </c>
      <c r="S65" s="2" t="s">
        <v>35</v>
      </c>
      <c r="T65" s="2" t="s">
        <v>35</v>
      </c>
      <c r="U65" s="2" t="s">
        <v>35</v>
      </c>
      <c r="V65" s="2" t="s">
        <v>35</v>
      </c>
      <c r="W65" s="2" t="s">
        <v>35</v>
      </c>
      <c r="X65" s="2" t="s">
        <v>154</v>
      </c>
    </row>
    <row r="66" spans="1:24" ht="12.75" x14ac:dyDescent="0.2">
      <c r="A66" s="1">
        <v>43211.457789236112</v>
      </c>
      <c r="B66" s="2" t="s">
        <v>37</v>
      </c>
      <c r="C66" s="2" t="s">
        <v>38</v>
      </c>
      <c r="D66" s="2" t="s">
        <v>26</v>
      </c>
      <c r="E66" s="2" t="s">
        <v>94</v>
      </c>
      <c r="F66" s="2" t="s">
        <v>155</v>
      </c>
      <c r="G66" s="2" t="s">
        <v>41</v>
      </c>
      <c r="H66" s="2" t="s">
        <v>30</v>
      </c>
      <c r="I66" s="2" t="s">
        <v>33</v>
      </c>
      <c r="J66" s="2" t="s">
        <v>35</v>
      </c>
      <c r="K66" s="2" t="s">
        <v>35</v>
      </c>
      <c r="L66" s="2" t="s">
        <v>33</v>
      </c>
      <c r="M66" s="2" t="s">
        <v>33</v>
      </c>
      <c r="N66" s="2" t="s">
        <v>35</v>
      </c>
      <c r="O66" s="2" t="s">
        <v>34</v>
      </c>
      <c r="P66" s="2" t="s">
        <v>33</v>
      </c>
      <c r="Q66" s="2" t="s">
        <v>31</v>
      </c>
      <c r="R66" s="2" t="s">
        <v>33</v>
      </c>
      <c r="S66" s="2" t="s">
        <v>35</v>
      </c>
      <c r="T66" s="2" t="s">
        <v>35</v>
      </c>
      <c r="U66" s="2" t="s">
        <v>33</v>
      </c>
      <c r="V66" s="2" t="s">
        <v>35</v>
      </c>
      <c r="W66" s="2" t="s">
        <v>35</v>
      </c>
      <c r="X66" s="2" t="s">
        <v>156</v>
      </c>
    </row>
    <row r="67" spans="1:24" ht="12.75" x14ac:dyDescent="0.2">
      <c r="A67" s="1">
        <v>43211.458576863428</v>
      </c>
      <c r="B67" s="2" t="s">
        <v>37</v>
      </c>
      <c r="C67" s="2" t="s">
        <v>38</v>
      </c>
      <c r="D67" s="2" t="s">
        <v>26</v>
      </c>
      <c r="E67" s="2" t="s">
        <v>39</v>
      </c>
      <c r="F67" s="2" t="s">
        <v>56</v>
      </c>
      <c r="G67" s="2" t="s">
        <v>51</v>
      </c>
      <c r="H67" s="2" t="s">
        <v>57</v>
      </c>
      <c r="I67" s="2" t="s">
        <v>35</v>
      </c>
      <c r="J67" s="2" t="s">
        <v>33</v>
      </c>
      <c r="K67" s="2" t="s">
        <v>35</v>
      </c>
      <c r="L67" s="2" t="s">
        <v>33</v>
      </c>
      <c r="M67" s="2" t="s">
        <v>35</v>
      </c>
      <c r="N67" s="2" t="s">
        <v>35</v>
      </c>
      <c r="O67" s="2" t="s">
        <v>31</v>
      </c>
      <c r="P67" s="2" t="s">
        <v>33</v>
      </c>
      <c r="Q67" s="2" t="s">
        <v>33</v>
      </c>
      <c r="R67" s="2" t="s">
        <v>35</v>
      </c>
      <c r="S67" s="2" t="s">
        <v>35</v>
      </c>
      <c r="T67" s="2" t="s">
        <v>35</v>
      </c>
      <c r="U67" s="2" t="s">
        <v>33</v>
      </c>
      <c r="V67" s="2" t="s">
        <v>35</v>
      </c>
      <c r="W67" s="2" t="s">
        <v>35</v>
      </c>
      <c r="X67" s="2" t="s">
        <v>72</v>
      </c>
    </row>
    <row r="68" spans="1:24" ht="12.75" x14ac:dyDescent="0.2">
      <c r="A68" s="1">
        <v>43211.458852025462</v>
      </c>
      <c r="B68" s="2" t="s">
        <v>37</v>
      </c>
      <c r="C68" s="2" t="s">
        <v>38</v>
      </c>
      <c r="D68" s="2" t="s">
        <v>45</v>
      </c>
      <c r="E68" s="2" t="s">
        <v>39</v>
      </c>
      <c r="F68" s="2" t="s">
        <v>56</v>
      </c>
      <c r="G68" s="2" t="s">
        <v>51</v>
      </c>
      <c r="H68" s="2" t="s">
        <v>30</v>
      </c>
      <c r="I68" s="2" t="s">
        <v>35</v>
      </c>
      <c r="J68" s="2" t="s">
        <v>35</v>
      </c>
      <c r="K68" s="2" t="s">
        <v>35</v>
      </c>
      <c r="L68" s="2" t="s">
        <v>31</v>
      </c>
      <c r="M68" s="2" t="s">
        <v>33</v>
      </c>
      <c r="N68" s="2" t="s">
        <v>35</v>
      </c>
      <c r="O68" s="2" t="s">
        <v>31</v>
      </c>
      <c r="P68" s="2" t="s">
        <v>33</v>
      </c>
      <c r="Q68" s="2" t="s">
        <v>33</v>
      </c>
      <c r="R68" s="2" t="s">
        <v>35</v>
      </c>
      <c r="S68" s="2" t="s">
        <v>35</v>
      </c>
      <c r="T68" s="2" t="s">
        <v>35</v>
      </c>
      <c r="U68" s="2" t="s">
        <v>35</v>
      </c>
      <c r="V68" s="2" t="s">
        <v>35</v>
      </c>
      <c r="W68" s="2" t="s">
        <v>35</v>
      </c>
      <c r="X68" s="2" t="s">
        <v>157</v>
      </c>
    </row>
    <row r="69" spans="1:24" ht="12.75" x14ac:dyDescent="0.2">
      <c r="A69" s="1">
        <v>43211.459385902781</v>
      </c>
      <c r="B69" s="2" t="s">
        <v>24</v>
      </c>
      <c r="C69" s="2" t="s">
        <v>38</v>
      </c>
      <c r="D69" s="2" t="s">
        <v>45</v>
      </c>
      <c r="E69" s="2" t="s">
        <v>39</v>
      </c>
      <c r="F69" s="2" t="s">
        <v>40</v>
      </c>
      <c r="G69" s="2" t="s">
        <v>29</v>
      </c>
      <c r="H69" s="2" t="s">
        <v>42</v>
      </c>
      <c r="I69" s="2" t="s">
        <v>35</v>
      </c>
      <c r="J69" s="2" t="s">
        <v>35</v>
      </c>
      <c r="K69" s="2" t="s">
        <v>33</v>
      </c>
      <c r="L69" s="2" t="s">
        <v>35</v>
      </c>
      <c r="M69" s="2" t="s">
        <v>35</v>
      </c>
      <c r="N69" s="2" t="s">
        <v>35</v>
      </c>
      <c r="O69" s="2" t="s">
        <v>34</v>
      </c>
      <c r="P69" s="2" t="s">
        <v>31</v>
      </c>
      <c r="Q69" s="2" t="s">
        <v>33</v>
      </c>
      <c r="R69" s="2" t="s">
        <v>35</v>
      </c>
      <c r="S69" s="2" t="s">
        <v>33</v>
      </c>
      <c r="T69" s="2" t="s">
        <v>35</v>
      </c>
      <c r="U69" s="2" t="s">
        <v>35</v>
      </c>
      <c r="V69" s="2" t="s">
        <v>35</v>
      </c>
      <c r="W69" s="2" t="s">
        <v>35</v>
      </c>
      <c r="X69" s="2" t="s">
        <v>158</v>
      </c>
    </row>
    <row r="70" spans="1:24" ht="12.75" x14ac:dyDescent="0.2">
      <c r="A70" s="1">
        <v>43211.46031130787</v>
      </c>
      <c r="B70" s="2" t="s">
        <v>37</v>
      </c>
      <c r="C70" s="2" t="s">
        <v>25</v>
      </c>
      <c r="D70" s="2" t="s">
        <v>26</v>
      </c>
      <c r="E70" s="2" t="s">
        <v>79</v>
      </c>
      <c r="F70" s="2" t="s">
        <v>106</v>
      </c>
      <c r="G70" s="2" t="s">
        <v>152</v>
      </c>
      <c r="H70" s="2" t="s">
        <v>30</v>
      </c>
      <c r="I70" s="2" t="s">
        <v>35</v>
      </c>
      <c r="J70" s="2" t="s">
        <v>35</v>
      </c>
      <c r="K70" s="2" t="s">
        <v>35</v>
      </c>
      <c r="L70" s="2" t="s">
        <v>33</v>
      </c>
      <c r="M70" s="2" t="s">
        <v>33</v>
      </c>
      <c r="N70" s="2" t="s">
        <v>33</v>
      </c>
      <c r="O70" s="2" t="s">
        <v>34</v>
      </c>
      <c r="P70" s="2" t="s">
        <v>31</v>
      </c>
      <c r="Q70" s="2" t="s">
        <v>33</v>
      </c>
      <c r="R70" s="2" t="s">
        <v>33</v>
      </c>
      <c r="S70" s="2" t="s">
        <v>31</v>
      </c>
      <c r="T70" s="2" t="s">
        <v>35</v>
      </c>
      <c r="U70" s="2" t="s">
        <v>35</v>
      </c>
      <c r="V70" s="2" t="s">
        <v>35</v>
      </c>
      <c r="W70" s="2" t="s">
        <v>31</v>
      </c>
      <c r="X70" s="2" t="s">
        <v>72</v>
      </c>
    </row>
    <row r="71" spans="1:24" ht="12.75" x14ac:dyDescent="0.2">
      <c r="A71" s="1">
        <v>43211.460352592592</v>
      </c>
      <c r="B71" s="2" t="s">
        <v>24</v>
      </c>
      <c r="C71" s="2" t="s">
        <v>25</v>
      </c>
      <c r="D71" s="2" t="s">
        <v>26</v>
      </c>
      <c r="E71" s="2" t="s">
        <v>109</v>
      </c>
      <c r="F71" s="2" t="s">
        <v>126</v>
      </c>
      <c r="G71" s="2" t="s">
        <v>152</v>
      </c>
      <c r="H71" s="2" t="s">
        <v>42</v>
      </c>
      <c r="I71" s="2" t="s">
        <v>35</v>
      </c>
      <c r="J71" s="2" t="s">
        <v>33</v>
      </c>
      <c r="K71" s="2" t="s">
        <v>33</v>
      </c>
      <c r="L71" s="2" t="s">
        <v>33</v>
      </c>
      <c r="M71" s="2" t="s">
        <v>33</v>
      </c>
      <c r="N71" s="2" t="s">
        <v>35</v>
      </c>
      <c r="O71" s="2" t="s">
        <v>35</v>
      </c>
      <c r="P71" s="2" t="s">
        <v>35</v>
      </c>
      <c r="Q71" s="2" t="s">
        <v>33</v>
      </c>
      <c r="R71" s="2" t="s">
        <v>33</v>
      </c>
      <c r="S71" s="2" t="s">
        <v>35</v>
      </c>
      <c r="T71" s="2" t="s">
        <v>33</v>
      </c>
      <c r="U71" s="2" t="s">
        <v>33</v>
      </c>
      <c r="V71" s="2" t="s">
        <v>35</v>
      </c>
      <c r="W71" s="2" t="s">
        <v>33</v>
      </c>
      <c r="X71" s="2" t="s">
        <v>159</v>
      </c>
    </row>
    <row r="72" spans="1:24" ht="12.75" x14ac:dyDescent="0.2">
      <c r="A72" s="1">
        <v>43211.461026597222</v>
      </c>
      <c r="B72" s="2" t="s">
        <v>37</v>
      </c>
      <c r="C72" s="2" t="s">
        <v>25</v>
      </c>
      <c r="D72" s="2" t="s">
        <v>26</v>
      </c>
      <c r="E72" s="2" t="s">
        <v>79</v>
      </c>
      <c r="F72" s="2" t="s">
        <v>106</v>
      </c>
      <c r="G72" s="2" t="s">
        <v>152</v>
      </c>
      <c r="H72" s="2" t="s">
        <v>30</v>
      </c>
      <c r="I72" s="2" t="s">
        <v>33</v>
      </c>
      <c r="J72" s="2" t="s">
        <v>33</v>
      </c>
      <c r="K72" s="2" t="s">
        <v>33</v>
      </c>
      <c r="L72" s="2" t="s">
        <v>33</v>
      </c>
      <c r="M72" s="2" t="s">
        <v>33</v>
      </c>
      <c r="N72" s="2" t="s">
        <v>33</v>
      </c>
      <c r="O72" s="2" t="s">
        <v>32</v>
      </c>
      <c r="P72" s="2" t="s">
        <v>31</v>
      </c>
      <c r="Q72" s="2" t="s">
        <v>33</v>
      </c>
      <c r="R72" s="2" t="s">
        <v>33</v>
      </c>
      <c r="S72" s="2" t="s">
        <v>33</v>
      </c>
      <c r="T72" s="2" t="s">
        <v>31</v>
      </c>
      <c r="U72" s="2" t="s">
        <v>35</v>
      </c>
      <c r="V72" s="2" t="s">
        <v>35</v>
      </c>
      <c r="W72" s="2" t="s">
        <v>35</v>
      </c>
      <c r="X72" s="2" t="s">
        <v>160</v>
      </c>
    </row>
    <row r="73" spans="1:24" ht="12.75" x14ac:dyDescent="0.2">
      <c r="A73" s="1">
        <v>43211.461169201386</v>
      </c>
      <c r="B73" s="2" t="s">
        <v>24</v>
      </c>
      <c r="C73" s="2" t="s">
        <v>25</v>
      </c>
      <c r="D73" s="2" t="s">
        <v>26</v>
      </c>
      <c r="E73" s="2" t="s">
        <v>161</v>
      </c>
      <c r="F73" s="2" t="s">
        <v>126</v>
      </c>
      <c r="G73" s="2" t="s">
        <v>152</v>
      </c>
      <c r="H73" s="2" t="s">
        <v>42</v>
      </c>
      <c r="I73" s="2" t="s">
        <v>33</v>
      </c>
      <c r="J73" s="2" t="s">
        <v>33</v>
      </c>
      <c r="K73" s="2" t="s">
        <v>33</v>
      </c>
      <c r="L73" s="2" t="s">
        <v>33</v>
      </c>
      <c r="M73" s="2" t="s">
        <v>33</v>
      </c>
      <c r="N73" s="2" t="s">
        <v>35</v>
      </c>
      <c r="O73" s="2" t="s">
        <v>34</v>
      </c>
      <c r="P73" s="2" t="s">
        <v>33</v>
      </c>
      <c r="Q73" s="2" t="s">
        <v>33</v>
      </c>
      <c r="R73" s="2" t="s">
        <v>33</v>
      </c>
      <c r="S73" s="2" t="s">
        <v>35</v>
      </c>
      <c r="T73" s="2" t="s">
        <v>33</v>
      </c>
      <c r="U73" s="2" t="s">
        <v>35</v>
      </c>
      <c r="V73" s="2" t="s">
        <v>35</v>
      </c>
      <c r="W73" s="2" t="s">
        <v>33</v>
      </c>
      <c r="X73" s="2" t="s">
        <v>162</v>
      </c>
    </row>
    <row r="74" spans="1:24" ht="12.75" x14ac:dyDescent="0.2">
      <c r="A74" s="1">
        <v>43211.462050497685</v>
      </c>
      <c r="B74" s="2" t="s">
        <v>37</v>
      </c>
      <c r="C74" s="2" t="s">
        <v>25</v>
      </c>
      <c r="D74" s="2" t="s">
        <v>26</v>
      </c>
      <c r="E74" s="2" t="s">
        <v>79</v>
      </c>
      <c r="F74" s="2" t="s">
        <v>163</v>
      </c>
      <c r="G74" s="2" t="s">
        <v>152</v>
      </c>
      <c r="H74" s="2" t="s">
        <v>30</v>
      </c>
      <c r="I74" s="2" t="s">
        <v>35</v>
      </c>
      <c r="J74" s="2" t="s">
        <v>33</v>
      </c>
      <c r="K74" s="2" t="s">
        <v>33</v>
      </c>
      <c r="L74" s="2" t="s">
        <v>33</v>
      </c>
      <c r="M74" s="2" t="s">
        <v>34</v>
      </c>
      <c r="N74" s="2" t="s">
        <v>33</v>
      </c>
      <c r="O74" s="2" t="s">
        <v>34</v>
      </c>
      <c r="P74" s="2" t="s">
        <v>31</v>
      </c>
      <c r="Q74" s="2" t="s">
        <v>31</v>
      </c>
      <c r="R74" s="2" t="s">
        <v>33</v>
      </c>
      <c r="S74" s="2" t="s">
        <v>31</v>
      </c>
      <c r="T74" s="2" t="s">
        <v>33</v>
      </c>
      <c r="U74" s="2" t="s">
        <v>33</v>
      </c>
      <c r="V74" s="2" t="s">
        <v>33</v>
      </c>
      <c r="W74" s="2" t="s">
        <v>35</v>
      </c>
      <c r="X74" s="2" t="s">
        <v>164</v>
      </c>
    </row>
    <row r="75" spans="1:24" ht="12.75" x14ac:dyDescent="0.2">
      <c r="A75" s="1">
        <v>43211.46232648148</v>
      </c>
      <c r="B75" s="2" t="s">
        <v>24</v>
      </c>
      <c r="C75" s="2" t="s">
        <v>25</v>
      </c>
      <c r="D75" s="2" t="s">
        <v>26</v>
      </c>
      <c r="E75" s="2" t="s">
        <v>165</v>
      </c>
      <c r="F75" s="2" t="s">
        <v>166</v>
      </c>
      <c r="G75" s="2" t="s">
        <v>152</v>
      </c>
      <c r="H75" s="2" t="s">
        <v>30</v>
      </c>
      <c r="I75" s="2" t="s">
        <v>35</v>
      </c>
      <c r="J75" s="2" t="s">
        <v>35</v>
      </c>
      <c r="K75" s="2" t="s">
        <v>35</v>
      </c>
      <c r="L75" s="2" t="s">
        <v>35</v>
      </c>
      <c r="M75" s="2" t="s">
        <v>35</v>
      </c>
      <c r="N75" s="2" t="s">
        <v>35</v>
      </c>
      <c r="O75" s="2" t="s">
        <v>33</v>
      </c>
      <c r="P75" s="2" t="s">
        <v>33</v>
      </c>
      <c r="Q75" s="2" t="s">
        <v>33</v>
      </c>
      <c r="R75" s="2" t="s">
        <v>35</v>
      </c>
      <c r="S75" s="2" t="s">
        <v>35</v>
      </c>
      <c r="T75" s="2" t="s">
        <v>35</v>
      </c>
      <c r="U75" s="2" t="s">
        <v>35</v>
      </c>
      <c r="V75" s="2" t="s">
        <v>35</v>
      </c>
      <c r="W75" s="2" t="s">
        <v>35</v>
      </c>
      <c r="X75" s="2" t="s">
        <v>167</v>
      </c>
    </row>
    <row r="76" spans="1:24" ht="12.75" x14ac:dyDescent="0.2">
      <c r="A76" s="1">
        <v>43211.462836041668</v>
      </c>
      <c r="B76" s="2" t="s">
        <v>24</v>
      </c>
      <c r="C76" s="2" t="s">
        <v>44</v>
      </c>
      <c r="D76" s="2" t="s">
        <v>45</v>
      </c>
      <c r="E76" s="2" t="s">
        <v>39</v>
      </c>
      <c r="F76" s="2" t="s">
        <v>110</v>
      </c>
      <c r="G76" s="2" t="s">
        <v>168</v>
      </c>
      <c r="H76" s="2" t="s">
        <v>57</v>
      </c>
      <c r="I76" s="2" t="s">
        <v>35</v>
      </c>
      <c r="J76" s="2" t="s">
        <v>35</v>
      </c>
      <c r="K76" s="2" t="s">
        <v>35</v>
      </c>
      <c r="L76" s="2" t="s">
        <v>35</v>
      </c>
      <c r="M76" s="2" t="s">
        <v>35</v>
      </c>
      <c r="N76" s="2" t="s">
        <v>35</v>
      </c>
      <c r="O76" s="2" t="s">
        <v>35</v>
      </c>
      <c r="P76" s="2" t="s">
        <v>35</v>
      </c>
      <c r="Q76" s="2" t="s">
        <v>35</v>
      </c>
      <c r="R76" s="2" t="s">
        <v>35</v>
      </c>
      <c r="S76" s="2" t="s">
        <v>35</v>
      </c>
      <c r="T76" s="2" t="s">
        <v>35</v>
      </c>
      <c r="U76" s="2" t="s">
        <v>35</v>
      </c>
      <c r="V76" s="2" t="s">
        <v>35</v>
      </c>
      <c r="W76" s="2" t="s">
        <v>35</v>
      </c>
      <c r="X76" s="2" t="s">
        <v>169</v>
      </c>
    </row>
    <row r="77" spans="1:24" ht="12.75" x14ac:dyDescent="0.2">
      <c r="A77" s="1">
        <v>43211.463465567125</v>
      </c>
      <c r="B77" s="2" t="s">
        <v>24</v>
      </c>
      <c r="C77" s="2" t="s">
        <v>25</v>
      </c>
      <c r="D77" s="2" t="s">
        <v>26</v>
      </c>
      <c r="E77" s="2" t="s">
        <v>79</v>
      </c>
      <c r="F77" s="2" t="s">
        <v>126</v>
      </c>
      <c r="G77" s="2" t="s">
        <v>152</v>
      </c>
      <c r="H77" s="2" t="s">
        <v>42</v>
      </c>
      <c r="I77" s="2" t="s">
        <v>33</v>
      </c>
      <c r="J77" s="2" t="s">
        <v>33</v>
      </c>
      <c r="K77" s="2" t="s">
        <v>33</v>
      </c>
      <c r="L77" s="2" t="s">
        <v>33</v>
      </c>
      <c r="M77" s="2" t="s">
        <v>33</v>
      </c>
      <c r="N77" s="2" t="s">
        <v>33</v>
      </c>
      <c r="O77" s="2" t="s">
        <v>32</v>
      </c>
      <c r="P77" s="2" t="s">
        <v>31</v>
      </c>
      <c r="Q77" s="2" t="s">
        <v>33</v>
      </c>
      <c r="R77" s="2" t="s">
        <v>33</v>
      </c>
      <c r="S77" s="2" t="s">
        <v>35</v>
      </c>
      <c r="T77" s="2" t="s">
        <v>33</v>
      </c>
      <c r="U77" s="2" t="s">
        <v>35</v>
      </c>
      <c r="V77" s="2" t="s">
        <v>35</v>
      </c>
      <c r="W77" s="2" t="s">
        <v>35</v>
      </c>
      <c r="X77" s="2" t="s">
        <v>170</v>
      </c>
    </row>
    <row r="78" spans="1:24" ht="12.75" x14ac:dyDescent="0.2">
      <c r="A78" s="1">
        <v>43211.464214560183</v>
      </c>
      <c r="B78" s="2" t="s">
        <v>37</v>
      </c>
      <c r="C78" s="2" t="s">
        <v>25</v>
      </c>
      <c r="D78" s="2" t="s">
        <v>26</v>
      </c>
      <c r="E78" s="2" t="s">
        <v>62</v>
      </c>
      <c r="F78" s="2" t="s">
        <v>62</v>
      </c>
      <c r="G78" s="2" t="s">
        <v>152</v>
      </c>
      <c r="H78" s="2" t="s">
        <v>30</v>
      </c>
      <c r="I78" s="2" t="s">
        <v>35</v>
      </c>
      <c r="J78" s="2" t="s">
        <v>33</v>
      </c>
      <c r="K78" s="2" t="s">
        <v>33</v>
      </c>
      <c r="L78" s="2" t="s">
        <v>33</v>
      </c>
      <c r="M78" s="2" t="s">
        <v>35</v>
      </c>
      <c r="N78" s="2" t="s">
        <v>35</v>
      </c>
      <c r="O78" s="2" t="s">
        <v>32</v>
      </c>
      <c r="P78" s="2" t="s">
        <v>31</v>
      </c>
      <c r="Q78" s="2" t="s">
        <v>33</v>
      </c>
      <c r="R78" s="2" t="s">
        <v>33</v>
      </c>
      <c r="S78" s="2" t="s">
        <v>31</v>
      </c>
      <c r="T78" s="2" t="s">
        <v>35</v>
      </c>
      <c r="U78" s="2" t="s">
        <v>35</v>
      </c>
      <c r="V78" s="2" t="s">
        <v>33</v>
      </c>
      <c r="W78" s="2" t="s">
        <v>33</v>
      </c>
      <c r="X78" s="2" t="s">
        <v>171</v>
      </c>
    </row>
    <row r="79" spans="1:24" ht="12.75" x14ac:dyDescent="0.2">
      <c r="A79" s="1">
        <v>43211.464589178242</v>
      </c>
      <c r="B79" s="2" t="s">
        <v>37</v>
      </c>
      <c r="C79" s="2" t="s">
        <v>44</v>
      </c>
      <c r="D79" s="2" t="s">
        <v>45</v>
      </c>
      <c r="E79" s="2" t="s">
        <v>39</v>
      </c>
      <c r="F79" s="2" t="s">
        <v>74</v>
      </c>
      <c r="G79" s="2" t="s">
        <v>29</v>
      </c>
      <c r="H79" s="2" t="s">
        <v>42</v>
      </c>
      <c r="I79" s="2" t="s">
        <v>33</v>
      </c>
      <c r="J79" s="2" t="s">
        <v>33</v>
      </c>
      <c r="K79" s="2" t="s">
        <v>33</v>
      </c>
      <c r="L79" s="2" t="s">
        <v>33</v>
      </c>
      <c r="M79" s="2" t="s">
        <v>33</v>
      </c>
      <c r="N79" s="2" t="s">
        <v>33</v>
      </c>
      <c r="O79" s="2" t="s">
        <v>31</v>
      </c>
      <c r="P79" s="2" t="s">
        <v>33</v>
      </c>
      <c r="Q79" s="2" t="s">
        <v>33</v>
      </c>
      <c r="R79" s="2" t="s">
        <v>33</v>
      </c>
      <c r="S79" s="2" t="s">
        <v>33</v>
      </c>
      <c r="T79" s="2" t="s">
        <v>33</v>
      </c>
      <c r="U79" s="2" t="s">
        <v>33</v>
      </c>
      <c r="V79" s="2" t="s">
        <v>33</v>
      </c>
      <c r="W79" s="2" t="s">
        <v>33</v>
      </c>
      <c r="X79" s="2" t="s">
        <v>172</v>
      </c>
    </row>
    <row r="80" spans="1:24" ht="12.75" x14ac:dyDescent="0.2">
      <c r="A80" s="1">
        <v>43211.465133958336</v>
      </c>
      <c r="B80" s="2" t="s">
        <v>37</v>
      </c>
      <c r="C80" s="2" t="s">
        <v>25</v>
      </c>
      <c r="D80" s="2" t="s">
        <v>26</v>
      </c>
      <c r="E80" s="2" t="s">
        <v>173</v>
      </c>
      <c r="F80" s="2" t="s">
        <v>109</v>
      </c>
      <c r="G80" s="2" t="s">
        <v>71</v>
      </c>
      <c r="H80" s="2" t="s">
        <v>30</v>
      </c>
      <c r="I80" s="2" t="s">
        <v>35</v>
      </c>
      <c r="J80" s="2" t="s">
        <v>35</v>
      </c>
      <c r="K80" s="2" t="s">
        <v>35</v>
      </c>
      <c r="L80" s="2" t="s">
        <v>35</v>
      </c>
      <c r="M80" s="2" t="s">
        <v>35</v>
      </c>
      <c r="N80" s="2" t="s">
        <v>35</v>
      </c>
      <c r="O80" s="2" t="s">
        <v>35</v>
      </c>
      <c r="P80" s="2" t="s">
        <v>35</v>
      </c>
      <c r="Q80" s="2" t="s">
        <v>35</v>
      </c>
      <c r="R80" s="2" t="s">
        <v>35</v>
      </c>
      <c r="S80" s="2" t="s">
        <v>33</v>
      </c>
      <c r="T80" s="2" t="s">
        <v>33</v>
      </c>
      <c r="U80" s="2" t="s">
        <v>33</v>
      </c>
      <c r="V80" s="2" t="s">
        <v>33</v>
      </c>
      <c r="W80" s="2" t="s">
        <v>33</v>
      </c>
      <c r="X80" s="2" t="s">
        <v>127</v>
      </c>
    </row>
    <row r="81" spans="1:24" ht="12.75" x14ac:dyDescent="0.2">
      <c r="A81" s="1">
        <v>43211.465756493053</v>
      </c>
      <c r="B81" s="2" t="s">
        <v>24</v>
      </c>
      <c r="C81" s="2" t="s">
        <v>25</v>
      </c>
      <c r="D81" s="2" t="s">
        <v>26</v>
      </c>
      <c r="E81" s="2" t="s">
        <v>69</v>
      </c>
      <c r="F81" s="2" t="s">
        <v>174</v>
      </c>
      <c r="G81" s="2" t="s">
        <v>152</v>
      </c>
      <c r="H81" s="2" t="s">
        <v>30</v>
      </c>
      <c r="I81" s="2" t="s">
        <v>33</v>
      </c>
      <c r="J81" s="2" t="s">
        <v>33</v>
      </c>
      <c r="K81" s="2" t="s">
        <v>31</v>
      </c>
      <c r="L81" s="2" t="s">
        <v>33</v>
      </c>
      <c r="M81" s="2" t="s">
        <v>33</v>
      </c>
      <c r="N81" s="2" t="s">
        <v>33</v>
      </c>
      <c r="O81" s="2" t="s">
        <v>32</v>
      </c>
      <c r="P81" s="2" t="s">
        <v>31</v>
      </c>
      <c r="Q81" s="2" t="s">
        <v>31</v>
      </c>
      <c r="R81" s="2" t="s">
        <v>31</v>
      </c>
      <c r="S81" s="2" t="s">
        <v>31</v>
      </c>
      <c r="T81" s="2" t="s">
        <v>31</v>
      </c>
      <c r="U81" s="2" t="s">
        <v>35</v>
      </c>
      <c r="V81" s="2" t="s">
        <v>33</v>
      </c>
      <c r="W81" s="2" t="s">
        <v>35</v>
      </c>
      <c r="X81" s="2" t="s">
        <v>175</v>
      </c>
    </row>
    <row r="82" spans="1:24" ht="12.75" x14ac:dyDescent="0.2">
      <c r="A82" s="1">
        <v>43211.467444560185</v>
      </c>
      <c r="B82" s="2" t="s">
        <v>24</v>
      </c>
      <c r="C82" s="2" t="s">
        <v>44</v>
      </c>
      <c r="D82" s="2" t="s">
        <v>45</v>
      </c>
      <c r="E82" s="2" t="s">
        <v>94</v>
      </c>
      <c r="F82" s="2" t="s">
        <v>176</v>
      </c>
      <c r="G82" s="2" t="s">
        <v>51</v>
      </c>
      <c r="H82" s="2" t="s">
        <v>30</v>
      </c>
      <c r="I82" s="2" t="s">
        <v>35</v>
      </c>
      <c r="J82" s="2" t="s">
        <v>35</v>
      </c>
      <c r="K82" s="2" t="s">
        <v>35</v>
      </c>
      <c r="L82" s="2" t="s">
        <v>35</v>
      </c>
      <c r="M82" s="2" t="s">
        <v>35</v>
      </c>
      <c r="N82" s="2" t="s">
        <v>35</v>
      </c>
      <c r="O82" s="2" t="s">
        <v>31</v>
      </c>
      <c r="P82" s="2" t="s">
        <v>35</v>
      </c>
      <c r="Q82" s="2" t="s">
        <v>35</v>
      </c>
      <c r="R82" s="2" t="s">
        <v>35</v>
      </c>
      <c r="S82" s="2" t="s">
        <v>35</v>
      </c>
      <c r="T82" s="2" t="s">
        <v>35</v>
      </c>
      <c r="U82" s="2" t="s">
        <v>35</v>
      </c>
      <c r="V82" s="2" t="s">
        <v>35</v>
      </c>
      <c r="W82" s="2" t="s">
        <v>35</v>
      </c>
      <c r="X82" s="2" t="s">
        <v>177</v>
      </c>
    </row>
    <row r="83" spans="1:24" ht="12.75" x14ac:dyDescent="0.2">
      <c r="A83" s="1">
        <v>43211.467538599536</v>
      </c>
      <c r="B83" s="2" t="s">
        <v>24</v>
      </c>
      <c r="C83" s="2" t="s">
        <v>25</v>
      </c>
      <c r="D83" s="2" t="s">
        <v>26</v>
      </c>
      <c r="E83" s="2" t="s">
        <v>94</v>
      </c>
      <c r="F83" s="2" t="s">
        <v>178</v>
      </c>
      <c r="G83" s="2" t="s">
        <v>152</v>
      </c>
      <c r="H83" s="2" t="s">
        <v>30</v>
      </c>
      <c r="I83" s="2" t="s">
        <v>35</v>
      </c>
      <c r="J83" s="2" t="s">
        <v>33</v>
      </c>
      <c r="K83" s="2" t="s">
        <v>33</v>
      </c>
      <c r="L83" s="2" t="s">
        <v>33</v>
      </c>
      <c r="M83" s="2" t="s">
        <v>33</v>
      </c>
      <c r="N83" s="2" t="s">
        <v>33</v>
      </c>
      <c r="O83" s="2" t="s">
        <v>34</v>
      </c>
      <c r="P83" s="2" t="s">
        <v>31</v>
      </c>
      <c r="Q83" s="2" t="s">
        <v>31</v>
      </c>
      <c r="R83" s="2" t="s">
        <v>33</v>
      </c>
      <c r="S83" s="2" t="s">
        <v>33</v>
      </c>
      <c r="T83" s="2" t="s">
        <v>33</v>
      </c>
      <c r="U83" s="2" t="s">
        <v>35</v>
      </c>
      <c r="V83" s="2" t="s">
        <v>33</v>
      </c>
      <c r="W83" s="2" t="s">
        <v>35</v>
      </c>
      <c r="X83" s="2" t="s">
        <v>179</v>
      </c>
    </row>
    <row r="84" spans="1:24" ht="12.75" x14ac:dyDescent="0.2">
      <c r="A84" s="1">
        <v>43211.467699317131</v>
      </c>
      <c r="B84" s="2" t="s">
        <v>24</v>
      </c>
      <c r="C84" s="2" t="s">
        <v>25</v>
      </c>
      <c r="D84" s="2" t="s">
        <v>45</v>
      </c>
      <c r="E84" s="2" t="s">
        <v>62</v>
      </c>
      <c r="F84" s="2" t="s">
        <v>129</v>
      </c>
      <c r="G84" s="2" t="s">
        <v>168</v>
      </c>
      <c r="H84" s="2" t="s">
        <v>57</v>
      </c>
      <c r="I84" s="2" t="s">
        <v>33</v>
      </c>
      <c r="J84" s="2" t="s">
        <v>33</v>
      </c>
      <c r="K84" s="2" t="s">
        <v>33</v>
      </c>
      <c r="L84" s="2" t="s">
        <v>33</v>
      </c>
      <c r="M84" s="2" t="s">
        <v>33</v>
      </c>
      <c r="N84" s="2" t="s">
        <v>33</v>
      </c>
      <c r="O84" s="2" t="s">
        <v>32</v>
      </c>
      <c r="P84" s="2" t="s">
        <v>31</v>
      </c>
      <c r="Q84" s="2" t="s">
        <v>33</v>
      </c>
      <c r="R84" s="2" t="s">
        <v>33</v>
      </c>
      <c r="S84" s="2" t="s">
        <v>33</v>
      </c>
      <c r="T84" s="2" t="s">
        <v>33</v>
      </c>
      <c r="U84" s="2" t="s">
        <v>35</v>
      </c>
      <c r="V84" s="2" t="s">
        <v>33</v>
      </c>
      <c r="W84" s="2" t="s">
        <v>35</v>
      </c>
      <c r="X84" s="2" t="s">
        <v>180</v>
      </c>
    </row>
    <row r="85" spans="1:24" ht="12.75" x14ac:dyDescent="0.2">
      <c r="A85" s="1">
        <v>43211.467712245372</v>
      </c>
      <c r="B85" s="2" t="s">
        <v>24</v>
      </c>
      <c r="C85" s="2" t="s">
        <v>25</v>
      </c>
      <c r="D85" s="2" t="s">
        <v>26</v>
      </c>
      <c r="E85" s="2" t="s">
        <v>39</v>
      </c>
      <c r="F85" s="2" t="s">
        <v>110</v>
      </c>
      <c r="G85" s="2" t="s">
        <v>71</v>
      </c>
      <c r="H85" s="2" t="s">
        <v>30</v>
      </c>
      <c r="I85" s="2" t="s">
        <v>33</v>
      </c>
      <c r="J85" s="2" t="s">
        <v>31</v>
      </c>
      <c r="K85" s="2" t="s">
        <v>33</v>
      </c>
      <c r="L85" s="2" t="s">
        <v>31</v>
      </c>
      <c r="M85" s="2" t="s">
        <v>33</v>
      </c>
      <c r="N85" s="2" t="s">
        <v>33</v>
      </c>
      <c r="O85" s="2" t="s">
        <v>31</v>
      </c>
      <c r="P85" s="2" t="s">
        <v>33</v>
      </c>
      <c r="Q85" s="2" t="s">
        <v>33</v>
      </c>
      <c r="R85" s="2" t="s">
        <v>33</v>
      </c>
      <c r="S85" s="2" t="s">
        <v>35</v>
      </c>
      <c r="T85" s="2" t="s">
        <v>35</v>
      </c>
      <c r="U85" s="2" t="s">
        <v>33</v>
      </c>
      <c r="V85" s="2" t="s">
        <v>33</v>
      </c>
      <c r="W85" s="2" t="s">
        <v>33</v>
      </c>
      <c r="X85" s="2" t="s">
        <v>181</v>
      </c>
    </row>
    <row r="86" spans="1:24" ht="12.75" x14ac:dyDescent="0.2">
      <c r="A86" s="1">
        <v>43211.467873611109</v>
      </c>
      <c r="B86" s="2" t="s">
        <v>37</v>
      </c>
      <c r="C86" s="2" t="s">
        <v>25</v>
      </c>
      <c r="D86" s="2" t="s">
        <v>26</v>
      </c>
      <c r="E86" s="2" t="s">
        <v>39</v>
      </c>
      <c r="F86" s="2" t="s">
        <v>182</v>
      </c>
      <c r="G86" s="2" t="s">
        <v>152</v>
      </c>
      <c r="H86" s="2" t="s">
        <v>30</v>
      </c>
      <c r="I86" s="2" t="s">
        <v>35</v>
      </c>
      <c r="J86" s="2" t="s">
        <v>33</v>
      </c>
      <c r="K86" s="2" t="s">
        <v>33</v>
      </c>
      <c r="L86" s="2" t="s">
        <v>33</v>
      </c>
      <c r="M86" s="2" t="s">
        <v>33</v>
      </c>
      <c r="N86" s="2" t="s">
        <v>35</v>
      </c>
      <c r="O86" s="2" t="s">
        <v>32</v>
      </c>
      <c r="P86" s="2" t="s">
        <v>31</v>
      </c>
      <c r="Q86" s="2" t="s">
        <v>33</v>
      </c>
      <c r="R86" s="2" t="s">
        <v>33</v>
      </c>
      <c r="S86" s="2" t="s">
        <v>33</v>
      </c>
      <c r="T86" s="2" t="s">
        <v>33</v>
      </c>
      <c r="U86" s="2" t="s">
        <v>35</v>
      </c>
      <c r="V86" s="2" t="s">
        <v>33</v>
      </c>
      <c r="W86" s="2" t="s">
        <v>35</v>
      </c>
      <c r="X86" s="2" t="s">
        <v>183</v>
      </c>
    </row>
    <row r="87" spans="1:24" ht="12.75" x14ac:dyDescent="0.2">
      <c r="A87" s="1">
        <v>43211.468716689815</v>
      </c>
      <c r="B87" s="2" t="s">
        <v>37</v>
      </c>
      <c r="C87" s="2" t="s">
        <v>25</v>
      </c>
      <c r="D87" s="2" t="s">
        <v>26</v>
      </c>
      <c r="E87" s="2" t="s">
        <v>39</v>
      </c>
      <c r="F87" s="2" t="s">
        <v>56</v>
      </c>
      <c r="G87" s="2" t="s">
        <v>152</v>
      </c>
      <c r="H87" s="2" t="s">
        <v>30</v>
      </c>
      <c r="I87" s="2" t="s">
        <v>35</v>
      </c>
      <c r="J87" s="2" t="s">
        <v>35</v>
      </c>
      <c r="K87" s="2" t="s">
        <v>35</v>
      </c>
      <c r="L87" s="2" t="s">
        <v>35</v>
      </c>
      <c r="M87" s="2" t="s">
        <v>35</v>
      </c>
      <c r="N87" s="2" t="s">
        <v>35</v>
      </c>
      <c r="O87" s="2" t="s">
        <v>34</v>
      </c>
      <c r="P87" s="2" t="s">
        <v>33</v>
      </c>
      <c r="Q87" s="2" t="s">
        <v>33</v>
      </c>
      <c r="R87" s="2" t="s">
        <v>35</v>
      </c>
      <c r="S87" s="2" t="s">
        <v>33</v>
      </c>
      <c r="T87" s="2" t="s">
        <v>35</v>
      </c>
      <c r="U87" s="2" t="s">
        <v>33</v>
      </c>
      <c r="V87" s="2" t="s">
        <v>35</v>
      </c>
      <c r="W87" s="2" t="s">
        <v>33</v>
      </c>
      <c r="X87" s="2" t="s">
        <v>184</v>
      </c>
    </row>
    <row r="88" spans="1:24" ht="12.75" x14ac:dyDescent="0.2">
      <c r="A88" s="1">
        <v>43211.469812060182</v>
      </c>
      <c r="B88" s="2" t="s">
        <v>24</v>
      </c>
      <c r="C88" s="2" t="s">
        <v>25</v>
      </c>
      <c r="D88" s="2" t="s">
        <v>45</v>
      </c>
      <c r="E88" s="2" t="s">
        <v>79</v>
      </c>
      <c r="F88" s="2" t="s">
        <v>126</v>
      </c>
      <c r="G88" s="2" t="s">
        <v>71</v>
      </c>
      <c r="H88" s="2" t="s">
        <v>57</v>
      </c>
      <c r="I88" s="2" t="s">
        <v>33</v>
      </c>
      <c r="J88" s="2" t="s">
        <v>33</v>
      </c>
      <c r="K88" s="2" t="s">
        <v>34</v>
      </c>
      <c r="L88" s="2" t="s">
        <v>33</v>
      </c>
      <c r="M88" s="2" t="s">
        <v>35</v>
      </c>
      <c r="N88" s="2" t="s">
        <v>33</v>
      </c>
      <c r="O88" s="2" t="s">
        <v>33</v>
      </c>
      <c r="P88" s="2" t="s">
        <v>33</v>
      </c>
      <c r="Q88" s="2" t="s">
        <v>33</v>
      </c>
      <c r="R88" s="2" t="s">
        <v>33</v>
      </c>
      <c r="S88" s="2" t="s">
        <v>33</v>
      </c>
      <c r="T88" s="2" t="s">
        <v>35</v>
      </c>
      <c r="U88" s="2" t="s">
        <v>35</v>
      </c>
      <c r="V88" s="2" t="s">
        <v>35</v>
      </c>
      <c r="W88" s="2" t="s">
        <v>35</v>
      </c>
      <c r="X88" s="2" t="s">
        <v>185</v>
      </c>
    </row>
    <row r="89" spans="1:24" ht="12.75" x14ac:dyDescent="0.2">
      <c r="A89" s="1">
        <v>43211.469823761574</v>
      </c>
      <c r="B89" s="2" t="s">
        <v>24</v>
      </c>
      <c r="C89" s="2" t="s">
        <v>44</v>
      </c>
      <c r="D89" s="2" t="s">
        <v>26</v>
      </c>
      <c r="E89" s="2" t="s">
        <v>186</v>
      </c>
      <c r="F89" s="2" t="s">
        <v>187</v>
      </c>
      <c r="G89" s="2" t="s">
        <v>152</v>
      </c>
      <c r="H89" s="2" t="s">
        <v>30</v>
      </c>
      <c r="I89" s="2" t="s">
        <v>31</v>
      </c>
      <c r="J89" s="2" t="s">
        <v>33</v>
      </c>
      <c r="K89" s="2" t="s">
        <v>31</v>
      </c>
      <c r="L89" s="2" t="s">
        <v>31</v>
      </c>
      <c r="M89" s="2" t="s">
        <v>35</v>
      </c>
      <c r="N89" s="2" t="s">
        <v>35</v>
      </c>
      <c r="O89" s="2" t="s">
        <v>31</v>
      </c>
      <c r="P89" s="2" t="s">
        <v>33</v>
      </c>
      <c r="Q89" s="2" t="s">
        <v>33</v>
      </c>
      <c r="R89" s="2" t="s">
        <v>33</v>
      </c>
      <c r="S89" s="2" t="s">
        <v>35</v>
      </c>
      <c r="T89" s="2" t="s">
        <v>35</v>
      </c>
      <c r="U89" s="2" t="s">
        <v>35</v>
      </c>
      <c r="V89" s="2" t="s">
        <v>33</v>
      </c>
      <c r="W89" s="2" t="s">
        <v>35</v>
      </c>
      <c r="X89" s="2" t="s">
        <v>188</v>
      </c>
    </row>
    <row r="90" spans="1:24" ht="12.75" x14ac:dyDescent="0.2">
      <c r="A90" s="1">
        <v>43211.471197499995</v>
      </c>
      <c r="B90" s="2" t="s">
        <v>37</v>
      </c>
      <c r="C90" s="2" t="s">
        <v>44</v>
      </c>
      <c r="D90" s="2" t="s">
        <v>45</v>
      </c>
      <c r="E90" s="2" t="s">
        <v>189</v>
      </c>
      <c r="F90" s="2" t="s">
        <v>190</v>
      </c>
      <c r="G90" s="2" t="s">
        <v>168</v>
      </c>
      <c r="H90" s="2" t="s">
        <v>57</v>
      </c>
      <c r="I90" s="2" t="s">
        <v>35</v>
      </c>
      <c r="J90" s="2" t="s">
        <v>35</v>
      </c>
      <c r="K90" s="2" t="s">
        <v>35</v>
      </c>
      <c r="L90" s="2" t="s">
        <v>35</v>
      </c>
      <c r="M90" s="2" t="s">
        <v>35</v>
      </c>
      <c r="N90" s="2" t="s">
        <v>35</v>
      </c>
      <c r="O90" s="2" t="s">
        <v>31</v>
      </c>
      <c r="P90" s="2" t="s">
        <v>33</v>
      </c>
      <c r="Q90" s="2" t="s">
        <v>33</v>
      </c>
      <c r="R90" s="2" t="s">
        <v>33</v>
      </c>
      <c r="S90" s="2" t="s">
        <v>33</v>
      </c>
      <c r="T90" s="2" t="s">
        <v>33</v>
      </c>
      <c r="U90" s="2" t="s">
        <v>35</v>
      </c>
      <c r="V90" s="2" t="s">
        <v>35</v>
      </c>
      <c r="W90" s="2" t="s">
        <v>35</v>
      </c>
      <c r="X90" s="2" t="s">
        <v>191</v>
      </c>
    </row>
    <row r="91" spans="1:24" ht="12.75" x14ac:dyDescent="0.2">
      <c r="A91" s="1">
        <v>43211.472580277783</v>
      </c>
      <c r="B91" s="2" t="s">
        <v>24</v>
      </c>
      <c r="C91" s="2" t="s">
        <v>25</v>
      </c>
      <c r="D91" s="2" t="s">
        <v>26</v>
      </c>
      <c r="E91" s="2" t="s">
        <v>86</v>
      </c>
      <c r="F91" s="2" t="s">
        <v>47</v>
      </c>
      <c r="G91" s="2" t="s">
        <v>152</v>
      </c>
      <c r="H91" s="2" t="s">
        <v>42</v>
      </c>
      <c r="I91" s="2" t="s">
        <v>35</v>
      </c>
      <c r="J91" s="2" t="s">
        <v>33</v>
      </c>
      <c r="K91" s="2" t="s">
        <v>31</v>
      </c>
      <c r="L91" s="2" t="s">
        <v>33</v>
      </c>
      <c r="M91" s="2" t="s">
        <v>33</v>
      </c>
      <c r="N91" s="2" t="s">
        <v>35</v>
      </c>
      <c r="O91" s="2" t="s">
        <v>31</v>
      </c>
      <c r="P91" s="2" t="s">
        <v>33</v>
      </c>
      <c r="Q91" s="2" t="s">
        <v>33</v>
      </c>
      <c r="R91" s="2" t="s">
        <v>33</v>
      </c>
      <c r="S91" s="2" t="s">
        <v>33</v>
      </c>
      <c r="T91" s="2" t="s">
        <v>33</v>
      </c>
      <c r="U91" s="2" t="s">
        <v>33</v>
      </c>
      <c r="V91" s="2" t="s">
        <v>33</v>
      </c>
      <c r="W91" s="2" t="s">
        <v>35</v>
      </c>
      <c r="X91" s="2" t="s">
        <v>192</v>
      </c>
    </row>
    <row r="92" spans="1:24" ht="12.75" x14ac:dyDescent="0.2">
      <c r="A92" s="1">
        <v>43211.472924988426</v>
      </c>
      <c r="B92" s="2" t="s">
        <v>37</v>
      </c>
      <c r="C92" s="2" t="s">
        <v>25</v>
      </c>
      <c r="D92" s="2" t="s">
        <v>26</v>
      </c>
      <c r="E92" s="2" t="s">
        <v>186</v>
      </c>
      <c r="F92" s="2" t="s">
        <v>193</v>
      </c>
      <c r="G92" s="2" t="s">
        <v>51</v>
      </c>
      <c r="H92" s="2" t="s">
        <v>30</v>
      </c>
      <c r="I92" s="2" t="s">
        <v>31</v>
      </c>
      <c r="J92" s="2" t="s">
        <v>33</v>
      </c>
      <c r="K92" s="2" t="s">
        <v>31</v>
      </c>
      <c r="L92" s="2" t="s">
        <v>33</v>
      </c>
      <c r="M92" s="2" t="s">
        <v>31</v>
      </c>
      <c r="N92" s="2" t="s">
        <v>33</v>
      </c>
      <c r="O92" s="2" t="s">
        <v>31</v>
      </c>
      <c r="P92" s="2" t="s">
        <v>33</v>
      </c>
      <c r="Q92" s="2" t="s">
        <v>33</v>
      </c>
      <c r="R92" s="2" t="s">
        <v>35</v>
      </c>
      <c r="S92" s="2" t="s">
        <v>35</v>
      </c>
      <c r="T92" s="2" t="s">
        <v>35</v>
      </c>
      <c r="U92" s="2" t="s">
        <v>35</v>
      </c>
      <c r="V92" s="2" t="s">
        <v>35</v>
      </c>
      <c r="W92" s="2" t="s">
        <v>35</v>
      </c>
      <c r="X92" s="2" t="s">
        <v>194</v>
      </c>
    </row>
    <row r="93" spans="1:24" ht="12.75" x14ac:dyDescent="0.2">
      <c r="A93" s="1">
        <v>43211.473127824072</v>
      </c>
      <c r="B93" s="2" t="s">
        <v>24</v>
      </c>
      <c r="C93" s="2" t="s">
        <v>25</v>
      </c>
      <c r="D93" s="2" t="s">
        <v>26</v>
      </c>
      <c r="E93" s="2" t="s">
        <v>27</v>
      </c>
      <c r="F93" s="2" t="s">
        <v>28</v>
      </c>
      <c r="G93" s="2" t="s">
        <v>29</v>
      </c>
      <c r="H93" s="2" t="s">
        <v>30</v>
      </c>
      <c r="I93" s="2" t="s">
        <v>33</v>
      </c>
      <c r="J93" s="2" t="s">
        <v>33</v>
      </c>
      <c r="K93" s="2" t="s">
        <v>31</v>
      </c>
      <c r="L93" s="2" t="s">
        <v>31</v>
      </c>
      <c r="M93" s="2" t="s">
        <v>33</v>
      </c>
      <c r="N93" s="2" t="s">
        <v>33</v>
      </c>
      <c r="O93" s="2" t="s">
        <v>32</v>
      </c>
      <c r="P93" s="2" t="s">
        <v>31</v>
      </c>
      <c r="Q93" s="2" t="s">
        <v>34</v>
      </c>
      <c r="R93" s="2" t="s">
        <v>33</v>
      </c>
      <c r="S93" s="2" t="s">
        <v>33</v>
      </c>
      <c r="T93" s="2" t="s">
        <v>31</v>
      </c>
      <c r="U93" s="2" t="s">
        <v>33</v>
      </c>
      <c r="V93" s="2" t="s">
        <v>33</v>
      </c>
      <c r="W93" s="2" t="s">
        <v>35</v>
      </c>
      <c r="X93" s="2" t="s">
        <v>195</v>
      </c>
    </row>
    <row r="94" spans="1:24" ht="12.75" x14ac:dyDescent="0.2">
      <c r="A94" s="1">
        <v>43211.473439872687</v>
      </c>
      <c r="B94" s="2" t="s">
        <v>24</v>
      </c>
      <c r="C94" s="2" t="s">
        <v>25</v>
      </c>
      <c r="D94" s="2" t="s">
        <v>26</v>
      </c>
      <c r="E94" s="2" t="s">
        <v>39</v>
      </c>
      <c r="F94" s="2" t="s">
        <v>103</v>
      </c>
      <c r="G94" s="2" t="s">
        <v>71</v>
      </c>
      <c r="H94" s="2" t="s">
        <v>30</v>
      </c>
      <c r="I94" s="2" t="s">
        <v>35</v>
      </c>
      <c r="J94" s="2" t="s">
        <v>35</v>
      </c>
      <c r="K94" s="2" t="s">
        <v>33</v>
      </c>
      <c r="L94" s="2" t="s">
        <v>33</v>
      </c>
      <c r="M94" s="2" t="s">
        <v>35</v>
      </c>
      <c r="N94" s="2" t="s">
        <v>35</v>
      </c>
      <c r="O94" s="2" t="s">
        <v>34</v>
      </c>
      <c r="P94" s="2" t="s">
        <v>31</v>
      </c>
      <c r="Q94" s="2" t="s">
        <v>33</v>
      </c>
      <c r="R94" s="2" t="s">
        <v>33</v>
      </c>
      <c r="S94" s="2" t="s">
        <v>33</v>
      </c>
      <c r="T94" s="2" t="s">
        <v>35</v>
      </c>
      <c r="U94" s="2" t="s">
        <v>35</v>
      </c>
      <c r="V94" s="2" t="s">
        <v>35</v>
      </c>
      <c r="W94" s="2" t="s">
        <v>33</v>
      </c>
      <c r="X94" s="2" t="s">
        <v>196</v>
      </c>
    </row>
    <row r="95" spans="1:24" ht="12.75" x14ac:dyDescent="0.2">
      <c r="A95" s="1">
        <v>43211.473952592598</v>
      </c>
      <c r="B95" s="2" t="s">
        <v>24</v>
      </c>
      <c r="C95" s="2" t="s">
        <v>38</v>
      </c>
      <c r="D95" s="2" t="s">
        <v>26</v>
      </c>
      <c r="E95" s="2" t="s">
        <v>39</v>
      </c>
      <c r="F95" s="2" t="s">
        <v>103</v>
      </c>
      <c r="G95" s="2" t="s">
        <v>71</v>
      </c>
      <c r="H95" s="2" t="s">
        <v>30</v>
      </c>
      <c r="I95" s="2" t="s">
        <v>35</v>
      </c>
      <c r="J95" s="2" t="s">
        <v>35</v>
      </c>
      <c r="K95" s="2" t="s">
        <v>35</v>
      </c>
      <c r="L95" s="2" t="s">
        <v>35</v>
      </c>
      <c r="M95" s="2" t="s">
        <v>35</v>
      </c>
      <c r="N95" s="2" t="s">
        <v>35</v>
      </c>
      <c r="O95" s="2" t="s">
        <v>31</v>
      </c>
      <c r="P95" s="2" t="s">
        <v>33</v>
      </c>
      <c r="Q95" s="2" t="s">
        <v>33</v>
      </c>
      <c r="R95" s="2" t="s">
        <v>35</v>
      </c>
      <c r="S95" s="2" t="s">
        <v>35</v>
      </c>
      <c r="T95" s="2" t="s">
        <v>35</v>
      </c>
      <c r="U95" s="2" t="s">
        <v>35</v>
      </c>
      <c r="V95" s="2" t="s">
        <v>35</v>
      </c>
      <c r="W95" s="2" t="s">
        <v>35</v>
      </c>
      <c r="X95" s="2" t="s">
        <v>197</v>
      </c>
    </row>
    <row r="96" spans="1:24" ht="12.75" x14ac:dyDescent="0.2">
      <c r="A96" s="1">
        <v>43211.473964386576</v>
      </c>
      <c r="B96" s="2" t="s">
        <v>37</v>
      </c>
      <c r="C96" s="2" t="s">
        <v>38</v>
      </c>
      <c r="D96" s="2" t="s">
        <v>26</v>
      </c>
      <c r="E96" s="2" t="s">
        <v>198</v>
      </c>
      <c r="F96" s="2" t="s">
        <v>199</v>
      </c>
      <c r="G96" s="2" t="s">
        <v>152</v>
      </c>
      <c r="H96" s="2" t="s">
        <v>30</v>
      </c>
      <c r="I96" s="2" t="s">
        <v>33</v>
      </c>
      <c r="J96" s="2" t="s">
        <v>33</v>
      </c>
      <c r="K96" s="2" t="s">
        <v>33</v>
      </c>
      <c r="L96" s="2" t="s">
        <v>33</v>
      </c>
      <c r="M96" s="2" t="s">
        <v>31</v>
      </c>
      <c r="N96" s="2" t="s">
        <v>33</v>
      </c>
      <c r="O96" s="2" t="s">
        <v>34</v>
      </c>
      <c r="P96" s="2" t="s">
        <v>31</v>
      </c>
      <c r="Q96" s="2" t="s">
        <v>31</v>
      </c>
      <c r="R96" s="2" t="s">
        <v>33</v>
      </c>
      <c r="S96" s="2" t="s">
        <v>33</v>
      </c>
      <c r="T96" s="2" t="s">
        <v>31</v>
      </c>
      <c r="U96" s="2" t="s">
        <v>35</v>
      </c>
      <c r="V96" s="2" t="s">
        <v>33</v>
      </c>
      <c r="W96" s="2" t="s">
        <v>35</v>
      </c>
      <c r="X96" s="2" t="s">
        <v>200</v>
      </c>
    </row>
    <row r="97" spans="1:24" ht="12.75" x14ac:dyDescent="0.2">
      <c r="A97" s="1">
        <v>43211.474058113425</v>
      </c>
      <c r="B97" s="2" t="s">
        <v>37</v>
      </c>
      <c r="C97" s="2" t="s">
        <v>25</v>
      </c>
      <c r="D97" s="2" t="s">
        <v>26</v>
      </c>
      <c r="E97" s="2" t="s">
        <v>39</v>
      </c>
      <c r="F97" s="2" t="s">
        <v>56</v>
      </c>
      <c r="G97" s="2" t="s">
        <v>152</v>
      </c>
      <c r="H97" s="2" t="s">
        <v>30</v>
      </c>
      <c r="I97" s="2" t="s">
        <v>33</v>
      </c>
      <c r="J97" s="2" t="s">
        <v>35</v>
      </c>
      <c r="K97" s="2" t="s">
        <v>35</v>
      </c>
      <c r="L97" s="2" t="s">
        <v>35</v>
      </c>
      <c r="M97" s="2" t="s">
        <v>35</v>
      </c>
      <c r="N97" s="2" t="s">
        <v>33</v>
      </c>
      <c r="O97" s="2" t="s">
        <v>32</v>
      </c>
      <c r="P97" s="2" t="s">
        <v>31</v>
      </c>
      <c r="Q97" s="2" t="s">
        <v>33</v>
      </c>
      <c r="R97" s="2" t="s">
        <v>35</v>
      </c>
      <c r="S97" s="2" t="s">
        <v>33</v>
      </c>
      <c r="T97" s="2" t="s">
        <v>35</v>
      </c>
      <c r="U97" s="2" t="s">
        <v>35</v>
      </c>
      <c r="V97" s="2" t="s">
        <v>33</v>
      </c>
      <c r="W97" s="2" t="s">
        <v>35</v>
      </c>
      <c r="X97" s="2" t="s">
        <v>201</v>
      </c>
    </row>
    <row r="98" spans="1:24" ht="12.75" x14ac:dyDescent="0.2">
      <c r="A98" s="1">
        <v>43211.474567546291</v>
      </c>
      <c r="B98" s="2" t="s">
        <v>24</v>
      </c>
      <c r="C98" s="2" t="s">
        <v>38</v>
      </c>
      <c r="D98" s="2" t="s">
        <v>45</v>
      </c>
      <c r="E98" s="2" t="s">
        <v>202</v>
      </c>
      <c r="F98" s="2" t="s">
        <v>203</v>
      </c>
      <c r="G98" s="2" t="s">
        <v>168</v>
      </c>
      <c r="H98" s="2" t="s">
        <v>57</v>
      </c>
      <c r="I98" s="2" t="s">
        <v>35</v>
      </c>
      <c r="J98" s="2" t="s">
        <v>35</v>
      </c>
      <c r="K98" s="2" t="s">
        <v>35</v>
      </c>
      <c r="L98" s="2" t="s">
        <v>35</v>
      </c>
      <c r="M98" s="2" t="s">
        <v>35</v>
      </c>
      <c r="N98" s="2" t="s">
        <v>33</v>
      </c>
      <c r="O98" s="2" t="s">
        <v>31</v>
      </c>
      <c r="P98" s="2" t="s">
        <v>33</v>
      </c>
      <c r="Q98" s="2" t="s">
        <v>35</v>
      </c>
      <c r="R98" s="2" t="s">
        <v>35</v>
      </c>
      <c r="S98" s="2" t="s">
        <v>35</v>
      </c>
      <c r="T98" s="2" t="s">
        <v>35</v>
      </c>
      <c r="U98" s="2" t="s">
        <v>35</v>
      </c>
      <c r="V98" s="2" t="s">
        <v>35</v>
      </c>
      <c r="W98" s="2" t="s">
        <v>35</v>
      </c>
      <c r="X98" s="2" t="s">
        <v>204</v>
      </c>
    </row>
    <row r="99" spans="1:24" ht="12.75" x14ac:dyDescent="0.2">
      <c r="A99" s="1">
        <v>43211.477110173611</v>
      </c>
      <c r="B99" s="2" t="s">
        <v>24</v>
      </c>
      <c r="C99" s="2" t="s">
        <v>25</v>
      </c>
      <c r="D99" s="2" t="s">
        <v>26</v>
      </c>
      <c r="E99" s="2" t="s">
        <v>39</v>
      </c>
      <c r="F99" s="2" t="s">
        <v>205</v>
      </c>
      <c r="G99" s="2" t="s">
        <v>152</v>
      </c>
      <c r="H99" s="2" t="s">
        <v>30</v>
      </c>
      <c r="I99" s="2" t="s">
        <v>35</v>
      </c>
      <c r="J99" s="2" t="s">
        <v>35</v>
      </c>
      <c r="K99" s="2" t="s">
        <v>35</v>
      </c>
      <c r="L99" s="2" t="s">
        <v>35</v>
      </c>
      <c r="M99" s="2" t="s">
        <v>33</v>
      </c>
      <c r="N99" s="2" t="s">
        <v>35</v>
      </c>
      <c r="O99" s="2" t="s">
        <v>33</v>
      </c>
      <c r="P99" s="2" t="s">
        <v>33</v>
      </c>
      <c r="Q99" s="2" t="s">
        <v>35</v>
      </c>
      <c r="R99" s="2" t="s">
        <v>35</v>
      </c>
      <c r="S99" s="2" t="s">
        <v>35</v>
      </c>
      <c r="T99" s="2" t="s">
        <v>35</v>
      </c>
      <c r="U99" s="2" t="s">
        <v>35</v>
      </c>
      <c r="V99" s="2" t="s">
        <v>35</v>
      </c>
      <c r="W99" s="2" t="s">
        <v>33</v>
      </c>
      <c r="X99" s="2" t="s">
        <v>206</v>
      </c>
    </row>
    <row r="100" spans="1:24" ht="12.75" x14ac:dyDescent="0.2">
      <c r="A100" s="1">
        <v>43211.477346504631</v>
      </c>
      <c r="B100" s="2" t="s">
        <v>37</v>
      </c>
      <c r="C100" s="2" t="s">
        <v>25</v>
      </c>
      <c r="D100" s="2" t="s">
        <v>26</v>
      </c>
      <c r="E100" s="2" t="s">
        <v>207</v>
      </c>
      <c r="F100" s="2" t="s">
        <v>28</v>
      </c>
      <c r="G100" s="2" t="s">
        <v>29</v>
      </c>
      <c r="H100" s="2" t="s">
        <v>30</v>
      </c>
      <c r="I100" s="2" t="s">
        <v>31</v>
      </c>
      <c r="J100" s="2" t="s">
        <v>31</v>
      </c>
      <c r="K100" s="2" t="s">
        <v>34</v>
      </c>
      <c r="L100" s="2" t="s">
        <v>31</v>
      </c>
      <c r="M100" s="2" t="s">
        <v>33</v>
      </c>
      <c r="N100" s="2" t="s">
        <v>31</v>
      </c>
      <c r="O100" s="2" t="s">
        <v>31</v>
      </c>
      <c r="P100" s="2" t="s">
        <v>31</v>
      </c>
      <c r="Q100" s="2" t="s">
        <v>34</v>
      </c>
      <c r="R100" s="2" t="s">
        <v>31</v>
      </c>
      <c r="S100" s="2" t="s">
        <v>33</v>
      </c>
      <c r="T100" s="2" t="s">
        <v>35</v>
      </c>
      <c r="U100" s="2" t="s">
        <v>35</v>
      </c>
      <c r="V100" s="2" t="s">
        <v>33</v>
      </c>
      <c r="W100" s="2" t="s">
        <v>33</v>
      </c>
      <c r="X100" s="2" t="s">
        <v>93</v>
      </c>
    </row>
    <row r="101" spans="1:24" ht="12.75" x14ac:dyDescent="0.2">
      <c r="A101" s="1">
        <v>43211.477758275461</v>
      </c>
      <c r="B101" s="2" t="s">
        <v>24</v>
      </c>
      <c r="C101" s="2" t="s">
        <v>25</v>
      </c>
      <c r="D101" s="2" t="s">
        <v>26</v>
      </c>
      <c r="E101" s="2" t="s">
        <v>85</v>
      </c>
      <c r="F101" s="2" t="s">
        <v>77</v>
      </c>
      <c r="G101" s="2" t="s">
        <v>152</v>
      </c>
      <c r="H101" s="2" t="s">
        <v>30</v>
      </c>
      <c r="I101" s="2" t="s">
        <v>33</v>
      </c>
      <c r="J101" s="2" t="s">
        <v>33</v>
      </c>
      <c r="K101" s="2" t="s">
        <v>33</v>
      </c>
      <c r="L101" s="2" t="s">
        <v>33</v>
      </c>
      <c r="M101" s="2" t="s">
        <v>35</v>
      </c>
      <c r="N101" s="2" t="s">
        <v>33</v>
      </c>
      <c r="O101" s="2" t="s">
        <v>31</v>
      </c>
      <c r="P101" s="2" t="s">
        <v>33</v>
      </c>
      <c r="Q101" s="2" t="s">
        <v>33</v>
      </c>
      <c r="R101" s="2" t="s">
        <v>35</v>
      </c>
      <c r="S101" s="2" t="s">
        <v>35</v>
      </c>
      <c r="T101" s="2" t="s">
        <v>35</v>
      </c>
      <c r="U101" s="2" t="s">
        <v>35</v>
      </c>
      <c r="V101" s="2" t="s">
        <v>35</v>
      </c>
      <c r="W101" s="2" t="s">
        <v>33</v>
      </c>
      <c r="X101" s="2" t="s">
        <v>208</v>
      </c>
    </row>
    <row r="102" spans="1:24" ht="12.75" x14ac:dyDescent="0.2">
      <c r="A102" s="1">
        <v>43211.478360300927</v>
      </c>
      <c r="B102" s="2" t="s">
        <v>37</v>
      </c>
      <c r="C102" s="2" t="s">
        <v>25</v>
      </c>
      <c r="D102" s="2" t="s">
        <v>26</v>
      </c>
      <c r="E102" s="2" t="s">
        <v>62</v>
      </c>
      <c r="F102" s="2" t="s">
        <v>62</v>
      </c>
      <c r="G102" s="2" t="s">
        <v>152</v>
      </c>
      <c r="H102" s="2" t="s">
        <v>30</v>
      </c>
      <c r="I102" s="2" t="s">
        <v>35</v>
      </c>
      <c r="J102" s="2" t="s">
        <v>35</v>
      </c>
      <c r="K102" s="2" t="s">
        <v>35</v>
      </c>
      <c r="L102" s="2" t="s">
        <v>35</v>
      </c>
      <c r="M102" s="2" t="s">
        <v>35</v>
      </c>
      <c r="N102" s="2" t="s">
        <v>35</v>
      </c>
      <c r="O102" s="2" t="s">
        <v>32</v>
      </c>
      <c r="P102" s="2" t="s">
        <v>35</v>
      </c>
      <c r="Q102" s="2" t="s">
        <v>35</v>
      </c>
      <c r="R102" s="2" t="s">
        <v>35</v>
      </c>
      <c r="S102" s="2" t="s">
        <v>35</v>
      </c>
      <c r="T102" s="2" t="s">
        <v>35</v>
      </c>
      <c r="U102" s="2" t="s">
        <v>35</v>
      </c>
      <c r="V102" s="2" t="s">
        <v>35</v>
      </c>
      <c r="W102" s="2" t="s">
        <v>35</v>
      </c>
      <c r="X102" s="2" t="s">
        <v>209</v>
      </c>
    </row>
    <row r="103" spans="1:24" ht="12.75" x14ac:dyDescent="0.2">
      <c r="A103" s="1">
        <v>43211.478515949071</v>
      </c>
      <c r="B103" s="2" t="s">
        <v>24</v>
      </c>
      <c r="C103" s="2" t="s">
        <v>25</v>
      </c>
      <c r="D103" s="2" t="s">
        <v>26</v>
      </c>
      <c r="E103" s="2" t="s">
        <v>39</v>
      </c>
      <c r="F103" s="2" t="s">
        <v>110</v>
      </c>
      <c r="G103" s="2" t="s">
        <v>152</v>
      </c>
      <c r="H103" s="2" t="s">
        <v>30</v>
      </c>
      <c r="I103" s="2" t="s">
        <v>33</v>
      </c>
      <c r="J103" s="2" t="s">
        <v>33</v>
      </c>
      <c r="K103" s="2" t="s">
        <v>33</v>
      </c>
      <c r="L103" s="2" t="s">
        <v>33</v>
      </c>
      <c r="M103" s="2" t="s">
        <v>33</v>
      </c>
      <c r="N103" s="2" t="s">
        <v>33</v>
      </c>
      <c r="O103" s="2" t="s">
        <v>31</v>
      </c>
      <c r="P103" s="2" t="s">
        <v>31</v>
      </c>
      <c r="Q103" s="2" t="s">
        <v>31</v>
      </c>
      <c r="R103" s="2" t="s">
        <v>31</v>
      </c>
      <c r="S103" s="2" t="s">
        <v>33</v>
      </c>
      <c r="T103" s="2" t="s">
        <v>35</v>
      </c>
      <c r="U103" s="2" t="s">
        <v>35</v>
      </c>
      <c r="V103" s="2" t="s">
        <v>35</v>
      </c>
      <c r="W103" s="2" t="s">
        <v>33</v>
      </c>
      <c r="X103" s="2" t="s">
        <v>210</v>
      </c>
    </row>
    <row r="104" spans="1:24" ht="12.75" x14ac:dyDescent="0.2">
      <c r="A104" s="1">
        <v>43211.478705451387</v>
      </c>
      <c r="B104" s="2" t="s">
        <v>37</v>
      </c>
      <c r="C104" s="2" t="s">
        <v>44</v>
      </c>
      <c r="D104" s="2" t="s">
        <v>45</v>
      </c>
      <c r="E104" s="2" t="s">
        <v>134</v>
      </c>
      <c r="F104" s="2" t="s">
        <v>109</v>
      </c>
      <c r="G104" s="2" t="s">
        <v>51</v>
      </c>
      <c r="H104" s="2" t="s">
        <v>30</v>
      </c>
      <c r="I104" s="2" t="s">
        <v>35</v>
      </c>
      <c r="J104" s="2" t="s">
        <v>33</v>
      </c>
      <c r="K104" s="2" t="s">
        <v>33</v>
      </c>
      <c r="L104" s="2" t="s">
        <v>35</v>
      </c>
      <c r="M104" s="2" t="s">
        <v>35</v>
      </c>
      <c r="N104" s="2" t="s">
        <v>33</v>
      </c>
      <c r="O104" s="2" t="s">
        <v>32</v>
      </c>
      <c r="P104" s="2" t="s">
        <v>33</v>
      </c>
      <c r="Q104" s="2" t="s">
        <v>33</v>
      </c>
      <c r="R104" s="2" t="s">
        <v>33</v>
      </c>
      <c r="S104" s="2" t="s">
        <v>35</v>
      </c>
      <c r="T104" s="2" t="s">
        <v>33</v>
      </c>
      <c r="U104" s="2" t="s">
        <v>33</v>
      </c>
      <c r="V104" s="2" t="s">
        <v>33</v>
      </c>
      <c r="W104" s="2" t="s">
        <v>35</v>
      </c>
      <c r="X104" s="2" t="s">
        <v>211</v>
      </c>
    </row>
    <row r="105" spans="1:24" ht="12.75" x14ac:dyDescent="0.2">
      <c r="A105" s="1">
        <v>43211.478946365736</v>
      </c>
      <c r="B105" s="2" t="s">
        <v>24</v>
      </c>
      <c r="C105" s="2" t="s">
        <v>25</v>
      </c>
      <c r="D105" s="2" t="s">
        <v>26</v>
      </c>
      <c r="E105" s="2" t="s">
        <v>212</v>
      </c>
      <c r="F105" s="2" t="s">
        <v>77</v>
      </c>
      <c r="G105" s="2" t="s">
        <v>29</v>
      </c>
      <c r="H105" s="2" t="s">
        <v>42</v>
      </c>
      <c r="I105" s="2" t="s">
        <v>35</v>
      </c>
      <c r="J105" s="2" t="s">
        <v>35</v>
      </c>
      <c r="K105" s="2" t="s">
        <v>35</v>
      </c>
      <c r="L105" s="2" t="s">
        <v>33</v>
      </c>
      <c r="M105" s="2" t="s">
        <v>33</v>
      </c>
      <c r="N105" s="2" t="s">
        <v>33</v>
      </c>
      <c r="O105" s="2" t="s">
        <v>31</v>
      </c>
      <c r="P105" s="2" t="s">
        <v>31</v>
      </c>
      <c r="Q105" s="2" t="s">
        <v>31</v>
      </c>
      <c r="R105" s="2" t="s">
        <v>34</v>
      </c>
      <c r="S105" s="2" t="s">
        <v>31</v>
      </c>
      <c r="T105" s="2" t="s">
        <v>33</v>
      </c>
      <c r="U105" s="2" t="s">
        <v>35</v>
      </c>
      <c r="V105" s="2" t="s">
        <v>35</v>
      </c>
      <c r="W105" s="2" t="s">
        <v>33</v>
      </c>
      <c r="X105" s="2" t="s">
        <v>72</v>
      </c>
    </row>
    <row r="106" spans="1:24" ht="12.75" x14ac:dyDescent="0.2">
      <c r="A106" s="1">
        <v>43211.479254456019</v>
      </c>
      <c r="B106" s="2" t="s">
        <v>37</v>
      </c>
      <c r="C106" s="2" t="s">
        <v>38</v>
      </c>
      <c r="D106" s="2" t="s">
        <v>26</v>
      </c>
      <c r="E106" s="2" t="s">
        <v>79</v>
      </c>
      <c r="F106" s="2" t="s">
        <v>126</v>
      </c>
      <c r="G106" s="2" t="s">
        <v>51</v>
      </c>
      <c r="H106" s="2" t="s">
        <v>30</v>
      </c>
      <c r="I106" s="2" t="s">
        <v>35</v>
      </c>
      <c r="J106" s="2" t="s">
        <v>35</v>
      </c>
      <c r="K106" s="2" t="s">
        <v>35</v>
      </c>
      <c r="L106" s="2" t="s">
        <v>33</v>
      </c>
      <c r="M106" s="2" t="s">
        <v>33</v>
      </c>
      <c r="N106" s="2" t="s">
        <v>31</v>
      </c>
      <c r="O106" s="2" t="s">
        <v>34</v>
      </c>
      <c r="P106" s="2" t="s">
        <v>33</v>
      </c>
      <c r="Q106" s="2" t="s">
        <v>33</v>
      </c>
      <c r="R106" s="2" t="s">
        <v>33</v>
      </c>
      <c r="S106" s="2" t="s">
        <v>35</v>
      </c>
      <c r="T106" s="2" t="s">
        <v>35</v>
      </c>
      <c r="U106" s="2" t="s">
        <v>35</v>
      </c>
      <c r="V106" s="2" t="s">
        <v>35</v>
      </c>
      <c r="W106" s="2" t="s">
        <v>35</v>
      </c>
      <c r="X106" s="2" t="s">
        <v>213</v>
      </c>
    </row>
    <row r="107" spans="1:24" ht="12.75" x14ac:dyDescent="0.2">
      <c r="A107" s="1">
        <v>43211.479466319448</v>
      </c>
      <c r="B107" s="2" t="s">
        <v>37</v>
      </c>
      <c r="C107" s="2" t="s">
        <v>25</v>
      </c>
      <c r="D107" s="2" t="s">
        <v>26</v>
      </c>
      <c r="E107" s="2" t="s">
        <v>27</v>
      </c>
      <c r="F107" s="2" t="s">
        <v>214</v>
      </c>
      <c r="G107" s="2" t="s">
        <v>29</v>
      </c>
      <c r="H107" s="2" t="s">
        <v>42</v>
      </c>
      <c r="I107" s="2" t="s">
        <v>31</v>
      </c>
      <c r="J107" s="2" t="s">
        <v>33</v>
      </c>
      <c r="K107" s="2" t="s">
        <v>33</v>
      </c>
      <c r="L107" s="2" t="s">
        <v>33</v>
      </c>
      <c r="M107" s="2" t="s">
        <v>33</v>
      </c>
      <c r="N107" s="2" t="s">
        <v>33</v>
      </c>
      <c r="O107" s="2" t="s">
        <v>34</v>
      </c>
      <c r="P107" s="2" t="s">
        <v>31</v>
      </c>
      <c r="Q107" s="2" t="s">
        <v>31</v>
      </c>
      <c r="R107" s="2" t="s">
        <v>33</v>
      </c>
      <c r="S107" s="2" t="s">
        <v>33</v>
      </c>
      <c r="T107" s="2" t="s">
        <v>33</v>
      </c>
      <c r="U107" s="2" t="s">
        <v>33</v>
      </c>
      <c r="V107" s="2" t="s">
        <v>33</v>
      </c>
      <c r="W107" s="2" t="s">
        <v>33</v>
      </c>
      <c r="X107" s="2" t="s">
        <v>215</v>
      </c>
    </row>
    <row r="108" spans="1:24" ht="12.75" x14ac:dyDescent="0.2">
      <c r="A108" s="1">
        <v>43211.479934675925</v>
      </c>
      <c r="B108" s="2" t="s">
        <v>24</v>
      </c>
      <c r="C108" s="2" t="s">
        <v>38</v>
      </c>
      <c r="D108" s="2" t="s">
        <v>26</v>
      </c>
      <c r="E108" s="2" t="s">
        <v>59</v>
      </c>
      <c r="F108" s="2" t="s">
        <v>59</v>
      </c>
      <c r="G108" s="2" t="s">
        <v>29</v>
      </c>
      <c r="H108" s="2" t="s">
        <v>57</v>
      </c>
      <c r="I108" s="2" t="s">
        <v>33</v>
      </c>
      <c r="J108" s="2" t="s">
        <v>33</v>
      </c>
      <c r="K108" s="2" t="s">
        <v>33</v>
      </c>
      <c r="L108" s="2" t="s">
        <v>33</v>
      </c>
      <c r="M108" s="2" t="s">
        <v>35</v>
      </c>
      <c r="N108" s="2" t="s">
        <v>33</v>
      </c>
      <c r="O108" s="2" t="s">
        <v>31</v>
      </c>
      <c r="P108" s="2" t="s">
        <v>33</v>
      </c>
      <c r="Q108" s="2" t="s">
        <v>33</v>
      </c>
      <c r="R108" s="2" t="s">
        <v>33</v>
      </c>
      <c r="S108" s="2" t="s">
        <v>33</v>
      </c>
      <c r="T108" s="2" t="s">
        <v>33</v>
      </c>
      <c r="U108" s="2" t="s">
        <v>33</v>
      </c>
      <c r="V108" s="2" t="s">
        <v>33</v>
      </c>
      <c r="W108" s="2" t="s">
        <v>33</v>
      </c>
      <c r="X108" s="2" t="s">
        <v>216</v>
      </c>
    </row>
    <row r="109" spans="1:24" ht="12.75" x14ac:dyDescent="0.2">
      <c r="A109" s="1">
        <v>43211.480525810184</v>
      </c>
      <c r="B109" s="2" t="s">
        <v>37</v>
      </c>
      <c r="C109" s="2" t="s">
        <v>25</v>
      </c>
      <c r="D109" s="2" t="s">
        <v>26</v>
      </c>
      <c r="E109" s="2" t="s">
        <v>186</v>
      </c>
      <c r="F109" s="2" t="s">
        <v>217</v>
      </c>
      <c r="G109" s="2" t="s">
        <v>51</v>
      </c>
      <c r="H109" s="2" t="s">
        <v>42</v>
      </c>
      <c r="I109" s="2" t="s">
        <v>33</v>
      </c>
      <c r="J109" s="2" t="s">
        <v>35</v>
      </c>
      <c r="K109" s="2" t="s">
        <v>34</v>
      </c>
      <c r="L109" s="2" t="s">
        <v>33</v>
      </c>
      <c r="M109" s="2" t="s">
        <v>33</v>
      </c>
      <c r="N109" s="2" t="s">
        <v>33</v>
      </c>
      <c r="O109" s="2" t="s">
        <v>31</v>
      </c>
      <c r="P109" s="2" t="s">
        <v>31</v>
      </c>
      <c r="Q109" s="2" t="s">
        <v>33</v>
      </c>
      <c r="R109" s="2" t="s">
        <v>31</v>
      </c>
      <c r="S109" s="2" t="s">
        <v>33</v>
      </c>
      <c r="T109" s="2" t="s">
        <v>35</v>
      </c>
      <c r="U109" s="2" t="s">
        <v>35</v>
      </c>
      <c r="V109" s="2" t="s">
        <v>35</v>
      </c>
      <c r="W109" s="2" t="s">
        <v>34</v>
      </c>
      <c r="X109" s="2" t="s">
        <v>218</v>
      </c>
    </row>
    <row r="110" spans="1:24" ht="12.75" x14ac:dyDescent="0.2">
      <c r="A110" s="1">
        <v>43211.481430567132</v>
      </c>
      <c r="B110" s="2" t="s">
        <v>37</v>
      </c>
      <c r="C110" s="2" t="s">
        <v>38</v>
      </c>
      <c r="D110" s="2" t="s">
        <v>45</v>
      </c>
      <c r="E110" s="2" t="s">
        <v>39</v>
      </c>
      <c r="F110" s="2" t="s">
        <v>74</v>
      </c>
      <c r="G110" s="2" t="s">
        <v>29</v>
      </c>
      <c r="H110" s="2" t="s">
        <v>57</v>
      </c>
      <c r="I110" s="2" t="s">
        <v>31</v>
      </c>
      <c r="J110" s="2" t="s">
        <v>31</v>
      </c>
      <c r="K110" s="2" t="s">
        <v>31</v>
      </c>
      <c r="L110" s="2" t="s">
        <v>31</v>
      </c>
      <c r="M110" s="2" t="s">
        <v>31</v>
      </c>
      <c r="N110" s="2" t="s">
        <v>33</v>
      </c>
      <c r="O110" s="2" t="s">
        <v>31</v>
      </c>
      <c r="P110" s="2" t="s">
        <v>33</v>
      </c>
      <c r="Q110" s="2" t="s">
        <v>35</v>
      </c>
      <c r="R110" s="2" t="s">
        <v>31</v>
      </c>
      <c r="S110" s="2" t="s">
        <v>33</v>
      </c>
      <c r="T110" s="2" t="s">
        <v>33</v>
      </c>
      <c r="U110" s="2" t="s">
        <v>35</v>
      </c>
      <c r="V110" s="2" t="s">
        <v>33</v>
      </c>
      <c r="W110" s="2" t="s">
        <v>33</v>
      </c>
      <c r="X110" s="2" t="s">
        <v>219</v>
      </c>
    </row>
    <row r="111" spans="1:24" ht="12.75" x14ac:dyDescent="0.2">
      <c r="A111" s="1">
        <v>43211.481658287041</v>
      </c>
      <c r="B111" s="2" t="s">
        <v>37</v>
      </c>
      <c r="C111" s="2" t="s">
        <v>25</v>
      </c>
      <c r="D111" s="2" t="s">
        <v>26</v>
      </c>
      <c r="E111" s="2" t="s">
        <v>161</v>
      </c>
      <c r="F111" s="2" t="s">
        <v>109</v>
      </c>
      <c r="G111" s="2" t="s">
        <v>29</v>
      </c>
      <c r="H111" s="2" t="s">
        <v>30</v>
      </c>
      <c r="I111" s="2" t="s">
        <v>33</v>
      </c>
      <c r="J111" s="2" t="s">
        <v>33</v>
      </c>
      <c r="K111" s="2" t="s">
        <v>31</v>
      </c>
      <c r="L111" s="2" t="s">
        <v>33</v>
      </c>
      <c r="M111" s="2" t="s">
        <v>33</v>
      </c>
      <c r="N111" s="2" t="s">
        <v>33</v>
      </c>
      <c r="O111" s="2" t="s">
        <v>31</v>
      </c>
      <c r="P111" s="2" t="s">
        <v>33</v>
      </c>
      <c r="Q111" s="2" t="s">
        <v>35</v>
      </c>
      <c r="R111" s="2" t="s">
        <v>35</v>
      </c>
      <c r="S111" s="2" t="s">
        <v>33</v>
      </c>
      <c r="T111" s="2" t="s">
        <v>35</v>
      </c>
      <c r="U111" s="2" t="s">
        <v>35</v>
      </c>
      <c r="V111" s="2" t="s">
        <v>35</v>
      </c>
      <c r="W111" s="2" t="s">
        <v>33</v>
      </c>
      <c r="X111" s="2" t="s">
        <v>220</v>
      </c>
    </row>
    <row r="112" spans="1:24" ht="12.75" x14ac:dyDescent="0.2">
      <c r="A112" s="1">
        <v>43211.481661469908</v>
      </c>
      <c r="B112" s="2" t="s">
        <v>24</v>
      </c>
      <c r="C112" s="2" t="s">
        <v>25</v>
      </c>
      <c r="D112" s="2" t="s">
        <v>26</v>
      </c>
      <c r="E112" s="2" t="s">
        <v>94</v>
      </c>
      <c r="F112" s="2" t="s">
        <v>221</v>
      </c>
      <c r="G112" s="2" t="s">
        <v>152</v>
      </c>
      <c r="H112" s="2" t="s">
        <v>30</v>
      </c>
      <c r="I112" s="2" t="s">
        <v>33</v>
      </c>
      <c r="J112" s="2" t="s">
        <v>33</v>
      </c>
      <c r="K112" s="2" t="s">
        <v>33</v>
      </c>
      <c r="L112" s="2" t="s">
        <v>35</v>
      </c>
      <c r="M112" s="2" t="s">
        <v>35</v>
      </c>
      <c r="N112" s="2" t="s">
        <v>35</v>
      </c>
      <c r="O112" s="2" t="s">
        <v>33</v>
      </c>
      <c r="P112" s="2" t="s">
        <v>33</v>
      </c>
      <c r="Q112" s="2" t="s">
        <v>31</v>
      </c>
      <c r="R112" s="2" t="s">
        <v>33</v>
      </c>
      <c r="S112" s="2" t="s">
        <v>33</v>
      </c>
      <c r="T112" s="2" t="s">
        <v>35</v>
      </c>
      <c r="U112" s="2" t="s">
        <v>35</v>
      </c>
      <c r="V112" s="2" t="s">
        <v>35</v>
      </c>
      <c r="W112" s="2" t="s">
        <v>35</v>
      </c>
      <c r="X112" s="2" t="s">
        <v>222</v>
      </c>
    </row>
    <row r="113" spans="1:24" ht="12.75" x14ac:dyDescent="0.2">
      <c r="A113" s="1">
        <v>43211.48277905093</v>
      </c>
      <c r="B113" s="2" t="s">
        <v>24</v>
      </c>
      <c r="C113" s="2" t="s">
        <v>38</v>
      </c>
      <c r="D113" s="2" t="s">
        <v>26</v>
      </c>
      <c r="E113" s="2" t="s">
        <v>62</v>
      </c>
      <c r="F113" s="2" t="s">
        <v>223</v>
      </c>
      <c r="G113" s="2" t="s">
        <v>224</v>
      </c>
      <c r="H113" s="2" t="s">
        <v>30</v>
      </c>
      <c r="I113" s="2" t="s">
        <v>35</v>
      </c>
      <c r="J113" s="2" t="s">
        <v>33</v>
      </c>
      <c r="K113" s="2" t="s">
        <v>34</v>
      </c>
      <c r="L113" s="2" t="s">
        <v>34</v>
      </c>
      <c r="M113" s="2" t="s">
        <v>33</v>
      </c>
      <c r="N113" s="2" t="s">
        <v>33</v>
      </c>
      <c r="O113" s="2" t="s">
        <v>34</v>
      </c>
      <c r="P113" s="2" t="s">
        <v>33</v>
      </c>
      <c r="Q113" s="2" t="s">
        <v>35</v>
      </c>
      <c r="R113" s="2" t="s">
        <v>31</v>
      </c>
      <c r="S113" s="2" t="s">
        <v>31</v>
      </c>
      <c r="T113" s="2" t="s">
        <v>33</v>
      </c>
      <c r="U113" s="2" t="s">
        <v>35</v>
      </c>
      <c r="V113" s="2" t="s">
        <v>35</v>
      </c>
      <c r="W113" s="2" t="s">
        <v>35</v>
      </c>
      <c r="X113" s="2" t="s">
        <v>225</v>
      </c>
    </row>
    <row r="114" spans="1:24" ht="12.75" x14ac:dyDescent="0.2">
      <c r="A114" s="1">
        <v>43211.482843229169</v>
      </c>
      <c r="B114" s="2" t="s">
        <v>24</v>
      </c>
      <c r="C114" s="2" t="s">
        <v>25</v>
      </c>
      <c r="D114" s="2" t="s">
        <v>26</v>
      </c>
      <c r="E114" s="2" t="s">
        <v>134</v>
      </c>
      <c r="F114" s="2" t="s">
        <v>80</v>
      </c>
      <c r="G114" s="2" t="s">
        <v>29</v>
      </c>
      <c r="H114" s="2" t="s">
        <v>30</v>
      </c>
      <c r="I114" s="2" t="s">
        <v>35</v>
      </c>
      <c r="J114" s="2" t="s">
        <v>35</v>
      </c>
      <c r="K114" s="2" t="s">
        <v>35</v>
      </c>
      <c r="L114" s="2" t="s">
        <v>35</v>
      </c>
      <c r="M114" s="2" t="s">
        <v>35</v>
      </c>
      <c r="N114" s="2" t="s">
        <v>35</v>
      </c>
      <c r="O114" s="2" t="s">
        <v>33</v>
      </c>
      <c r="P114" s="2" t="s">
        <v>35</v>
      </c>
      <c r="Q114" s="2" t="s">
        <v>33</v>
      </c>
      <c r="R114" s="2" t="s">
        <v>35</v>
      </c>
      <c r="S114" s="2" t="s">
        <v>33</v>
      </c>
      <c r="T114" s="2" t="s">
        <v>33</v>
      </c>
      <c r="U114" s="2" t="s">
        <v>35</v>
      </c>
      <c r="V114" s="2" t="s">
        <v>33</v>
      </c>
      <c r="W114" s="2" t="s">
        <v>35</v>
      </c>
      <c r="X114" s="2" t="s">
        <v>226</v>
      </c>
    </row>
    <row r="115" spans="1:24" ht="12.75" x14ac:dyDescent="0.2">
      <c r="A115" s="1">
        <v>43211.482967083335</v>
      </c>
      <c r="B115" s="2" t="s">
        <v>24</v>
      </c>
      <c r="C115" s="2" t="s">
        <v>25</v>
      </c>
      <c r="D115" s="2" t="s">
        <v>26</v>
      </c>
      <c r="E115" s="2" t="s">
        <v>27</v>
      </c>
      <c r="F115" s="2" t="s">
        <v>28</v>
      </c>
      <c r="G115" s="2" t="s">
        <v>29</v>
      </c>
      <c r="H115" s="2" t="s">
        <v>30</v>
      </c>
      <c r="I115" s="2" t="s">
        <v>33</v>
      </c>
      <c r="J115" s="2" t="s">
        <v>35</v>
      </c>
      <c r="K115" s="2" t="s">
        <v>33</v>
      </c>
      <c r="L115" s="2" t="s">
        <v>33</v>
      </c>
      <c r="M115" s="2" t="s">
        <v>33</v>
      </c>
      <c r="N115" s="2" t="s">
        <v>33</v>
      </c>
      <c r="O115" s="2" t="s">
        <v>31</v>
      </c>
      <c r="P115" s="2" t="s">
        <v>33</v>
      </c>
      <c r="Q115" s="2" t="s">
        <v>33</v>
      </c>
      <c r="R115" s="2" t="s">
        <v>33</v>
      </c>
      <c r="S115" s="2" t="s">
        <v>33</v>
      </c>
      <c r="T115" s="2" t="s">
        <v>33</v>
      </c>
      <c r="U115" s="2" t="s">
        <v>33</v>
      </c>
      <c r="V115" s="2" t="s">
        <v>33</v>
      </c>
      <c r="W115" s="2" t="s">
        <v>33</v>
      </c>
      <c r="X115" s="2" t="s">
        <v>227</v>
      </c>
    </row>
    <row r="116" spans="1:24" ht="12.75" x14ac:dyDescent="0.2">
      <c r="A116" s="1">
        <v>43211.483578807871</v>
      </c>
      <c r="B116" s="2" t="s">
        <v>37</v>
      </c>
      <c r="C116" s="2" t="s">
        <v>38</v>
      </c>
      <c r="D116" s="2" t="s">
        <v>26</v>
      </c>
      <c r="E116" s="2" t="s">
        <v>27</v>
      </c>
      <c r="F116" s="2" t="s">
        <v>28</v>
      </c>
      <c r="G116" s="2" t="s">
        <v>51</v>
      </c>
      <c r="H116" s="2" t="s">
        <v>42</v>
      </c>
      <c r="I116" s="2" t="s">
        <v>33</v>
      </c>
      <c r="J116" s="2" t="s">
        <v>33</v>
      </c>
      <c r="K116" s="2" t="s">
        <v>33</v>
      </c>
      <c r="L116" s="2" t="s">
        <v>31</v>
      </c>
      <c r="M116" s="2" t="s">
        <v>33</v>
      </c>
      <c r="N116" s="2" t="s">
        <v>33</v>
      </c>
      <c r="O116" s="2" t="s">
        <v>34</v>
      </c>
      <c r="P116" s="2" t="s">
        <v>33</v>
      </c>
      <c r="Q116" s="2" t="s">
        <v>33</v>
      </c>
      <c r="R116" s="2" t="s">
        <v>33</v>
      </c>
      <c r="S116" s="2" t="s">
        <v>33</v>
      </c>
      <c r="T116" s="2" t="s">
        <v>33</v>
      </c>
      <c r="U116" s="2" t="s">
        <v>33</v>
      </c>
      <c r="V116" s="2" t="s">
        <v>33</v>
      </c>
      <c r="W116" s="2" t="s">
        <v>35</v>
      </c>
      <c r="X116" s="2" t="s">
        <v>228</v>
      </c>
    </row>
    <row r="117" spans="1:24" ht="12.75" x14ac:dyDescent="0.2">
      <c r="A117" s="1">
        <v>43211.483624351851</v>
      </c>
      <c r="B117" s="2" t="s">
        <v>24</v>
      </c>
      <c r="C117" s="2" t="s">
        <v>25</v>
      </c>
      <c r="D117" s="2" t="s">
        <v>26</v>
      </c>
      <c r="E117" s="2" t="s">
        <v>39</v>
      </c>
      <c r="F117" s="2" t="s">
        <v>103</v>
      </c>
      <c r="G117" s="2" t="s">
        <v>29</v>
      </c>
      <c r="H117" s="2" t="s">
        <v>57</v>
      </c>
      <c r="I117" s="2" t="s">
        <v>33</v>
      </c>
      <c r="J117" s="2" t="s">
        <v>35</v>
      </c>
      <c r="K117" s="2" t="s">
        <v>33</v>
      </c>
      <c r="L117" s="2" t="s">
        <v>33</v>
      </c>
      <c r="M117" s="2" t="s">
        <v>33</v>
      </c>
      <c r="N117" s="2" t="s">
        <v>35</v>
      </c>
      <c r="O117" s="2" t="s">
        <v>34</v>
      </c>
      <c r="P117" s="2" t="s">
        <v>31</v>
      </c>
      <c r="Q117" s="2" t="s">
        <v>31</v>
      </c>
      <c r="R117" s="2" t="s">
        <v>33</v>
      </c>
      <c r="S117" s="2" t="s">
        <v>33</v>
      </c>
      <c r="T117" s="2" t="s">
        <v>33</v>
      </c>
      <c r="U117" s="2" t="s">
        <v>33</v>
      </c>
      <c r="V117" s="2" t="s">
        <v>33</v>
      </c>
      <c r="W117" s="2" t="s">
        <v>35</v>
      </c>
      <c r="X117" s="2" t="s">
        <v>229</v>
      </c>
    </row>
    <row r="118" spans="1:24" ht="12.75" x14ac:dyDescent="0.2">
      <c r="A118" s="1">
        <v>43211.483631319439</v>
      </c>
      <c r="B118" s="2" t="s">
        <v>24</v>
      </c>
      <c r="C118" s="2" t="s">
        <v>25</v>
      </c>
      <c r="D118" s="2" t="s">
        <v>26</v>
      </c>
      <c r="E118" s="2" t="s">
        <v>230</v>
      </c>
      <c r="F118" s="2" t="s">
        <v>231</v>
      </c>
      <c r="G118" s="2" t="s">
        <v>224</v>
      </c>
      <c r="H118" s="2" t="s">
        <v>30</v>
      </c>
      <c r="I118" s="2" t="s">
        <v>33</v>
      </c>
      <c r="J118" s="2" t="s">
        <v>33</v>
      </c>
      <c r="K118" s="2" t="s">
        <v>33</v>
      </c>
      <c r="L118" s="2" t="s">
        <v>33</v>
      </c>
      <c r="M118" s="2" t="s">
        <v>31</v>
      </c>
      <c r="N118" s="2" t="s">
        <v>33</v>
      </c>
      <c r="O118" s="2" t="s">
        <v>31</v>
      </c>
      <c r="P118" s="2" t="s">
        <v>33</v>
      </c>
      <c r="Q118" s="2" t="s">
        <v>33</v>
      </c>
      <c r="R118" s="2" t="s">
        <v>33</v>
      </c>
      <c r="S118" s="2" t="s">
        <v>31</v>
      </c>
      <c r="T118" s="2" t="s">
        <v>33</v>
      </c>
      <c r="U118" s="2" t="s">
        <v>33</v>
      </c>
      <c r="V118" s="2" t="s">
        <v>33</v>
      </c>
      <c r="W118" s="2" t="s">
        <v>33</v>
      </c>
      <c r="X118" s="2" t="s">
        <v>232</v>
      </c>
    </row>
    <row r="119" spans="1:24" ht="12.75" x14ac:dyDescent="0.2">
      <c r="A119" s="1">
        <v>43211.483877037041</v>
      </c>
      <c r="B119" s="2" t="s">
        <v>24</v>
      </c>
      <c r="C119" s="2" t="s">
        <v>25</v>
      </c>
      <c r="D119" s="2" t="s">
        <v>26</v>
      </c>
      <c r="E119" s="2" t="s">
        <v>230</v>
      </c>
      <c r="F119" s="2" t="s">
        <v>231</v>
      </c>
      <c r="G119" s="2" t="s">
        <v>224</v>
      </c>
      <c r="H119" s="2" t="s">
        <v>30</v>
      </c>
      <c r="I119" s="2" t="s">
        <v>33</v>
      </c>
      <c r="J119" s="2" t="s">
        <v>33</v>
      </c>
      <c r="K119" s="2" t="s">
        <v>33</v>
      </c>
      <c r="L119" s="2" t="s">
        <v>33</v>
      </c>
      <c r="M119" s="2" t="s">
        <v>31</v>
      </c>
      <c r="N119" s="2" t="s">
        <v>33</v>
      </c>
      <c r="O119" s="2" t="s">
        <v>31</v>
      </c>
      <c r="P119" s="2" t="s">
        <v>33</v>
      </c>
      <c r="Q119" s="2" t="s">
        <v>33</v>
      </c>
      <c r="R119" s="2" t="s">
        <v>33</v>
      </c>
      <c r="S119" s="2" t="s">
        <v>31</v>
      </c>
      <c r="T119" s="2" t="s">
        <v>33</v>
      </c>
      <c r="U119" s="2" t="s">
        <v>33</v>
      </c>
      <c r="V119" s="2" t="s">
        <v>33</v>
      </c>
      <c r="W119" s="2" t="s">
        <v>33</v>
      </c>
      <c r="X119" s="2" t="s">
        <v>232</v>
      </c>
    </row>
    <row r="120" spans="1:24" ht="12.75" x14ac:dyDescent="0.2">
      <c r="A120" s="1">
        <v>43211.485115798612</v>
      </c>
      <c r="B120" s="2" t="s">
        <v>37</v>
      </c>
      <c r="C120" s="2" t="s">
        <v>25</v>
      </c>
      <c r="D120" s="2" t="s">
        <v>26</v>
      </c>
      <c r="E120" s="2" t="s">
        <v>79</v>
      </c>
      <c r="F120" s="2" t="s">
        <v>80</v>
      </c>
      <c r="G120" s="2" t="s">
        <v>51</v>
      </c>
      <c r="H120" s="2" t="s">
        <v>42</v>
      </c>
      <c r="I120" s="2" t="s">
        <v>31</v>
      </c>
      <c r="J120" s="2" t="s">
        <v>31</v>
      </c>
      <c r="K120" s="2" t="s">
        <v>32</v>
      </c>
      <c r="L120" s="2" t="s">
        <v>32</v>
      </c>
      <c r="M120" s="2" t="s">
        <v>32</v>
      </c>
      <c r="N120" s="2" t="s">
        <v>34</v>
      </c>
      <c r="O120" s="2" t="s">
        <v>31</v>
      </c>
      <c r="P120" s="2" t="s">
        <v>31</v>
      </c>
      <c r="Q120" s="2" t="s">
        <v>34</v>
      </c>
      <c r="R120" s="2" t="s">
        <v>31</v>
      </c>
      <c r="S120" s="2" t="s">
        <v>34</v>
      </c>
      <c r="T120" s="2" t="s">
        <v>31</v>
      </c>
      <c r="U120" s="2" t="s">
        <v>35</v>
      </c>
      <c r="V120" s="2" t="s">
        <v>35</v>
      </c>
      <c r="W120" s="2" t="s">
        <v>33</v>
      </c>
      <c r="X120" s="2" t="s">
        <v>233</v>
      </c>
    </row>
    <row r="121" spans="1:24" ht="12.75" x14ac:dyDescent="0.2">
      <c r="A121" s="1">
        <v>43211.48618295139</v>
      </c>
      <c r="B121" s="2" t="s">
        <v>24</v>
      </c>
      <c r="C121" s="2" t="s">
        <v>38</v>
      </c>
      <c r="D121" s="2" t="s">
        <v>45</v>
      </c>
      <c r="E121" s="2" t="s">
        <v>39</v>
      </c>
      <c r="F121" s="2" t="s">
        <v>40</v>
      </c>
      <c r="G121" s="2" t="s">
        <v>29</v>
      </c>
      <c r="H121" s="2" t="s">
        <v>42</v>
      </c>
      <c r="I121" s="2" t="s">
        <v>35</v>
      </c>
      <c r="J121" s="2" t="s">
        <v>33</v>
      </c>
      <c r="K121" s="2" t="s">
        <v>33</v>
      </c>
      <c r="L121" s="2" t="s">
        <v>35</v>
      </c>
      <c r="M121" s="2" t="s">
        <v>35</v>
      </c>
      <c r="N121" s="2" t="s">
        <v>35</v>
      </c>
      <c r="O121" s="2" t="s">
        <v>34</v>
      </c>
      <c r="P121" s="2" t="s">
        <v>33</v>
      </c>
      <c r="Q121" s="2" t="s">
        <v>33</v>
      </c>
      <c r="R121" s="2" t="s">
        <v>33</v>
      </c>
      <c r="S121" s="2" t="s">
        <v>33</v>
      </c>
      <c r="T121" s="2" t="s">
        <v>33</v>
      </c>
      <c r="U121" s="2" t="s">
        <v>35</v>
      </c>
      <c r="V121" s="2" t="s">
        <v>35</v>
      </c>
      <c r="W121" s="2" t="s">
        <v>33</v>
      </c>
      <c r="X121" s="2" t="s">
        <v>234</v>
      </c>
    </row>
    <row r="122" spans="1:24" ht="12.75" x14ac:dyDescent="0.2">
      <c r="A122" s="1">
        <v>43211.486730104167</v>
      </c>
      <c r="B122" s="2" t="s">
        <v>24</v>
      </c>
      <c r="C122" s="2" t="s">
        <v>25</v>
      </c>
      <c r="D122" s="2" t="s">
        <v>26</v>
      </c>
      <c r="E122" s="2" t="s">
        <v>235</v>
      </c>
      <c r="F122" s="2" t="s">
        <v>236</v>
      </c>
      <c r="G122" s="2" t="s">
        <v>152</v>
      </c>
      <c r="H122" s="2" t="s">
        <v>30</v>
      </c>
      <c r="I122" s="2" t="s">
        <v>31</v>
      </c>
      <c r="J122" s="2" t="s">
        <v>33</v>
      </c>
      <c r="K122" s="2" t="s">
        <v>33</v>
      </c>
      <c r="L122" s="2" t="s">
        <v>35</v>
      </c>
      <c r="M122" s="2" t="s">
        <v>31</v>
      </c>
      <c r="N122" s="2" t="s">
        <v>33</v>
      </c>
      <c r="O122" s="2" t="s">
        <v>32</v>
      </c>
      <c r="P122" s="2" t="s">
        <v>31</v>
      </c>
      <c r="Q122" s="2" t="s">
        <v>33</v>
      </c>
      <c r="R122" s="2" t="s">
        <v>33</v>
      </c>
      <c r="S122" s="2" t="s">
        <v>33</v>
      </c>
      <c r="T122" s="2" t="s">
        <v>35</v>
      </c>
      <c r="U122" s="2" t="s">
        <v>35</v>
      </c>
      <c r="V122" s="2" t="s">
        <v>35</v>
      </c>
      <c r="W122" s="2" t="s">
        <v>35</v>
      </c>
      <c r="X122" s="2" t="s">
        <v>237</v>
      </c>
    </row>
    <row r="123" spans="1:24" ht="12.75" x14ac:dyDescent="0.2">
      <c r="A123" s="1">
        <v>43211.488447152777</v>
      </c>
      <c r="B123" s="2" t="s">
        <v>24</v>
      </c>
      <c r="C123" s="2" t="s">
        <v>38</v>
      </c>
      <c r="D123" s="2" t="s">
        <v>26</v>
      </c>
      <c r="E123" s="2" t="s">
        <v>202</v>
      </c>
      <c r="F123" s="2" t="s">
        <v>238</v>
      </c>
      <c r="G123" s="2" t="s">
        <v>152</v>
      </c>
      <c r="H123" s="2" t="s">
        <v>30</v>
      </c>
      <c r="I123" s="2" t="s">
        <v>34</v>
      </c>
      <c r="J123" s="2" t="s">
        <v>35</v>
      </c>
      <c r="K123" s="2" t="s">
        <v>35</v>
      </c>
      <c r="L123" s="2" t="s">
        <v>31</v>
      </c>
      <c r="M123" s="2" t="s">
        <v>31</v>
      </c>
      <c r="N123" s="2" t="s">
        <v>35</v>
      </c>
      <c r="O123" s="2" t="s">
        <v>32</v>
      </c>
      <c r="P123" s="2" t="s">
        <v>34</v>
      </c>
      <c r="Q123" s="2" t="s">
        <v>33</v>
      </c>
      <c r="R123" s="2" t="s">
        <v>35</v>
      </c>
      <c r="S123" s="2" t="s">
        <v>35</v>
      </c>
      <c r="T123" s="2" t="s">
        <v>35</v>
      </c>
      <c r="U123" s="2" t="s">
        <v>35</v>
      </c>
      <c r="V123" s="2" t="s">
        <v>31</v>
      </c>
      <c r="W123" s="2" t="s">
        <v>35</v>
      </c>
      <c r="X123" s="2" t="s">
        <v>239</v>
      </c>
    </row>
    <row r="124" spans="1:24" ht="12.75" x14ac:dyDescent="0.2">
      <c r="A124" s="1">
        <v>43211.488986354168</v>
      </c>
      <c r="B124" s="2" t="s">
        <v>37</v>
      </c>
      <c r="C124" s="2" t="s">
        <v>44</v>
      </c>
      <c r="D124" s="2" t="s">
        <v>45</v>
      </c>
      <c r="E124" s="2" t="s">
        <v>62</v>
      </c>
      <c r="F124" s="2" t="s">
        <v>65</v>
      </c>
      <c r="G124" s="2" t="s">
        <v>51</v>
      </c>
      <c r="H124" s="2" t="s">
        <v>57</v>
      </c>
      <c r="I124" s="2" t="s">
        <v>33</v>
      </c>
      <c r="J124" s="2" t="s">
        <v>33</v>
      </c>
      <c r="K124" s="2" t="s">
        <v>33</v>
      </c>
      <c r="L124" s="2" t="s">
        <v>33</v>
      </c>
      <c r="M124" s="2" t="s">
        <v>33</v>
      </c>
      <c r="N124" s="2" t="s">
        <v>35</v>
      </c>
      <c r="O124" s="2" t="s">
        <v>34</v>
      </c>
      <c r="P124" s="2" t="s">
        <v>31</v>
      </c>
      <c r="Q124" s="2" t="s">
        <v>33</v>
      </c>
      <c r="R124" s="2" t="s">
        <v>31</v>
      </c>
      <c r="S124" s="2" t="s">
        <v>31</v>
      </c>
      <c r="T124" s="2" t="s">
        <v>33</v>
      </c>
      <c r="U124" s="2" t="s">
        <v>35</v>
      </c>
      <c r="V124" s="2" t="s">
        <v>33</v>
      </c>
      <c r="W124" s="2" t="s">
        <v>33</v>
      </c>
      <c r="X124" s="2" t="s">
        <v>240</v>
      </c>
    </row>
    <row r="125" spans="1:24" ht="12.75" x14ac:dyDescent="0.2">
      <c r="A125" s="1">
        <v>43211.489181504629</v>
      </c>
      <c r="B125" s="2" t="s">
        <v>24</v>
      </c>
      <c r="C125" s="2" t="s">
        <v>44</v>
      </c>
      <c r="D125" s="2" t="s">
        <v>45</v>
      </c>
      <c r="E125" s="2" t="s">
        <v>62</v>
      </c>
      <c r="F125" s="2" t="s">
        <v>62</v>
      </c>
      <c r="G125" s="2" t="s">
        <v>51</v>
      </c>
      <c r="H125" s="2" t="s">
        <v>57</v>
      </c>
      <c r="I125" s="2" t="s">
        <v>35</v>
      </c>
      <c r="J125" s="2" t="s">
        <v>35</v>
      </c>
      <c r="K125" s="2" t="s">
        <v>35</v>
      </c>
      <c r="L125" s="2" t="s">
        <v>33</v>
      </c>
      <c r="M125" s="2" t="s">
        <v>33</v>
      </c>
      <c r="N125" s="2" t="s">
        <v>35</v>
      </c>
      <c r="O125" s="2" t="s">
        <v>31</v>
      </c>
      <c r="P125" s="2" t="s">
        <v>33</v>
      </c>
      <c r="Q125" s="2" t="s">
        <v>33</v>
      </c>
      <c r="R125" s="2" t="s">
        <v>31</v>
      </c>
      <c r="S125" s="2" t="s">
        <v>33</v>
      </c>
      <c r="T125" s="2" t="s">
        <v>33</v>
      </c>
      <c r="U125" s="2" t="s">
        <v>33</v>
      </c>
      <c r="V125" s="2" t="s">
        <v>33</v>
      </c>
      <c r="W125" s="2" t="s">
        <v>33</v>
      </c>
      <c r="X125" s="2" t="s">
        <v>241</v>
      </c>
    </row>
    <row r="126" spans="1:24" ht="12.75" x14ac:dyDescent="0.2">
      <c r="A126" s="1">
        <v>43211.489263738426</v>
      </c>
      <c r="B126" s="2" t="s">
        <v>24</v>
      </c>
      <c r="C126" s="2" t="s">
        <v>44</v>
      </c>
      <c r="D126" s="2" t="s">
        <v>45</v>
      </c>
      <c r="E126" s="2" t="s">
        <v>65</v>
      </c>
      <c r="F126" s="2" t="s">
        <v>65</v>
      </c>
      <c r="G126" s="2" t="s">
        <v>71</v>
      </c>
      <c r="H126" s="2" t="s">
        <v>57</v>
      </c>
      <c r="I126" s="2" t="s">
        <v>33</v>
      </c>
      <c r="J126" s="2" t="s">
        <v>33</v>
      </c>
      <c r="K126" s="2" t="s">
        <v>32</v>
      </c>
      <c r="L126" s="2" t="s">
        <v>31</v>
      </c>
      <c r="M126" s="2" t="s">
        <v>31</v>
      </c>
      <c r="N126" s="2" t="s">
        <v>31</v>
      </c>
      <c r="O126" s="2" t="s">
        <v>31</v>
      </c>
      <c r="P126" s="2" t="s">
        <v>33</v>
      </c>
      <c r="Q126" s="2" t="s">
        <v>33</v>
      </c>
      <c r="R126" s="2" t="s">
        <v>31</v>
      </c>
      <c r="S126" s="2" t="s">
        <v>31</v>
      </c>
      <c r="T126" s="2" t="s">
        <v>32</v>
      </c>
      <c r="U126" s="2" t="s">
        <v>33</v>
      </c>
      <c r="V126" s="2" t="s">
        <v>33</v>
      </c>
      <c r="W126" s="2" t="s">
        <v>35</v>
      </c>
      <c r="X126" s="2" t="s">
        <v>242</v>
      </c>
    </row>
    <row r="127" spans="1:24" ht="12.75" x14ac:dyDescent="0.2">
      <c r="A127" s="1">
        <v>43211.492115173613</v>
      </c>
      <c r="B127" s="2" t="s">
        <v>37</v>
      </c>
      <c r="C127" s="2" t="s">
        <v>25</v>
      </c>
      <c r="D127" s="2" t="s">
        <v>26</v>
      </c>
      <c r="E127" s="2" t="s">
        <v>243</v>
      </c>
      <c r="F127" s="2" t="s">
        <v>244</v>
      </c>
      <c r="G127" s="2" t="s">
        <v>51</v>
      </c>
      <c r="H127" s="2" t="s">
        <v>42</v>
      </c>
      <c r="I127" s="2" t="s">
        <v>33</v>
      </c>
      <c r="J127" s="2" t="s">
        <v>35</v>
      </c>
      <c r="K127" s="2" t="s">
        <v>35</v>
      </c>
      <c r="L127" s="2" t="s">
        <v>31</v>
      </c>
      <c r="M127" s="2" t="s">
        <v>35</v>
      </c>
      <c r="N127" s="2" t="s">
        <v>35</v>
      </c>
      <c r="O127" s="2" t="s">
        <v>31</v>
      </c>
      <c r="P127" s="2" t="s">
        <v>33</v>
      </c>
      <c r="Q127" s="2" t="s">
        <v>35</v>
      </c>
      <c r="R127" s="2" t="s">
        <v>33</v>
      </c>
      <c r="S127" s="2" t="s">
        <v>35</v>
      </c>
      <c r="T127" s="2" t="s">
        <v>33</v>
      </c>
      <c r="U127" s="2" t="s">
        <v>35</v>
      </c>
      <c r="V127" s="2" t="s">
        <v>35</v>
      </c>
      <c r="W127" s="2" t="s">
        <v>35</v>
      </c>
      <c r="X127" s="2" t="s">
        <v>245</v>
      </c>
    </row>
    <row r="128" spans="1:24" ht="12.75" x14ac:dyDescent="0.2">
      <c r="A128" s="1">
        <v>43211.492891828704</v>
      </c>
      <c r="B128" s="2" t="s">
        <v>24</v>
      </c>
      <c r="C128" s="2" t="s">
        <v>38</v>
      </c>
      <c r="D128" s="2" t="s">
        <v>45</v>
      </c>
      <c r="E128" s="2" t="s">
        <v>142</v>
      </c>
      <c r="F128" s="2" t="s">
        <v>143</v>
      </c>
      <c r="G128" s="2" t="s">
        <v>168</v>
      </c>
      <c r="H128" s="2" t="s">
        <v>57</v>
      </c>
      <c r="I128" s="2" t="s">
        <v>35</v>
      </c>
      <c r="J128" s="2" t="s">
        <v>33</v>
      </c>
      <c r="K128" s="2" t="s">
        <v>33</v>
      </c>
      <c r="L128" s="2" t="s">
        <v>33</v>
      </c>
      <c r="M128" s="2" t="s">
        <v>33</v>
      </c>
      <c r="N128" s="2" t="s">
        <v>33</v>
      </c>
      <c r="O128" s="2" t="s">
        <v>31</v>
      </c>
      <c r="P128" s="2" t="s">
        <v>35</v>
      </c>
      <c r="Q128" s="2" t="s">
        <v>35</v>
      </c>
      <c r="R128" s="2" t="s">
        <v>33</v>
      </c>
      <c r="S128" s="2" t="s">
        <v>33</v>
      </c>
      <c r="T128" s="2" t="s">
        <v>33</v>
      </c>
      <c r="U128" s="2" t="s">
        <v>35</v>
      </c>
      <c r="V128" s="2" t="s">
        <v>35</v>
      </c>
      <c r="W128" s="2" t="s">
        <v>33</v>
      </c>
      <c r="X128" s="2" t="s">
        <v>246</v>
      </c>
    </row>
    <row r="129" spans="1:24" ht="12.75" x14ac:dyDescent="0.2">
      <c r="A129" s="1">
        <v>43211.493036655098</v>
      </c>
      <c r="B129" s="2" t="s">
        <v>24</v>
      </c>
      <c r="C129" s="2" t="s">
        <v>44</v>
      </c>
      <c r="D129" s="2" t="s">
        <v>45</v>
      </c>
      <c r="E129" s="2" t="s">
        <v>62</v>
      </c>
      <c r="F129" s="2" t="s">
        <v>129</v>
      </c>
      <c r="G129" s="2" t="s">
        <v>51</v>
      </c>
      <c r="H129" s="2" t="s">
        <v>42</v>
      </c>
      <c r="I129" s="2" t="s">
        <v>33</v>
      </c>
      <c r="J129" s="2" t="s">
        <v>35</v>
      </c>
      <c r="K129" s="2" t="s">
        <v>35</v>
      </c>
      <c r="L129" s="2" t="s">
        <v>35</v>
      </c>
      <c r="M129" s="2" t="s">
        <v>35</v>
      </c>
      <c r="N129" s="2" t="s">
        <v>31</v>
      </c>
      <c r="O129" s="2" t="s">
        <v>34</v>
      </c>
      <c r="P129" s="2" t="s">
        <v>33</v>
      </c>
      <c r="Q129" s="2" t="s">
        <v>33</v>
      </c>
      <c r="R129" s="2" t="s">
        <v>33</v>
      </c>
      <c r="S129" s="2" t="s">
        <v>33</v>
      </c>
      <c r="T129" s="2" t="s">
        <v>35</v>
      </c>
      <c r="U129" s="2" t="s">
        <v>35</v>
      </c>
      <c r="V129" s="2" t="s">
        <v>35</v>
      </c>
      <c r="W129" s="2" t="s">
        <v>35</v>
      </c>
      <c r="X129" s="2" t="s">
        <v>247</v>
      </c>
    </row>
    <row r="130" spans="1:24" ht="12.75" x14ac:dyDescent="0.2">
      <c r="A130" s="1">
        <v>43211.493824027777</v>
      </c>
      <c r="B130" s="2" t="s">
        <v>24</v>
      </c>
      <c r="C130" s="2" t="s">
        <v>25</v>
      </c>
      <c r="D130" s="2" t="s">
        <v>26</v>
      </c>
      <c r="E130" s="2" t="s">
        <v>69</v>
      </c>
      <c r="F130" s="2" t="s">
        <v>248</v>
      </c>
      <c r="G130" s="2" t="s">
        <v>152</v>
      </c>
      <c r="H130" s="2" t="s">
        <v>30</v>
      </c>
      <c r="I130" s="2" t="s">
        <v>35</v>
      </c>
      <c r="J130" s="2" t="s">
        <v>35</v>
      </c>
      <c r="K130" s="2" t="s">
        <v>35</v>
      </c>
      <c r="L130" s="2" t="s">
        <v>35</v>
      </c>
      <c r="M130" s="2" t="s">
        <v>35</v>
      </c>
      <c r="N130" s="2" t="s">
        <v>35</v>
      </c>
      <c r="O130" s="2" t="s">
        <v>35</v>
      </c>
      <c r="P130" s="2" t="s">
        <v>35</v>
      </c>
      <c r="Q130" s="2" t="s">
        <v>35</v>
      </c>
      <c r="R130" s="2" t="s">
        <v>35</v>
      </c>
      <c r="S130" s="2" t="s">
        <v>35</v>
      </c>
      <c r="T130" s="2" t="s">
        <v>35</v>
      </c>
      <c r="U130" s="2" t="s">
        <v>35</v>
      </c>
      <c r="V130" s="2" t="s">
        <v>35</v>
      </c>
      <c r="W130" s="2" t="s">
        <v>35</v>
      </c>
      <c r="X130" s="2" t="s">
        <v>249</v>
      </c>
    </row>
    <row r="131" spans="1:24" ht="12.75" x14ac:dyDescent="0.2">
      <c r="A131" s="1">
        <v>43211.494929120367</v>
      </c>
      <c r="B131" s="2" t="s">
        <v>24</v>
      </c>
      <c r="C131" s="2" t="s">
        <v>38</v>
      </c>
      <c r="D131" s="2" t="s">
        <v>26</v>
      </c>
      <c r="E131" s="2" t="s">
        <v>250</v>
      </c>
      <c r="F131" s="2" t="s">
        <v>193</v>
      </c>
      <c r="G131" s="2" t="s">
        <v>152</v>
      </c>
      <c r="H131" s="2" t="s">
        <v>30</v>
      </c>
      <c r="I131" s="2" t="s">
        <v>33</v>
      </c>
      <c r="J131" s="2" t="s">
        <v>33</v>
      </c>
      <c r="K131" s="2" t="s">
        <v>35</v>
      </c>
      <c r="L131" s="2" t="s">
        <v>33</v>
      </c>
      <c r="M131" s="2" t="s">
        <v>33</v>
      </c>
      <c r="N131" s="2" t="s">
        <v>33</v>
      </c>
      <c r="O131" s="2" t="s">
        <v>34</v>
      </c>
      <c r="P131" s="2" t="s">
        <v>31</v>
      </c>
      <c r="Q131" s="2" t="s">
        <v>33</v>
      </c>
      <c r="R131" s="2" t="s">
        <v>33</v>
      </c>
      <c r="S131" s="2" t="s">
        <v>31</v>
      </c>
      <c r="T131" s="2" t="s">
        <v>35</v>
      </c>
      <c r="U131" s="2" t="s">
        <v>35</v>
      </c>
      <c r="V131" s="2" t="s">
        <v>33</v>
      </c>
      <c r="W131" s="2" t="s">
        <v>35</v>
      </c>
      <c r="X131" s="2" t="s">
        <v>251</v>
      </c>
    </row>
    <row r="132" spans="1:24" ht="12.75" x14ac:dyDescent="0.2">
      <c r="A132" s="1">
        <v>43211.495895636574</v>
      </c>
      <c r="B132" s="2" t="s">
        <v>37</v>
      </c>
      <c r="C132" s="2" t="s">
        <v>38</v>
      </c>
      <c r="D132" s="2" t="s">
        <v>26</v>
      </c>
      <c r="E132" s="2" t="s">
        <v>142</v>
      </c>
      <c r="F132" s="2" t="s">
        <v>252</v>
      </c>
      <c r="G132" s="2" t="s">
        <v>152</v>
      </c>
      <c r="H132" s="2" t="s">
        <v>30</v>
      </c>
      <c r="I132" s="2" t="s">
        <v>35</v>
      </c>
      <c r="J132" s="2" t="s">
        <v>33</v>
      </c>
      <c r="K132" s="2" t="s">
        <v>33</v>
      </c>
      <c r="L132" s="2" t="s">
        <v>35</v>
      </c>
      <c r="M132" s="2" t="s">
        <v>33</v>
      </c>
      <c r="N132" s="2" t="s">
        <v>33</v>
      </c>
      <c r="O132" s="2" t="s">
        <v>34</v>
      </c>
      <c r="P132" s="2" t="s">
        <v>31</v>
      </c>
      <c r="Q132" s="2" t="s">
        <v>33</v>
      </c>
      <c r="R132" s="2" t="s">
        <v>33</v>
      </c>
      <c r="S132" s="2" t="s">
        <v>33</v>
      </c>
      <c r="T132" s="2" t="s">
        <v>35</v>
      </c>
      <c r="U132" s="2" t="s">
        <v>35</v>
      </c>
      <c r="V132" s="2" t="s">
        <v>33</v>
      </c>
      <c r="W132" s="2" t="s">
        <v>35</v>
      </c>
      <c r="X132" s="2" t="s">
        <v>253</v>
      </c>
    </row>
    <row r="133" spans="1:24" ht="12.75" x14ac:dyDescent="0.2">
      <c r="A133" s="1">
        <v>43211.497356597218</v>
      </c>
      <c r="B133" s="2" t="s">
        <v>24</v>
      </c>
      <c r="C133" s="2" t="s">
        <v>25</v>
      </c>
      <c r="D133" s="2" t="s">
        <v>26</v>
      </c>
      <c r="E133" s="2" t="s">
        <v>62</v>
      </c>
      <c r="F133" s="2" t="s">
        <v>118</v>
      </c>
      <c r="G133" s="2" t="s">
        <v>29</v>
      </c>
      <c r="H133" s="2" t="s">
        <v>57</v>
      </c>
      <c r="I133" s="2" t="s">
        <v>31</v>
      </c>
      <c r="J133" s="2" t="s">
        <v>33</v>
      </c>
      <c r="K133" s="2" t="s">
        <v>31</v>
      </c>
      <c r="L133" s="2" t="s">
        <v>31</v>
      </c>
      <c r="M133" s="2" t="s">
        <v>33</v>
      </c>
      <c r="N133" s="2" t="s">
        <v>33</v>
      </c>
      <c r="O133" s="2" t="s">
        <v>31</v>
      </c>
      <c r="P133" s="2" t="s">
        <v>33</v>
      </c>
      <c r="Q133" s="2" t="s">
        <v>33</v>
      </c>
      <c r="R133" s="2" t="s">
        <v>31</v>
      </c>
      <c r="S133" s="2" t="s">
        <v>33</v>
      </c>
      <c r="T133" s="2" t="s">
        <v>35</v>
      </c>
      <c r="U133" s="2" t="s">
        <v>35</v>
      </c>
      <c r="V133" s="2" t="s">
        <v>35</v>
      </c>
      <c r="W133" s="2" t="s">
        <v>35</v>
      </c>
      <c r="X133" s="2" t="s">
        <v>254</v>
      </c>
    </row>
    <row r="134" spans="1:24" ht="12.75" x14ac:dyDescent="0.2">
      <c r="A134" s="1">
        <v>43211.497720810185</v>
      </c>
      <c r="B134" s="2" t="s">
        <v>37</v>
      </c>
      <c r="C134" s="2" t="s">
        <v>25</v>
      </c>
      <c r="D134" s="2" t="s">
        <v>26</v>
      </c>
      <c r="E134" s="2" t="s">
        <v>186</v>
      </c>
      <c r="F134" s="2" t="s">
        <v>193</v>
      </c>
      <c r="G134" s="2" t="s">
        <v>152</v>
      </c>
      <c r="H134" s="2" t="s">
        <v>30</v>
      </c>
      <c r="I134" s="2" t="s">
        <v>35</v>
      </c>
      <c r="J134" s="2" t="s">
        <v>33</v>
      </c>
      <c r="K134" s="2" t="s">
        <v>33</v>
      </c>
      <c r="L134" s="2" t="s">
        <v>33</v>
      </c>
      <c r="M134" s="2" t="s">
        <v>33</v>
      </c>
      <c r="N134" s="2" t="s">
        <v>35</v>
      </c>
      <c r="O134" s="2" t="s">
        <v>34</v>
      </c>
      <c r="P134" s="2" t="s">
        <v>33</v>
      </c>
      <c r="Q134" s="2" t="s">
        <v>33</v>
      </c>
      <c r="R134" s="2" t="s">
        <v>33</v>
      </c>
      <c r="S134" s="2" t="s">
        <v>31</v>
      </c>
      <c r="T134" s="2" t="s">
        <v>33</v>
      </c>
      <c r="U134" s="2" t="s">
        <v>35</v>
      </c>
      <c r="V134" s="2" t="s">
        <v>35</v>
      </c>
      <c r="W134" s="2" t="s">
        <v>35</v>
      </c>
      <c r="X134" s="2" t="s">
        <v>255</v>
      </c>
    </row>
    <row r="135" spans="1:24" ht="12.75" x14ac:dyDescent="0.2">
      <c r="A135" s="1">
        <v>43211.498331666662</v>
      </c>
      <c r="B135" s="2" t="s">
        <v>37</v>
      </c>
      <c r="C135" s="2" t="s">
        <v>25</v>
      </c>
      <c r="D135" s="2" t="s">
        <v>26</v>
      </c>
      <c r="E135" s="2" t="s">
        <v>39</v>
      </c>
      <c r="F135" s="2" t="s">
        <v>56</v>
      </c>
      <c r="G135" s="2" t="s">
        <v>152</v>
      </c>
      <c r="H135" s="2" t="s">
        <v>30</v>
      </c>
      <c r="I135" s="2" t="s">
        <v>35</v>
      </c>
      <c r="J135" s="2" t="s">
        <v>35</v>
      </c>
      <c r="K135" s="2" t="s">
        <v>35</v>
      </c>
      <c r="L135" s="2" t="s">
        <v>31</v>
      </c>
      <c r="M135" s="2" t="s">
        <v>31</v>
      </c>
      <c r="N135" s="2" t="s">
        <v>33</v>
      </c>
      <c r="O135" s="2" t="s">
        <v>34</v>
      </c>
      <c r="P135" s="2" t="s">
        <v>35</v>
      </c>
      <c r="Q135" s="2" t="s">
        <v>35</v>
      </c>
      <c r="R135" s="2" t="s">
        <v>35</v>
      </c>
      <c r="S135" s="2" t="s">
        <v>33</v>
      </c>
      <c r="T135" s="2" t="s">
        <v>33</v>
      </c>
      <c r="U135" s="2" t="s">
        <v>35</v>
      </c>
      <c r="V135" s="2" t="s">
        <v>33</v>
      </c>
      <c r="W135" s="2" t="s">
        <v>33</v>
      </c>
      <c r="X135" s="2" t="s">
        <v>256</v>
      </c>
    </row>
    <row r="136" spans="1:24" ht="12.75" x14ac:dyDescent="0.2">
      <c r="A136" s="1">
        <v>43211.498374409726</v>
      </c>
      <c r="B136" s="2" t="s">
        <v>24</v>
      </c>
      <c r="C136" s="2" t="s">
        <v>25</v>
      </c>
      <c r="D136" s="2" t="s">
        <v>26</v>
      </c>
      <c r="E136" s="2" t="s">
        <v>257</v>
      </c>
      <c r="F136" s="2" t="s">
        <v>258</v>
      </c>
      <c r="G136" s="2" t="s">
        <v>152</v>
      </c>
      <c r="H136" s="2" t="s">
        <v>30</v>
      </c>
      <c r="I136" s="2" t="s">
        <v>33</v>
      </c>
      <c r="J136" s="2" t="s">
        <v>33</v>
      </c>
      <c r="K136" s="2" t="s">
        <v>33</v>
      </c>
      <c r="L136" s="2" t="s">
        <v>34</v>
      </c>
      <c r="M136" s="2" t="s">
        <v>31</v>
      </c>
      <c r="N136" s="2" t="s">
        <v>31</v>
      </c>
      <c r="O136" s="2" t="s">
        <v>34</v>
      </c>
      <c r="P136" s="2" t="s">
        <v>31</v>
      </c>
      <c r="Q136" s="2" t="s">
        <v>31</v>
      </c>
      <c r="R136" s="2" t="s">
        <v>33</v>
      </c>
      <c r="S136" s="2" t="s">
        <v>31</v>
      </c>
      <c r="T136" s="2" t="s">
        <v>33</v>
      </c>
      <c r="U136" s="2" t="s">
        <v>33</v>
      </c>
      <c r="V136" s="2" t="s">
        <v>31</v>
      </c>
      <c r="W136" s="2" t="s">
        <v>33</v>
      </c>
      <c r="X136" s="2" t="s">
        <v>259</v>
      </c>
    </row>
    <row r="137" spans="1:24" ht="12.75" x14ac:dyDescent="0.2">
      <c r="A137" s="1">
        <v>43211.498626238426</v>
      </c>
      <c r="B137" s="2" t="s">
        <v>24</v>
      </c>
      <c r="C137" s="2" t="s">
        <v>25</v>
      </c>
      <c r="D137" s="2" t="s">
        <v>26</v>
      </c>
      <c r="E137" s="2" t="s">
        <v>39</v>
      </c>
      <c r="F137" s="2" t="s">
        <v>56</v>
      </c>
      <c r="G137" s="2" t="s">
        <v>152</v>
      </c>
      <c r="H137" s="2" t="s">
        <v>30</v>
      </c>
      <c r="I137" s="2" t="s">
        <v>31</v>
      </c>
      <c r="J137" s="2" t="s">
        <v>31</v>
      </c>
      <c r="K137" s="2" t="s">
        <v>34</v>
      </c>
      <c r="L137" s="2" t="s">
        <v>31</v>
      </c>
      <c r="M137" s="2" t="s">
        <v>31</v>
      </c>
      <c r="N137" s="2" t="s">
        <v>31</v>
      </c>
      <c r="O137" s="2" t="s">
        <v>34</v>
      </c>
      <c r="P137" s="2" t="s">
        <v>33</v>
      </c>
      <c r="Q137" s="2" t="s">
        <v>31</v>
      </c>
      <c r="R137" s="2" t="s">
        <v>33</v>
      </c>
      <c r="S137" s="2" t="s">
        <v>33</v>
      </c>
      <c r="T137" s="2" t="s">
        <v>33</v>
      </c>
      <c r="U137" s="2" t="s">
        <v>33</v>
      </c>
      <c r="V137" s="2" t="s">
        <v>33</v>
      </c>
      <c r="W137" s="2" t="s">
        <v>33</v>
      </c>
      <c r="X137" s="2" t="s">
        <v>260</v>
      </c>
    </row>
    <row r="138" spans="1:24" ht="12.75" x14ac:dyDescent="0.2">
      <c r="A138" s="1">
        <v>43211.498979756943</v>
      </c>
      <c r="B138" s="2" t="s">
        <v>37</v>
      </c>
      <c r="C138" s="2" t="s">
        <v>25</v>
      </c>
      <c r="D138" s="2" t="s">
        <v>26</v>
      </c>
      <c r="E138" s="2" t="s">
        <v>39</v>
      </c>
      <c r="F138" s="2" t="s">
        <v>261</v>
      </c>
      <c r="G138" s="2" t="s">
        <v>152</v>
      </c>
      <c r="H138" s="2" t="s">
        <v>30</v>
      </c>
      <c r="I138" s="2" t="s">
        <v>33</v>
      </c>
      <c r="J138" s="2" t="s">
        <v>33</v>
      </c>
      <c r="K138" s="2" t="s">
        <v>33</v>
      </c>
      <c r="L138" s="2" t="s">
        <v>35</v>
      </c>
      <c r="M138" s="2" t="s">
        <v>33</v>
      </c>
      <c r="N138" s="2" t="s">
        <v>33</v>
      </c>
      <c r="O138" s="2" t="s">
        <v>31</v>
      </c>
      <c r="P138" s="2" t="s">
        <v>33</v>
      </c>
      <c r="Q138" s="2" t="s">
        <v>33</v>
      </c>
      <c r="R138" s="2" t="s">
        <v>35</v>
      </c>
      <c r="S138" s="2" t="s">
        <v>35</v>
      </c>
      <c r="T138" s="2" t="s">
        <v>33</v>
      </c>
      <c r="U138" s="2" t="s">
        <v>35</v>
      </c>
      <c r="V138" s="2" t="s">
        <v>35</v>
      </c>
      <c r="W138" s="2" t="s">
        <v>33</v>
      </c>
      <c r="X138" s="2" t="s">
        <v>262</v>
      </c>
    </row>
    <row r="139" spans="1:24" ht="12.75" x14ac:dyDescent="0.2">
      <c r="A139" s="1">
        <v>43211.499650474536</v>
      </c>
      <c r="B139" s="2" t="s">
        <v>37</v>
      </c>
      <c r="C139" s="2" t="s">
        <v>44</v>
      </c>
      <c r="D139" s="2" t="s">
        <v>45</v>
      </c>
      <c r="E139" s="2" t="s">
        <v>142</v>
      </c>
      <c r="F139" s="2" t="s">
        <v>263</v>
      </c>
      <c r="G139" s="2" t="s">
        <v>71</v>
      </c>
      <c r="H139" s="2" t="s">
        <v>42</v>
      </c>
      <c r="I139" s="2" t="s">
        <v>33</v>
      </c>
      <c r="J139" s="2" t="s">
        <v>33</v>
      </c>
      <c r="K139" s="2" t="s">
        <v>33</v>
      </c>
      <c r="L139" s="2" t="s">
        <v>33</v>
      </c>
      <c r="M139" s="2" t="s">
        <v>33</v>
      </c>
      <c r="N139" s="2" t="s">
        <v>33</v>
      </c>
      <c r="O139" s="2" t="s">
        <v>34</v>
      </c>
      <c r="P139" s="2" t="s">
        <v>33</v>
      </c>
      <c r="Q139" s="2" t="s">
        <v>33</v>
      </c>
      <c r="R139" s="2" t="s">
        <v>33</v>
      </c>
      <c r="S139" s="2" t="s">
        <v>33</v>
      </c>
      <c r="T139" s="2" t="s">
        <v>33</v>
      </c>
      <c r="U139" s="2" t="s">
        <v>33</v>
      </c>
      <c r="V139" s="2" t="s">
        <v>34</v>
      </c>
      <c r="W139" s="2" t="s">
        <v>33</v>
      </c>
      <c r="X139" s="2" t="s">
        <v>264</v>
      </c>
    </row>
    <row r="140" spans="1:24" ht="12.75" x14ac:dyDescent="0.2">
      <c r="A140" s="1">
        <v>43211.500715312504</v>
      </c>
      <c r="B140" s="2" t="s">
        <v>24</v>
      </c>
      <c r="C140" s="2" t="s">
        <v>38</v>
      </c>
      <c r="D140" s="2" t="s">
        <v>45</v>
      </c>
      <c r="E140" s="2" t="s">
        <v>265</v>
      </c>
      <c r="F140" s="2" t="s">
        <v>74</v>
      </c>
      <c r="G140" s="2" t="s">
        <v>51</v>
      </c>
      <c r="H140" s="2" t="s">
        <v>57</v>
      </c>
      <c r="I140" s="2" t="s">
        <v>33</v>
      </c>
      <c r="J140" s="2" t="s">
        <v>33</v>
      </c>
      <c r="K140" s="2" t="s">
        <v>33</v>
      </c>
      <c r="L140" s="2" t="s">
        <v>33</v>
      </c>
      <c r="M140" s="2" t="s">
        <v>33</v>
      </c>
      <c r="N140" s="2" t="s">
        <v>33</v>
      </c>
      <c r="O140" s="2" t="s">
        <v>33</v>
      </c>
      <c r="P140" s="2" t="s">
        <v>33</v>
      </c>
      <c r="Q140" s="2" t="s">
        <v>33</v>
      </c>
      <c r="R140" s="2" t="s">
        <v>33</v>
      </c>
      <c r="S140" s="2" t="s">
        <v>33</v>
      </c>
      <c r="T140" s="2" t="s">
        <v>33</v>
      </c>
      <c r="U140" s="2" t="s">
        <v>33</v>
      </c>
      <c r="V140" s="2" t="s">
        <v>33</v>
      </c>
      <c r="W140" s="2" t="s">
        <v>33</v>
      </c>
      <c r="X140" s="2" t="s">
        <v>266</v>
      </c>
    </row>
    <row r="141" spans="1:24" ht="12.75" x14ac:dyDescent="0.2">
      <c r="A141" s="1">
        <v>43211.501156469909</v>
      </c>
      <c r="B141" s="2" t="s">
        <v>24</v>
      </c>
      <c r="C141" s="2" t="s">
        <v>38</v>
      </c>
      <c r="D141" s="2" t="s">
        <v>26</v>
      </c>
      <c r="E141" s="2" t="s">
        <v>142</v>
      </c>
      <c r="F141" s="2" t="s">
        <v>143</v>
      </c>
      <c r="G141" s="2" t="s">
        <v>152</v>
      </c>
      <c r="H141" s="2" t="s">
        <v>30</v>
      </c>
      <c r="I141" s="2" t="s">
        <v>35</v>
      </c>
      <c r="J141" s="2" t="s">
        <v>35</v>
      </c>
      <c r="K141" s="2" t="s">
        <v>35</v>
      </c>
      <c r="L141" s="2" t="s">
        <v>33</v>
      </c>
      <c r="M141" s="2" t="s">
        <v>33</v>
      </c>
      <c r="N141" s="2" t="s">
        <v>33</v>
      </c>
      <c r="O141" s="2" t="s">
        <v>35</v>
      </c>
      <c r="P141" s="2" t="s">
        <v>35</v>
      </c>
      <c r="Q141" s="2" t="s">
        <v>35</v>
      </c>
      <c r="R141" s="2" t="s">
        <v>35</v>
      </c>
      <c r="S141" s="2" t="s">
        <v>35</v>
      </c>
      <c r="T141" s="2" t="s">
        <v>35</v>
      </c>
      <c r="U141" s="2" t="s">
        <v>35</v>
      </c>
      <c r="V141" s="2" t="s">
        <v>35</v>
      </c>
      <c r="W141" s="2" t="s">
        <v>35</v>
      </c>
      <c r="X141" s="2" t="s">
        <v>267</v>
      </c>
    </row>
    <row r="142" spans="1:24" ht="12.75" x14ac:dyDescent="0.2">
      <c r="A142" s="1">
        <v>43211.501558668984</v>
      </c>
      <c r="B142" s="2" t="s">
        <v>24</v>
      </c>
      <c r="C142" s="2" t="s">
        <v>38</v>
      </c>
      <c r="D142" s="2" t="s">
        <v>26</v>
      </c>
      <c r="E142" s="2" t="s">
        <v>268</v>
      </c>
      <c r="F142" s="2" t="s">
        <v>126</v>
      </c>
      <c r="G142" s="2" t="s">
        <v>51</v>
      </c>
      <c r="H142" s="2" t="s">
        <v>57</v>
      </c>
      <c r="I142" s="2" t="s">
        <v>33</v>
      </c>
      <c r="J142" s="2" t="s">
        <v>33</v>
      </c>
      <c r="K142" s="2" t="s">
        <v>33</v>
      </c>
      <c r="L142" s="2" t="s">
        <v>33</v>
      </c>
      <c r="M142" s="2" t="s">
        <v>33</v>
      </c>
      <c r="N142" s="2" t="s">
        <v>31</v>
      </c>
      <c r="O142" s="2" t="s">
        <v>31</v>
      </c>
      <c r="P142" s="2" t="s">
        <v>33</v>
      </c>
      <c r="Q142" s="2" t="s">
        <v>31</v>
      </c>
      <c r="R142" s="2" t="s">
        <v>33</v>
      </c>
      <c r="S142" s="2" t="s">
        <v>33</v>
      </c>
      <c r="T142" s="2" t="s">
        <v>33</v>
      </c>
      <c r="U142" s="2" t="s">
        <v>31</v>
      </c>
      <c r="V142" s="2" t="s">
        <v>31</v>
      </c>
      <c r="W142" s="2" t="s">
        <v>33</v>
      </c>
      <c r="X142" s="2" t="s">
        <v>269</v>
      </c>
    </row>
    <row r="143" spans="1:24" ht="12.75" x14ac:dyDescent="0.2">
      <c r="A143" s="1">
        <v>43211.501885879625</v>
      </c>
      <c r="B143" s="2" t="s">
        <v>37</v>
      </c>
      <c r="C143" s="2" t="s">
        <v>38</v>
      </c>
      <c r="D143" s="2" t="s">
        <v>45</v>
      </c>
      <c r="E143" s="2" t="s">
        <v>39</v>
      </c>
      <c r="F143" s="2" t="s">
        <v>103</v>
      </c>
      <c r="G143" s="2" t="s">
        <v>71</v>
      </c>
      <c r="H143" s="2" t="s">
        <v>57</v>
      </c>
      <c r="I143" s="2" t="s">
        <v>35</v>
      </c>
      <c r="J143" s="2" t="s">
        <v>35</v>
      </c>
      <c r="K143" s="2" t="s">
        <v>35</v>
      </c>
      <c r="L143" s="2" t="s">
        <v>35</v>
      </c>
      <c r="M143" s="2" t="s">
        <v>35</v>
      </c>
      <c r="N143" s="2" t="s">
        <v>35</v>
      </c>
      <c r="O143" s="2" t="s">
        <v>31</v>
      </c>
      <c r="P143" s="2" t="s">
        <v>33</v>
      </c>
      <c r="Q143" s="2" t="s">
        <v>35</v>
      </c>
      <c r="R143" s="2" t="s">
        <v>35</v>
      </c>
      <c r="S143" s="2" t="s">
        <v>35</v>
      </c>
      <c r="T143" s="2" t="s">
        <v>35</v>
      </c>
      <c r="U143" s="2" t="s">
        <v>35</v>
      </c>
      <c r="V143" s="2" t="s">
        <v>35</v>
      </c>
      <c r="W143" s="2" t="s">
        <v>35</v>
      </c>
      <c r="X143" s="2" t="s">
        <v>270</v>
      </c>
    </row>
    <row r="144" spans="1:24" ht="12.75" x14ac:dyDescent="0.2">
      <c r="A144" s="1">
        <v>43211.503785937501</v>
      </c>
      <c r="B144" s="2" t="s">
        <v>24</v>
      </c>
      <c r="C144" s="2" t="s">
        <v>44</v>
      </c>
      <c r="D144" s="2" t="s">
        <v>45</v>
      </c>
      <c r="E144" s="2" t="s">
        <v>265</v>
      </c>
      <c r="F144" s="2" t="s">
        <v>182</v>
      </c>
      <c r="G144" s="2" t="s">
        <v>29</v>
      </c>
      <c r="H144" s="2" t="s">
        <v>57</v>
      </c>
      <c r="I144" s="2" t="s">
        <v>33</v>
      </c>
      <c r="J144" s="2" t="s">
        <v>31</v>
      </c>
      <c r="K144" s="2" t="s">
        <v>31</v>
      </c>
      <c r="L144" s="2" t="s">
        <v>31</v>
      </c>
      <c r="M144" s="2" t="s">
        <v>31</v>
      </c>
      <c r="N144" s="2" t="s">
        <v>33</v>
      </c>
      <c r="O144" s="2" t="s">
        <v>34</v>
      </c>
      <c r="P144" s="2" t="s">
        <v>31</v>
      </c>
      <c r="Q144" s="2" t="s">
        <v>31</v>
      </c>
      <c r="R144" s="2" t="s">
        <v>33</v>
      </c>
      <c r="S144" s="2" t="s">
        <v>33</v>
      </c>
      <c r="T144" s="2" t="s">
        <v>33</v>
      </c>
      <c r="U144" s="2" t="s">
        <v>33</v>
      </c>
      <c r="V144" s="2" t="s">
        <v>31</v>
      </c>
      <c r="W144" s="2" t="s">
        <v>35</v>
      </c>
      <c r="X144" s="2" t="s">
        <v>228</v>
      </c>
    </row>
    <row r="145" spans="1:24" ht="12.75" x14ac:dyDescent="0.2">
      <c r="A145" s="1">
        <v>43211.504990289352</v>
      </c>
      <c r="B145" s="2" t="s">
        <v>37</v>
      </c>
      <c r="C145" s="2" t="s">
        <v>25</v>
      </c>
      <c r="D145" s="2" t="s">
        <v>26</v>
      </c>
      <c r="E145" s="2" t="s">
        <v>271</v>
      </c>
      <c r="F145" s="2" t="s">
        <v>272</v>
      </c>
      <c r="G145" s="2" t="s">
        <v>51</v>
      </c>
      <c r="H145" s="2" t="s">
        <v>42</v>
      </c>
      <c r="I145" s="2" t="s">
        <v>33</v>
      </c>
      <c r="J145" s="2" t="s">
        <v>33</v>
      </c>
      <c r="K145" s="2" t="s">
        <v>33</v>
      </c>
      <c r="L145" s="2" t="s">
        <v>31</v>
      </c>
      <c r="M145" s="2" t="s">
        <v>31</v>
      </c>
      <c r="N145" s="2" t="s">
        <v>33</v>
      </c>
      <c r="O145" s="2" t="s">
        <v>34</v>
      </c>
      <c r="P145" s="2" t="s">
        <v>31</v>
      </c>
      <c r="Q145" s="2" t="s">
        <v>31</v>
      </c>
      <c r="R145" s="2" t="s">
        <v>33</v>
      </c>
      <c r="S145" s="2" t="s">
        <v>33</v>
      </c>
      <c r="T145" s="2" t="s">
        <v>33</v>
      </c>
      <c r="U145" s="2" t="s">
        <v>33</v>
      </c>
      <c r="V145" s="2" t="s">
        <v>33</v>
      </c>
      <c r="W145" s="2" t="s">
        <v>33</v>
      </c>
      <c r="X145" s="2" t="s">
        <v>72</v>
      </c>
    </row>
    <row r="146" spans="1:24" ht="12.75" x14ac:dyDescent="0.2">
      <c r="A146" s="1">
        <v>43211.505868356486</v>
      </c>
      <c r="B146" s="2" t="s">
        <v>37</v>
      </c>
      <c r="C146" s="2" t="s">
        <v>44</v>
      </c>
      <c r="D146" s="2" t="s">
        <v>45</v>
      </c>
      <c r="E146" s="2" t="s">
        <v>142</v>
      </c>
      <c r="F146" s="2" t="s">
        <v>273</v>
      </c>
      <c r="G146" s="2" t="s">
        <v>71</v>
      </c>
      <c r="H146" s="2" t="s">
        <v>42</v>
      </c>
      <c r="I146" s="2" t="s">
        <v>33</v>
      </c>
      <c r="J146" s="2" t="s">
        <v>33</v>
      </c>
      <c r="K146" s="2" t="s">
        <v>33</v>
      </c>
      <c r="L146" s="2" t="s">
        <v>33</v>
      </c>
      <c r="M146" s="2" t="s">
        <v>33</v>
      </c>
      <c r="N146" s="2" t="s">
        <v>33</v>
      </c>
      <c r="O146" s="2" t="s">
        <v>34</v>
      </c>
      <c r="P146" s="2" t="s">
        <v>33</v>
      </c>
      <c r="Q146" s="2" t="s">
        <v>33</v>
      </c>
      <c r="R146" s="2" t="s">
        <v>33</v>
      </c>
      <c r="S146" s="2" t="s">
        <v>33</v>
      </c>
      <c r="T146" s="2" t="s">
        <v>33</v>
      </c>
      <c r="U146" s="2" t="s">
        <v>33</v>
      </c>
      <c r="V146" s="2" t="s">
        <v>31</v>
      </c>
      <c r="W146" s="2" t="s">
        <v>33</v>
      </c>
      <c r="X146" s="2" t="s">
        <v>274</v>
      </c>
    </row>
    <row r="147" spans="1:24" ht="12.75" x14ac:dyDescent="0.2">
      <c r="A147" s="1">
        <v>43211.507459282409</v>
      </c>
      <c r="B147" s="2" t="s">
        <v>37</v>
      </c>
      <c r="C147" s="2" t="s">
        <v>25</v>
      </c>
      <c r="D147" s="2" t="s">
        <v>26</v>
      </c>
      <c r="E147" s="2" t="s">
        <v>86</v>
      </c>
      <c r="F147" s="2" t="s">
        <v>272</v>
      </c>
      <c r="G147" s="2" t="s">
        <v>51</v>
      </c>
      <c r="H147" s="2" t="s">
        <v>42</v>
      </c>
      <c r="I147" s="2" t="s">
        <v>33</v>
      </c>
      <c r="J147" s="2" t="s">
        <v>33</v>
      </c>
      <c r="K147" s="2" t="s">
        <v>33</v>
      </c>
      <c r="L147" s="2" t="s">
        <v>33</v>
      </c>
      <c r="M147" s="2" t="s">
        <v>33</v>
      </c>
      <c r="N147" s="2" t="s">
        <v>33</v>
      </c>
      <c r="O147" s="2" t="s">
        <v>33</v>
      </c>
      <c r="P147" s="2" t="s">
        <v>33</v>
      </c>
      <c r="Q147" s="2" t="s">
        <v>33</v>
      </c>
      <c r="R147" s="2" t="s">
        <v>33</v>
      </c>
      <c r="S147" s="2" t="s">
        <v>33</v>
      </c>
      <c r="T147" s="2" t="s">
        <v>33</v>
      </c>
      <c r="U147" s="2" t="s">
        <v>33</v>
      </c>
      <c r="V147" s="2" t="s">
        <v>33</v>
      </c>
      <c r="W147" s="2" t="s">
        <v>33</v>
      </c>
      <c r="X147" s="2" t="s">
        <v>72</v>
      </c>
    </row>
    <row r="148" spans="1:24" ht="12.75" x14ac:dyDescent="0.2">
      <c r="A148" s="1">
        <v>43211.512018668982</v>
      </c>
      <c r="B148" s="2" t="s">
        <v>24</v>
      </c>
      <c r="C148" s="2" t="s">
        <v>38</v>
      </c>
      <c r="D148" s="2" t="s">
        <v>26</v>
      </c>
      <c r="E148" s="2" t="s">
        <v>39</v>
      </c>
      <c r="F148" s="2" t="s">
        <v>182</v>
      </c>
      <c r="G148" s="2" t="s">
        <v>51</v>
      </c>
      <c r="H148" s="2" t="s">
        <v>30</v>
      </c>
      <c r="I148" s="2" t="s">
        <v>33</v>
      </c>
      <c r="J148" s="2" t="s">
        <v>33</v>
      </c>
      <c r="K148" s="2" t="s">
        <v>35</v>
      </c>
      <c r="L148" s="2" t="s">
        <v>33</v>
      </c>
      <c r="M148" s="2" t="s">
        <v>33</v>
      </c>
      <c r="N148" s="2" t="s">
        <v>35</v>
      </c>
      <c r="O148" s="2" t="s">
        <v>31</v>
      </c>
      <c r="P148" s="2" t="s">
        <v>33</v>
      </c>
      <c r="Q148" s="2" t="s">
        <v>35</v>
      </c>
      <c r="R148" s="2" t="s">
        <v>35</v>
      </c>
      <c r="S148" s="2" t="s">
        <v>35</v>
      </c>
      <c r="T148" s="2" t="s">
        <v>35</v>
      </c>
      <c r="U148" s="2" t="s">
        <v>35</v>
      </c>
      <c r="V148" s="2" t="s">
        <v>35</v>
      </c>
      <c r="W148" s="2" t="s">
        <v>35</v>
      </c>
      <c r="X148" s="2" t="s">
        <v>275</v>
      </c>
    </row>
    <row r="149" spans="1:24" ht="12.75" x14ac:dyDescent="0.2">
      <c r="A149" s="1">
        <v>43211.51551730324</v>
      </c>
      <c r="B149" s="2" t="s">
        <v>37</v>
      </c>
      <c r="C149" s="2" t="s">
        <v>25</v>
      </c>
      <c r="D149" s="2" t="s">
        <v>26</v>
      </c>
      <c r="E149" s="2" t="s">
        <v>39</v>
      </c>
      <c r="F149" s="2" t="s">
        <v>56</v>
      </c>
      <c r="G149" s="2" t="s">
        <v>152</v>
      </c>
      <c r="H149" s="2" t="s">
        <v>30</v>
      </c>
      <c r="I149" s="2" t="s">
        <v>31</v>
      </c>
      <c r="J149" s="2" t="s">
        <v>31</v>
      </c>
      <c r="K149" s="2" t="s">
        <v>31</v>
      </c>
      <c r="L149" s="2" t="s">
        <v>31</v>
      </c>
      <c r="M149" s="2" t="s">
        <v>31</v>
      </c>
      <c r="N149" s="2" t="s">
        <v>31</v>
      </c>
      <c r="O149" s="2" t="s">
        <v>34</v>
      </c>
      <c r="P149" s="2" t="s">
        <v>31</v>
      </c>
      <c r="Q149" s="2" t="s">
        <v>31</v>
      </c>
      <c r="R149" s="2" t="s">
        <v>33</v>
      </c>
      <c r="S149" s="2" t="s">
        <v>31</v>
      </c>
      <c r="T149" s="2" t="s">
        <v>33</v>
      </c>
      <c r="U149" s="2" t="s">
        <v>33</v>
      </c>
      <c r="V149" s="2" t="s">
        <v>31</v>
      </c>
      <c r="W149" s="2" t="s">
        <v>31</v>
      </c>
      <c r="X149" s="2" t="s">
        <v>72</v>
      </c>
    </row>
    <row r="150" spans="1:24" ht="12.75" x14ac:dyDescent="0.2">
      <c r="A150" s="1">
        <v>43211.515647268519</v>
      </c>
      <c r="B150" s="2" t="s">
        <v>24</v>
      </c>
      <c r="C150" s="2" t="s">
        <v>25</v>
      </c>
      <c r="D150" s="2" t="s">
        <v>26</v>
      </c>
      <c r="E150" s="2" t="s">
        <v>276</v>
      </c>
      <c r="F150" s="2" t="s">
        <v>277</v>
      </c>
      <c r="G150" s="2" t="s">
        <v>51</v>
      </c>
      <c r="H150" s="2" t="s">
        <v>42</v>
      </c>
      <c r="I150" s="2" t="s">
        <v>33</v>
      </c>
      <c r="J150" s="2" t="s">
        <v>33</v>
      </c>
      <c r="K150" s="2" t="s">
        <v>33</v>
      </c>
      <c r="L150" s="2" t="s">
        <v>33</v>
      </c>
      <c r="M150" s="2" t="s">
        <v>33</v>
      </c>
      <c r="N150" s="2" t="s">
        <v>33</v>
      </c>
      <c r="O150" s="2" t="s">
        <v>34</v>
      </c>
      <c r="P150" s="2" t="s">
        <v>31</v>
      </c>
      <c r="Q150" s="2" t="s">
        <v>33</v>
      </c>
      <c r="R150" s="2" t="s">
        <v>33</v>
      </c>
      <c r="S150" s="2" t="s">
        <v>33</v>
      </c>
      <c r="T150" s="2" t="s">
        <v>33</v>
      </c>
      <c r="U150" s="2" t="s">
        <v>33</v>
      </c>
      <c r="V150" s="2" t="s">
        <v>33</v>
      </c>
      <c r="W150" s="2" t="s">
        <v>33</v>
      </c>
      <c r="X150" s="2" t="s">
        <v>278</v>
      </c>
    </row>
    <row r="151" spans="1:24" ht="12.75" x14ac:dyDescent="0.2">
      <c r="A151" s="1">
        <v>43211.515873356482</v>
      </c>
      <c r="B151" s="2" t="s">
        <v>24</v>
      </c>
      <c r="C151" s="2" t="s">
        <v>25</v>
      </c>
      <c r="D151" s="2" t="s">
        <v>26</v>
      </c>
      <c r="E151" s="2" t="s">
        <v>279</v>
      </c>
      <c r="F151" s="2" t="s">
        <v>106</v>
      </c>
      <c r="G151" s="2" t="s">
        <v>152</v>
      </c>
      <c r="H151" s="2" t="s">
        <v>30</v>
      </c>
      <c r="I151" s="2" t="s">
        <v>33</v>
      </c>
      <c r="J151" s="2" t="s">
        <v>31</v>
      </c>
      <c r="K151" s="2" t="s">
        <v>31</v>
      </c>
      <c r="L151" s="2" t="s">
        <v>33</v>
      </c>
      <c r="M151" s="2" t="s">
        <v>33</v>
      </c>
      <c r="N151" s="2" t="s">
        <v>35</v>
      </c>
      <c r="O151" s="2" t="s">
        <v>34</v>
      </c>
      <c r="P151" s="2" t="s">
        <v>31</v>
      </c>
      <c r="Q151" s="2" t="s">
        <v>31</v>
      </c>
      <c r="R151" s="2" t="s">
        <v>33</v>
      </c>
      <c r="S151" s="2" t="s">
        <v>33</v>
      </c>
      <c r="T151" s="2" t="s">
        <v>33</v>
      </c>
      <c r="U151" s="2" t="s">
        <v>33</v>
      </c>
      <c r="V151" s="2" t="s">
        <v>33</v>
      </c>
      <c r="W151" s="2" t="s">
        <v>33</v>
      </c>
      <c r="X151" s="2" t="s">
        <v>280</v>
      </c>
    </row>
    <row r="152" spans="1:24" ht="12.75" x14ac:dyDescent="0.2">
      <c r="A152" s="1">
        <v>43211.516463460648</v>
      </c>
      <c r="B152" s="2" t="s">
        <v>37</v>
      </c>
      <c r="C152" s="2" t="s">
        <v>25</v>
      </c>
      <c r="D152" s="2" t="s">
        <v>26</v>
      </c>
      <c r="E152" s="2" t="s">
        <v>62</v>
      </c>
      <c r="F152" s="2" t="s">
        <v>62</v>
      </c>
      <c r="G152" s="2" t="s">
        <v>152</v>
      </c>
      <c r="H152" s="2" t="s">
        <v>30</v>
      </c>
      <c r="I152" s="2" t="s">
        <v>31</v>
      </c>
      <c r="J152" s="2" t="s">
        <v>33</v>
      </c>
      <c r="K152" s="2" t="s">
        <v>33</v>
      </c>
      <c r="L152" s="2" t="s">
        <v>33</v>
      </c>
      <c r="M152" s="2" t="s">
        <v>33</v>
      </c>
      <c r="N152" s="2" t="s">
        <v>33</v>
      </c>
      <c r="O152" s="2" t="s">
        <v>32</v>
      </c>
      <c r="P152" s="2" t="s">
        <v>31</v>
      </c>
      <c r="Q152" s="2" t="s">
        <v>31</v>
      </c>
      <c r="R152" s="2" t="s">
        <v>31</v>
      </c>
      <c r="S152" s="2" t="s">
        <v>31</v>
      </c>
      <c r="T152" s="2" t="s">
        <v>31</v>
      </c>
      <c r="U152" s="2" t="s">
        <v>33</v>
      </c>
      <c r="V152" s="2" t="s">
        <v>33</v>
      </c>
      <c r="W152" s="2" t="s">
        <v>31</v>
      </c>
      <c r="X152" s="2" t="s">
        <v>281</v>
      </c>
    </row>
    <row r="153" spans="1:24" ht="12.75" x14ac:dyDescent="0.2">
      <c r="A153" s="1">
        <v>43211.522201550921</v>
      </c>
      <c r="B153" s="2" t="s">
        <v>37</v>
      </c>
      <c r="C153" s="2" t="s">
        <v>38</v>
      </c>
      <c r="D153" s="2" t="s">
        <v>26</v>
      </c>
      <c r="E153" s="2" t="s">
        <v>134</v>
      </c>
      <c r="F153" s="2" t="s">
        <v>126</v>
      </c>
      <c r="G153" s="2" t="s">
        <v>152</v>
      </c>
      <c r="H153" s="2" t="s">
        <v>30</v>
      </c>
      <c r="I153" s="2" t="s">
        <v>33</v>
      </c>
      <c r="J153" s="2" t="s">
        <v>33</v>
      </c>
      <c r="K153" s="2" t="s">
        <v>33</v>
      </c>
      <c r="L153" s="2" t="s">
        <v>31</v>
      </c>
      <c r="M153" s="2" t="s">
        <v>31</v>
      </c>
      <c r="N153" s="2" t="s">
        <v>33</v>
      </c>
      <c r="O153" s="2" t="s">
        <v>31</v>
      </c>
      <c r="P153" s="2" t="s">
        <v>33</v>
      </c>
      <c r="Q153" s="2" t="s">
        <v>33</v>
      </c>
      <c r="R153" s="2" t="s">
        <v>33</v>
      </c>
      <c r="S153" s="2" t="s">
        <v>33</v>
      </c>
      <c r="T153" s="2" t="s">
        <v>33</v>
      </c>
      <c r="U153" s="2" t="s">
        <v>33</v>
      </c>
      <c r="V153" s="2" t="s">
        <v>33</v>
      </c>
      <c r="W153" s="2" t="s">
        <v>33</v>
      </c>
      <c r="X153" s="2" t="s">
        <v>282</v>
      </c>
    </row>
    <row r="154" spans="1:24" ht="12.75" x14ac:dyDescent="0.2">
      <c r="A154" s="1">
        <v>43211.527028645833</v>
      </c>
      <c r="B154" s="2" t="s">
        <v>37</v>
      </c>
      <c r="C154" s="2" t="s">
        <v>38</v>
      </c>
      <c r="D154" s="2" t="s">
        <v>26</v>
      </c>
      <c r="E154" s="2" t="s">
        <v>230</v>
      </c>
      <c r="F154" s="2" t="s">
        <v>77</v>
      </c>
      <c r="G154" s="2" t="s">
        <v>152</v>
      </c>
      <c r="H154" s="2" t="s">
        <v>30</v>
      </c>
      <c r="I154" s="2" t="s">
        <v>35</v>
      </c>
      <c r="J154" s="2" t="s">
        <v>35</v>
      </c>
      <c r="K154" s="2" t="s">
        <v>33</v>
      </c>
      <c r="L154" s="2" t="s">
        <v>33</v>
      </c>
      <c r="M154" s="2" t="s">
        <v>33</v>
      </c>
      <c r="N154" s="2" t="s">
        <v>33</v>
      </c>
      <c r="O154" s="2" t="s">
        <v>31</v>
      </c>
      <c r="P154" s="2" t="s">
        <v>33</v>
      </c>
      <c r="Q154" s="2" t="s">
        <v>35</v>
      </c>
      <c r="R154" s="2" t="s">
        <v>35</v>
      </c>
      <c r="S154" s="2" t="s">
        <v>33</v>
      </c>
      <c r="T154" s="2" t="s">
        <v>35</v>
      </c>
      <c r="U154" s="2" t="s">
        <v>35</v>
      </c>
      <c r="V154" s="2" t="s">
        <v>35</v>
      </c>
      <c r="W154" s="2" t="s">
        <v>33</v>
      </c>
      <c r="X154" s="2" t="s">
        <v>283</v>
      </c>
    </row>
    <row r="155" spans="1:24" ht="12.75" x14ac:dyDescent="0.2">
      <c r="A155" s="1">
        <v>43211.530166006945</v>
      </c>
      <c r="B155" s="2" t="s">
        <v>24</v>
      </c>
      <c r="C155" s="2" t="s">
        <v>25</v>
      </c>
      <c r="D155" s="2" t="s">
        <v>26</v>
      </c>
      <c r="E155" s="2" t="s">
        <v>27</v>
      </c>
      <c r="F155" s="2" t="s">
        <v>28</v>
      </c>
      <c r="G155" s="2" t="s">
        <v>29</v>
      </c>
      <c r="H155" s="2" t="s">
        <v>42</v>
      </c>
      <c r="I155" s="2" t="s">
        <v>31</v>
      </c>
      <c r="J155" s="2" t="s">
        <v>31</v>
      </c>
      <c r="K155" s="2" t="s">
        <v>31</v>
      </c>
      <c r="L155" s="2" t="s">
        <v>34</v>
      </c>
      <c r="M155" s="2" t="s">
        <v>32</v>
      </c>
      <c r="N155" s="2" t="s">
        <v>31</v>
      </c>
      <c r="O155" s="2" t="s">
        <v>31</v>
      </c>
      <c r="P155" s="2" t="s">
        <v>31</v>
      </c>
      <c r="Q155" s="2" t="s">
        <v>31</v>
      </c>
      <c r="R155" s="2" t="s">
        <v>31</v>
      </c>
      <c r="S155" s="2" t="s">
        <v>31</v>
      </c>
      <c r="T155" s="2" t="s">
        <v>31</v>
      </c>
      <c r="U155" s="2" t="s">
        <v>35</v>
      </c>
      <c r="V155" s="2" t="s">
        <v>31</v>
      </c>
      <c r="W155" s="2" t="s">
        <v>31</v>
      </c>
      <c r="X155" s="2" t="s">
        <v>284</v>
      </c>
    </row>
    <row r="156" spans="1:24" ht="12.75" x14ac:dyDescent="0.2">
      <c r="A156" s="1">
        <v>43211.532847592593</v>
      </c>
      <c r="B156" s="2" t="s">
        <v>37</v>
      </c>
      <c r="C156" s="2" t="s">
        <v>44</v>
      </c>
      <c r="D156" s="2" t="s">
        <v>45</v>
      </c>
      <c r="E156" s="2" t="s">
        <v>39</v>
      </c>
      <c r="F156" s="2" t="s">
        <v>110</v>
      </c>
      <c r="G156" s="2" t="s">
        <v>51</v>
      </c>
      <c r="H156" s="2" t="s">
        <v>42</v>
      </c>
      <c r="I156" s="2" t="s">
        <v>35</v>
      </c>
      <c r="J156" s="2" t="s">
        <v>35</v>
      </c>
      <c r="K156" s="2" t="s">
        <v>35</v>
      </c>
      <c r="L156" s="2" t="s">
        <v>33</v>
      </c>
      <c r="M156" s="2" t="s">
        <v>33</v>
      </c>
      <c r="N156" s="2" t="s">
        <v>33</v>
      </c>
      <c r="O156" s="2" t="s">
        <v>34</v>
      </c>
      <c r="P156" s="2" t="s">
        <v>33</v>
      </c>
      <c r="Q156" s="2" t="s">
        <v>33</v>
      </c>
      <c r="R156" s="2" t="s">
        <v>33</v>
      </c>
      <c r="S156" s="2" t="s">
        <v>33</v>
      </c>
      <c r="T156" s="2" t="s">
        <v>33</v>
      </c>
      <c r="U156" s="2" t="s">
        <v>35</v>
      </c>
      <c r="V156" s="2" t="s">
        <v>35</v>
      </c>
      <c r="W156" s="2" t="s">
        <v>35</v>
      </c>
      <c r="X156" s="2" t="s">
        <v>285</v>
      </c>
    </row>
    <row r="157" spans="1:24" ht="12.75" x14ac:dyDescent="0.2">
      <c r="A157" s="1">
        <v>43211.53301875</v>
      </c>
      <c r="B157" s="2" t="s">
        <v>24</v>
      </c>
      <c r="C157" s="2" t="s">
        <v>25</v>
      </c>
      <c r="D157" s="2" t="s">
        <v>26</v>
      </c>
      <c r="E157" s="2" t="s">
        <v>69</v>
      </c>
      <c r="F157" s="2" t="s">
        <v>174</v>
      </c>
      <c r="G157" s="2" t="s">
        <v>152</v>
      </c>
      <c r="H157" s="2" t="s">
        <v>30</v>
      </c>
      <c r="I157" s="2" t="s">
        <v>33</v>
      </c>
      <c r="J157" s="2" t="s">
        <v>33</v>
      </c>
      <c r="K157" s="2" t="s">
        <v>33</v>
      </c>
      <c r="L157" s="2" t="s">
        <v>33</v>
      </c>
      <c r="M157" s="2" t="s">
        <v>33</v>
      </c>
      <c r="N157" s="2" t="s">
        <v>33</v>
      </c>
      <c r="O157" s="2" t="s">
        <v>34</v>
      </c>
      <c r="P157" s="2" t="s">
        <v>31</v>
      </c>
      <c r="Q157" s="2" t="s">
        <v>33</v>
      </c>
      <c r="R157" s="2" t="s">
        <v>33</v>
      </c>
      <c r="S157" s="2" t="s">
        <v>33</v>
      </c>
      <c r="T157" s="2" t="s">
        <v>33</v>
      </c>
      <c r="U157" s="2" t="s">
        <v>33</v>
      </c>
      <c r="V157" s="2" t="s">
        <v>33</v>
      </c>
      <c r="W157" s="2" t="s">
        <v>33</v>
      </c>
      <c r="X157" s="2" t="s">
        <v>286</v>
      </c>
    </row>
    <row r="158" spans="1:24" ht="12.75" x14ac:dyDescent="0.2">
      <c r="A158" s="1">
        <v>43211.535475081022</v>
      </c>
      <c r="B158" s="2" t="s">
        <v>37</v>
      </c>
      <c r="C158" s="2" t="s">
        <v>25</v>
      </c>
      <c r="D158" s="2" t="s">
        <v>26</v>
      </c>
      <c r="E158" s="2" t="s">
        <v>230</v>
      </c>
      <c r="F158" s="2" t="s">
        <v>272</v>
      </c>
      <c r="G158" s="2" t="s">
        <v>51</v>
      </c>
      <c r="H158" s="2" t="s">
        <v>42</v>
      </c>
      <c r="I158" s="2" t="s">
        <v>33</v>
      </c>
      <c r="J158" s="2" t="s">
        <v>33</v>
      </c>
      <c r="K158" s="2" t="s">
        <v>31</v>
      </c>
      <c r="L158" s="2" t="s">
        <v>33</v>
      </c>
      <c r="M158" s="2" t="s">
        <v>33</v>
      </c>
      <c r="N158" s="2" t="s">
        <v>33</v>
      </c>
      <c r="O158" s="2" t="s">
        <v>31</v>
      </c>
      <c r="P158" s="2" t="s">
        <v>33</v>
      </c>
      <c r="Q158" s="2" t="s">
        <v>31</v>
      </c>
      <c r="R158" s="2" t="s">
        <v>33</v>
      </c>
      <c r="S158" s="2" t="s">
        <v>33</v>
      </c>
      <c r="T158" s="2" t="s">
        <v>35</v>
      </c>
      <c r="U158" s="2" t="s">
        <v>35</v>
      </c>
      <c r="V158" s="2" t="s">
        <v>35</v>
      </c>
      <c r="W158" s="2" t="s">
        <v>31</v>
      </c>
      <c r="X158" s="2" t="s">
        <v>287</v>
      </c>
    </row>
    <row r="159" spans="1:24" ht="12.75" x14ac:dyDescent="0.2">
      <c r="A159" s="1">
        <v>43211.536597673607</v>
      </c>
      <c r="B159" s="2" t="s">
        <v>24</v>
      </c>
      <c r="C159" s="2" t="s">
        <v>25</v>
      </c>
      <c r="D159" s="2" t="s">
        <v>26</v>
      </c>
      <c r="E159" s="2" t="s">
        <v>39</v>
      </c>
      <c r="F159" s="2" t="s">
        <v>103</v>
      </c>
      <c r="G159" s="2" t="s">
        <v>29</v>
      </c>
      <c r="H159" s="2" t="s">
        <v>42</v>
      </c>
      <c r="I159" s="2" t="s">
        <v>35</v>
      </c>
      <c r="J159" s="2" t="s">
        <v>35</v>
      </c>
      <c r="K159" s="2" t="s">
        <v>35</v>
      </c>
      <c r="L159" s="2" t="s">
        <v>35</v>
      </c>
      <c r="M159" s="2" t="s">
        <v>33</v>
      </c>
      <c r="N159" s="2" t="s">
        <v>35</v>
      </c>
      <c r="O159" s="2" t="s">
        <v>35</v>
      </c>
      <c r="P159" s="2" t="s">
        <v>35</v>
      </c>
      <c r="Q159" s="2" t="s">
        <v>35</v>
      </c>
      <c r="R159" s="2" t="s">
        <v>35</v>
      </c>
      <c r="S159" s="2" t="s">
        <v>35</v>
      </c>
      <c r="T159" s="2" t="s">
        <v>35</v>
      </c>
      <c r="U159" s="2" t="s">
        <v>35</v>
      </c>
      <c r="V159" s="2" t="s">
        <v>35</v>
      </c>
      <c r="W159" s="2" t="s">
        <v>35</v>
      </c>
      <c r="X159" s="2" t="s">
        <v>288</v>
      </c>
    </row>
    <row r="160" spans="1:24" ht="12.75" x14ac:dyDescent="0.2">
      <c r="A160" s="1">
        <v>43211.537962465278</v>
      </c>
      <c r="B160" s="2" t="s">
        <v>24</v>
      </c>
      <c r="C160" s="2" t="s">
        <v>38</v>
      </c>
      <c r="D160" s="2" t="s">
        <v>26</v>
      </c>
      <c r="E160" s="2" t="s">
        <v>39</v>
      </c>
      <c r="F160" s="2" t="s">
        <v>103</v>
      </c>
      <c r="G160" s="2" t="s">
        <v>29</v>
      </c>
      <c r="H160" s="2" t="s">
        <v>42</v>
      </c>
      <c r="I160" s="2" t="s">
        <v>35</v>
      </c>
      <c r="J160" s="2" t="s">
        <v>35</v>
      </c>
      <c r="K160" s="2" t="s">
        <v>35</v>
      </c>
      <c r="L160" s="2" t="s">
        <v>35</v>
      </c>
      <c r="M160" s="2" t="s">
        <v>35</v>
      </c>
      <c r="N160" s="2" t="s">
        <v>35</v>
      </c>
      <c r="O160" s="2" t="s">
        <v>35</v>
      </c>
      <c r="P160" s="2" t="s">
        <v>35</v>
      </c>
      <c r="Q160" s="2" t="s">
        <v>33</v>
      </c>
      <c r="R160" s="2" t="s">
        <v>35</v>
      </c>
      <c r="S160" s="2" t="s">
        <v>35</v>
      </c>
      <c r="T160" s="2" t="s">
        <v>35</v>
      </c>
      <c r="U160" s="2" t="s">
        <v>35</v>
      </c>
      <c r="V160" s="2" t="s">
        <v>35</v>
      </c>
      <c r="W160" s="2" t="s">
        <v>35</v>
      </c>
      <c r="X160" s="2" t="s">
        <v>289</v>
      </c>
    </row>
    <row r="161" spans="1:24" ht="12.75" x14ac:dyDescent="0.2">
      <c r="A161" s="1">
        <v>43211.539138391207</v>
      </c>
      <c r="B161" s="2" t="s">
        <v>24</v>
      </c>
      <c r="C161" s="2" t="s">
        <v>25</v>
      </c>
      <c r="D161" s="2" t="s">
        <v>26</v>
      </c>
      <c r="E161" s="2" t="s">
        <v>69</v>
      </c>
      <c r="F161" s="2" t="s">
        <v>151</v>
      </c>
      <c r="G161" s="2" t="s">
        <v>152</v>
      </c>
      <c r="H161" s="2" t="s">
        <v>30</v>
      </c>
      <c r="I161" s="2" t="s">
        <v>33</v>
      </c>
      <c r="J161" s="2" t="s">
        <v>31</v>
      </c>
      <c r="K161" s="2" t="s">
        <v>33</v>
      </c>
      <c r="L161" s="2" t="s">
        <v>33</v>
      </c>
      <c r="M161" s="2" t="s">
        <v>33</v>
      </c>
      <c r="N161" s="2" t="s">
        <v>31</v>
      </c>
      <c r="O161" s="2" t="s">
        <v>34</v>
      </c>
      <c r="P161" s="2" t="s">
        <v>31</v>
      </c>
      <c r="Q161" s="2" t="s">
        <v>33</v>
      </c>
      <c r="R161" s="2" t="s">
        <v>31</v>
      </c>
      <c r="S161" s="2" t="s">
        <v>33</v>
      </c>
      <c r="T161" s="2" t="s">
        <v>31</v>
      </c>
      <c r="U161" s="2" t="s">
        <v>33</v>
      </c>
      <c r="V161" s="2" t="s">
        <v>31</v>
      </c>
      <c r="W161" s="2" t="s">
        <v>33</v>
      </c>
      <c r="X161" s="2" t="s">
        <v>290</v>
      </c>
    </row>
    <row r="162" spans="1:24" ht="12.75" x14ac:dyDescent="0.2">
      <c r="A162" s="1">
        <v>43211.541499189814</v>
      </c>
      <c r="B162" s="2" t="s">
        <v>37</v>
      </c>
      <c r="C162" s="2" t="s">
        <v>44</v>
      </c>
      <c r="D162" s="2" t="s">
        <v>45</v>
      </c>
      <c r="E162" s="2" t="s">
        <v>291</v>
      </c>
      <c r="F162" s="2" t="s">
        <v>292</v>
      </c>
      <c r="G162" s="2" t="s">
        <v>168</v>
      </c>
      <c r="H162" s="2" t="s">
        <v>57</v>
      </c>
      <c r="I162" s="2" t="s">
        <v>35</v>
      </c>
      <c r="J162" s="2" t="s">
        <v>35</v>
      </c>
      <c r="K162" s="2" t="s">
        <v>35</v>
      </c>
      <c r="L162" s="2" t="s">
        <v>33</v>
      </c>
      <c r="M162" s="2" t="s">
        <v>33</v>
      </c>
      <c r="N162" s="2" t="s">
        <v>31</v>
      </c>
      <c r="O162" s="2" t="s">
        <v>31</v>
      </c>
      <c r="P162" s="2" t="s">
        <v>33</v>
      </c>
      <c r="Q162" s="2" t="s">
        <v>33</v>
      </c>
      <c r="R162" s="2" t="s">
        <v>33</v>
      </c>
      <c r="S162" s="2" t="s">
        <v>33</v>
      </c>
      <c r="T162" s="2" t="s">
        <v>33</v>
      </c>
      <c r="U162" s="2" t="s">
        <v>35</v>
      </c>
      <c r="V162" s="2" t="s">
        <v>35</v>
      </c>
      <c r="W162" s="2" t="s">
        <v>35</v>
      </c>
      <c r="X162" s="2" t="s">
        <v>293</v>
      </c>
    </row>
    <row r="163" spans="1:24" ht="12.75" x14ac:dyDescent="0.2">
      <c r="A163" s="1">
        <v>43211.54878646991</v>
      </c>
      <c r="B163" s="2" t="s">
        <v>37</v>
      </c>
      <c r="C163" s="2" t="s">
        <v>25</v>
      </c>
      <c r="D163" s="2" t="s">
        <v>26</v>
      </c>
      <c r="E163" s="2" t="s">
        <v>294</v>
      </c>
      <c r="F163" s="2" t="s">
        <v>62</v>
      </c>
      <c r="G163" s="2" t="s">
        <v>41</v>
      </c>
      <c r="H163" s="2" t="s">
        <v>42</v>
      </c>
      <c r="I163" s="2" t="s">
        <v>33</v>
      </c>
      <c r="J163" s="2" t="s">
        <v>35</v>
      </c>
      <c r="K163" s="2" t="s">
        <v>33</v>
      </c>
      <c r="L163" s="2" t="s">
        <v>31</v>
      </c>
      <c r="M163" s="2" t="s">
        <v>33</v>
      </c>
      <c r="N163" s="2" t="s">
        <v>33</v>
      </c>
      <c r="O163" s="2" t="s">
        <v>34</v>
      </c>
      <c r="P163" s="2" t="s">
        <v>31</v>
      </c>
      <c r="Q163" s="2" t="s">
        <v>31</v>
      </c>
      <c r="R163" s="2" t="s">
        <v>31</v>
      </c>
      <c r="S163" s="2" t="s">
        <v>33</v>
      </c>
      <c r="T163" s="2" t="s">
        <v>33</v>
      </c>
      <c r="U163" s="2" t="s">
        <v>33</v>
      </c>
      <c r="V163" s="2" t="s">
        <v>33</v>
      </c>
      <c r="W163" s="2" t="s">
        <v>33</v>
      </c>
      <c r="X163" s="2" t="s">
        <v>295</v>
      </c>
    </row>
    <row r="164" spans="1:24" ht="12.75" x14ac:dyDescent="0.2">
      <c r="A164" s="1">
        <v>43211.555121423611</v>
      </c>
      <c r="B164" s="2" t="s">
        <v>37</v>
      </c>
      <c r="C164" s="2" t="s">
        <v>25</v>
      </c>
      <c r="D164" s="2" t="s">
        <v>26</v>
      </c>
      <c r="E164" s="2" t="s">
        <v>62</v>
      </c>
      <c r="F164" s="2" t="s">
        <v>223</v>
      </c>
      <c r="G164" s="2" t="s">
        <v>29</v>
      </c>
      <c r="H164" s="2" t="s">
        <v>42</v>
      </c>
      <c r="I164" s="2" t="s">
        <v>33</v>
      </c>
      <c r="J164" s="2" t="s">
        <v>33</v>
      </c>
      <c r="K164" s="2" t="s">
        <v>31</v>
      </c>
      <c r="L164" s="2" t="s">
        <v>33</v>
      </c>
      <c r="M164" s="2" t="s">
        <v>33</v>
      </c>
      <c r="N164" s="2" t="s">
        <v>33</v>
      </c>
      <c r="O164" s="2" t="s">
        <v>31</v>
      </c>
      <c r="P164" s="2" t="s">
        <v>33</v>
      </c>
      <c r="Q164" s="2" t="s">
        <v>33</v>
      </c>
      <c r="R164" s="2" t="s">
        <v>33</v>
      </c>
      <c r="S164" s="2" t="s">
        <v>33</v>
      </c>
      <c r="T164" s="2" t="s">
        <v>33</v>
      </c>
      <c r="U164" s="2" t="s">
        <v>33</v>
      </c>
      <c r="V164" s="2" t="s">
        <v>33</v>
      </c>
      <c r="W164" s="2" t="s">
        <v>33</v>
      </c>
      <c r="X164" s="2" t="s">
        <v>72</v>
      </c>
    </row>
    <row r="165" spans="1:24" ht="12.75" x14ac:dyDescent="0.2">
      <c r="A165" s="1">
        <v>43211.566902743056</v>
      </c>
      <c r="B165" s="2" t="s">
        <v>37</v>
      </c>
      <c r="C165" s="2" t="s">
        <v>25</v>
      </c>
      <c r="D165" s="2" t="s">
        <v>26</v>
      </c>
      <c r="E165" s="2" t="s">
        <v>62</v>
      </c>
      <c r="F165" s="2" t="s">
        <v>296</v>
      </c>
      <c r="G165" s="2" t="s">
        <v>71</v>
      </c>
      <c r="H165" s="2" t="s">
        <v>57</v>
      </c>
      <c r="I165" s="2" t="s">
        <v>33</v>
      </c>
      <c r="J165" s="2" t="s">
        <v>33</v>
      </c>
      <c r="K165" s="2" t="s">
        <v>33</v>
      </c>
      <c r="L165" s="2" t="s">
        <v>32</v>
      </c>
      <c r="M165" s="2" t="s">
        <v>33</v>
      </c>
      <c r="N165" s="2" t="s">
        <v>33</v>
      </c>
      <c r="O165" s="2" t="s">
        <v>33</v>
      </c>
      <c r="P165" s="2" t="s">
        <v>33</v>
      </c>
      <c r="Q165" s="2" t="s">
        <v>33</v>
      </c>
      <c r="R165" s="2" t="s">
        <v>33</v>
      </c>
      <c r="S165" s="2" t="s">
        <v>33</v>
      </c>
      <c r="T165" s="2" t="s">
        <v>33</v>
      </c>
      <c r="U165" s="2" t="s">
        <v>33</v>
      </c>
      <c r="V165" s="2" t="s">
        <v>33</v>
      </c>
      <c r="W165" s="2" t="s">
        <v>33</v>
      </c>
      <c r="X165" s="2" t="s">
        <v>72</v>
      </c>
    </row>
    <row r="166" spans="1:24" ht="12.75" x14ac:dyDescent="0.2">
      <c r="A166" s="1">
        <v>43211.569412881945</v>
      </c>
      <c r="B166" s="2" t="s">
        <v>24</v>
      </c>
      <c r="C166" s="2" t="s">
        <v>25</v>
      </c>
      <c r="D166" s="2" t="s">
        <v>26</v>
      </c>
      <c r="E166" s="2" t="s">
        <v>271</v>
      </c>
      <c r="F166" s="2" t="s">
        <v>272</v>
      </c>
      <c r="G166" s="2" t="s">
        <v>51</v>
      </c>
      <c r="H166" s="2" t="s">
        <v>42</v>
      </c>
      <c r="I166" s="2" t="s">
        <v>35</v>
      </c>
      <c r="J166" s="2" t="s">
        <v>35</v>
      </c>
      <c r="K166" s="2" t="s">
        <v>35</v>
      </c>
      <c r="L166" s="2" t="s">
        <v>35</v>
      </c>
      <c r="M166" s="2" t="s">
        <v>35</v>
      </c>
      <c r="N166" s="2" t="s">
        <v>35</v>
      </c>
      <c r="O166" s="2" t="s">
        <v>35</v>
      </c>
      <c r="P166" s="2" t="s">
        <v>35</v>
      </c>
      <c r="Q166" s="2" t="s">
        <v>35</v>
      </c>
      <c r="R166" s="2" t="s">
        <v>35</v>
      </c>
      <c r="S166" s="2" t="s">
        <v>35</v>
      </c>
      <c r="T166" s="2" t="s">
        <v>35</v>
      </c>
      <c r="U166" s="2" t="s">
        <v>35</v>
      </c>
      <c r="V166" s="2" t="s">
        <v>35</v>
      </c>
      <c r="W166" s="2" t="s">
        <v>35</v>
      </c>
      <c r="X166" s="2" t="s">
        <v>297</v>
      </c>
    </row>
    <row r="167" spans="1:24" ht="12.75" x14ac:dyDescent="0.2">
      <c r="A167" s="1">
        <v>43211.589589212963</v>
      </c>
      <c r="B167" s="2" t="s">
        <v>24</v>
      </c>
      <c r="C167" s="2" t="s">
        <v>44</v>
      </c>
      <c r="D167" s="2" t="s">
        <v>26</v>
      </c>
      <c r="E167" s="2" t="s">
        <v>298</v>
      </c>
      <c r="F167" s="2" t="s">
        <v>80</v>
      </c>
      <c r="G167" s="2" t="s">
        <v>71</v>
      </c>
      <c r="H167" s="2" t="s">
        <v>57</v>
      </c>
      <c r="I167" s="2" t="s">
        <v>35</v>
      </c>
      <c r="J167" s="2" t="s">
        <v>35</v>
      </c>
      <c r="K167" s="2" t="s">
        <v>35</v>
      </c>
      <c r="L167" s="2" t="s">
        <v>35</v>
      </c>
      <c r="M167" s="2" t="s">
        <v>35</v>
      </c>
      <c r="N167" s="2" t="s">
        <v>35</v>
      </c>
      <c r="O167" s="2" t="s">
        <v>31</v>
      </c>
      <c r="P167" s="2" t="s">
        <v>33</v>
      </c>
      <c r="Q167" s="2" t="s">
        <v>33</v>
      </c>
      <c r="R167" s="2" t="s">
        <v>33</v>
      </c>
      <c r="S167" s="2" t="s">
        <v>33</v>
      </c>
      <c r="T167" s="2" t="s">
        <v>35</v>
      </c>
      <c r="U167" s="2" t="s">
        <v>35</v>
      </c>
      <c r="V167" s="2" t="s">
        <v>35</v>
      </c>
      <c r="W167" s="2" t="s">
        <v>35</v>
      </c>
      <c r="X167" s="2" t="s">
        <v>299</v>
      </c>
    </row>
    <row r="168" spans="1:24" ht="12.75" x14ac:dyDescent="0.2">
      <c r="A168" s="1">
        <v>43211.592940289353</v>
      </c>
      <c r="B168" s="2" t="s">
        <v>24</v>
      </c>
      <c r="C168" s="2" t="s">
        <v>38</v>
      </c>
      <c r="D168" s="2" t="s">
        <v>45</v>
      </c>
      <c r="E168" s="2" t="s">
        <v>94</v>
      </c>
      <c r="F168" s="2" t="s">
        <v>300</v>
      </c>
      <c r="G168" s="2" t="s">
        <v>51</v>
      </c>
      <c r="H168" s="2" t="s">
        <v>42</v>
      </c>
      <c r="I168" s="2" t="s">
        <v>35</v>
      </c>
      <c r="J168" s="2" t="s">
        <v>35</v>
      </c>
      <c r="K168" s="2" t="s">
        <v>33</v>
      </c>
      <c r="L168" s="2" t="s">
        <v>31</v>
      </c>
      <c r="M168" s="2" t="s">
        <v>31</v>
      </c>
      <c r="N168" s="2" t="s">
        <v>31</v>
      </c>
      <c r="O168" s="2" t="s">
        <v>31</v>
      </c>
      <c r="P168" s="2" t="s">
        <v>33</v>
      </c>
      <c r="Q168" s="2" t="s">
        <v>33</v>
      </c>
      <c r="R168" s="2" t="s">
        <v>33</v>
      </c>
      <c r="S168" s="2" t="s">
        <v>33</v>
      </c>
      <c r="T168" s="2" t="s">
        <v>35</v>
      </c>
      <c r="U168" s="2" t="s">
        <v>33</v>
      </c>
      <c r="V168" s="2" t="s">
        <v>35</v>
      </c>
      <c r="W168" s="2" t="s">
        <v>33</v>
      </c>
      <c r="X168" s="2" t="s">
        <v>301</v>
      </c>
    </row>
    <row r="169" spans="1:24" ht="12.75" x14ac:dyDescent="0.2">
      <c r="A169" s="1">
        <v>43211.600911759262</v>
      </c>
      <c r="B169" s="2" t="s">
        <v>24</v>
      </c>
      <c r="C169" s="2" t="s">
        <v>38</v>
      </c>
      <c r="D169" s="2" t="s">
        <v>45</v>
      </c>
      <c r="E169" s="2" t="s">
        <v>39</v>
      </c>
      <c r="F169" s="2" t="s">
        <v>56</v>
      </c>
      <c r="G169" s="2" t="s">
        <v>51</v>
      </c>
      <c r="H169" s="2" t="s">
        <v>42</v>
      </c>
      <c r="I169" s="2" t="s">
        <v>31</v>
      </c>
      <c r="J169" s="2" t="s">
        <v>33</v>
      </c>
      <c r="K169" s="2" t="s">
        <v>33</v>
      </c>
      <c r="L169" s="2" t="s">
        <v>33</v>
      </c>
      <c r="M169" s="2" t="s">
        <v>33</v>
      </c>
      <c r="N169" s="2" t="s">
        <v>33</v>
      </c>
      <c r="O169" s="2" t="s">
        <v>33</v>
      </c>
      <c r="P169" s="2" t="s">
        <v>33</v>
      </c>
      <c r="Q169" s="2" t="s">
        <v>33</v>
      </c>
      <c r="R169" s="2" t="s">
        <v>33</v>
      </c>
      <c r="S169" s="2" t="s">
        <v>33</v>
      </c>
      <c r="T169" s="2" t="s">
        <v>35</v>
      </c>
      <c r="U169" s="2" t="s">
        <v>35</v>
      </c>
      <c r="V169" s="2" t="s">
        <v>35</v>
      </c>
      <c r="W169" s="2" t="s">
        <v>35</v>
      </c>
      <c r="X169" s="2" t="s">
        <v>302</v>
      </c>
    </row>
    <row r="170" spans="1:24" ht="12.75" x14ac:dyDescent="0.2">
      <c r="A170" s="1">
        <v>43211.630560393518</v>
      </c>
      <c r="B170" s="2" t="s">
        <v>24</v>
      </c>
      <c r="C170" s="2" t="s">
        <v>38</v>
      </c>
      <c r="D170" s="2" t="s">
        <v>26</v>
      </c>
      <c r="E170" s="2" t="s">
        <v>186</v>
      </c>
      <c r="F170" s="2" t="s">
        <v>303</v>
      </c>
      <c r="G170" s="2" t="s">
        <v>224</v>
      </c>
      <c r="H170" s="2" t="s">
        <v>30</v>
      </c>
      <c r="I170" s="2" t="s">
        <v>35</v>
      </c>
      <c r="J170" s="2" t="s">
        <v>35</v>
      </c>
      <c r="K170" s="2" t="s">
        <v>33</v>
      </c>
      <c r="L170" s="2" t="s">
        <v>35</v>
      </c>
      <c r="M170" s="2" t="s">
        <v>35</v>
      </c>
      <c r="N170" s="2" t="s">
        <v>35</v>
      </c>
      <c r="O170" s="2" t="s">
        <v>31</v>
      </c>
      <c r="P170" s="2" t="s">
        <v>35</v>
      </c>
      <c r="Q170" s="2" t="s">
        <v>35</v>
      </c>
      <c r="R170" s="2" t="s">
        <v>35</v>
      </c>
      <c r="S170" s="2" t="s">
        <v>33</v>
      </c>
      <c r="T170" s="2" t="s">
        <v>35</v>
      </c>
      <c r="U170" s="2" t="s">
        <v>35</v>
      </c>
      <c r="V170" s="2" t="s">
        <v>35</v>
      </c>
      <c r="W170" s="2" t="s">
        <v>35</v>
      </c>
      <c r="X170" s="2" t="s">
        <v>304</v>
      </c>
    </row>
    <row r="171" spans="1:24" ht="12.75" x14ac:dyDescent="0.2">
      <c r="A171" s="1">
        <v>43211.675667523145</v>
      </c>
      <c r="B171" s="2" t="s">
        <v>37</v>
      </c>
      <c r="C171" s="2" t="s">
        <v>25</v>
      </c>
      <c r="D171" s="2" t="s">
        <v>26</v>
      </c>
      <c r="E171" s="2" t="s">
        <v>305</v>
      </c>
      <c r="F171" s="2" t="s">
        <v>126</v>
      </c>
      <c r="G171" s="2" t="s">
        <v>152</v>
      </c>
      <c r="H171" s="2" t="s">
        <v>30</v>
      </c>
      <c r="I171" s="2" t="s">
        <v>33</v>
      </c>
      <c r="J171" s="2" t="s">
        <v>33</v>
      </c>
      <c r="K171" s="2" t="s">
        <v>33</v>
      </c>
      <c r="L171" s="2" t="s">
        <v>33</v>
      </c>
      <c r="M171" s="2" t="s">
        <v>31</v>
      </c>
      <c r="N171" s="2" t="s">
        <v>33</v>
      </c>
      <c r="O171" s="2" t="s">
        <v>31</v>
      </c>
      <c r="P171" s="2" t="s">
        <v>33</v>
      </c>
      <c r="Q171" s="2" t="s">
        <v>35</v>
      </c>
      <c r="R171" s="2" t="s">
        <v>33</v>
      </c>
      <c r="S171" s="2" t="s">
        <v>33</v>
      </c>
      <c r="T171" s="2" t="s">
        <v>33</v>
      </c>
      <c r="U171" s="2" t="s">
        <v>33</v>
      </c>
      <c r="V171" s="2" t="s">
        <v>33</v>
      </c>
      <c r="W171" s="2" t="s">
        <v>33</v>
      </c>
      <c r="X171" s="2" t="s">
        <v>306</v>
      </c>
    </row>
    <row r="172" spans="1:24" ht="12.75" x14ac:dyDescent="0.2">
      <c r="A172" s="1">
        <v>43211.689977013884</v>
      </c>
      <c r="B172" s="2" t="s">
        <v>24</v>
      </c>
      <c r="C172" s="2" t="s">
        <v>25</v>
      </c>
      <c r="D172" s="2" t="s">
        <v>26</v>
      </c>
      <c r="E172" s="2" t="s">
        <v>62</v>
      </c>
      <c r="F172" s="2" t="s">
        <v>118</v>
      </c>
      <c r="G172" s="2" t="s">
        <v>51</v>
      </c>
      <c r="H172" s="2" t="s">
        <v>30</v>
      </c>
      <c r="I172" s="2" t="s">
        <v>33</v>
      </c>
      <c r="J172" s="2" t="s">
        <v>35</v>
      </c>
      <c r="K172" s="2" t="s">
        <v>35</v>
      </c>
      <c r="L172" s="2" t="s">
        <v>33</v>
      </c>
      <c r="M172" s="2" t="s">
        <v>35</v>
      </c>
      <c r="N172" s="2" t="s">
        <v>31</v>
      </c>
      <c r="O172" s="2" t="s">
        <v>31</v>
      </c>
      <c r="P172" s="2" t="s">
        <v>33</v>
      </c>
      <c r="Q172" s="2" t="s">
        <v>33</v>
      </c>
      <c r="R172" s="2" t="s">
        <v>33</v>
      </c>
      <c r="S172" s="2" t="s">
        <v>33</v>
      </c>
      <c r="T172" s="2" t="s">
        <v>35</v>
      </c>
      <c r="U172" s="2" t="s">
        <v>35</v>
      </c>
      <c r="V172" s="2" t="s">
        <v>35</v>
      </c>
      <c r="W172" s="2" t="s">
        <v>35</v>
      </c>
      <c r="X172" s="2" t="s">
        <v>307</v>
      </c>
    </row>
    <row r="173" spans="1:24" ht="12.75" x14ac:dyDescent="0.2">
      <c r="A173" s="1">
        <v>43211.706578206024</v>
      </c>
      <c r="B173" s="2" t="s">
        <v>37</v>
      </c>
      <c r="C173" s="2" t="s">
        <v>25</v>
      </c>
      <c r="D173" s="2" t="s">
        <v>26</v>
      </c>
      <c r="E173" s="2" t="s">
        <v>62</v>
      </c>
      <c r="F173" s="2" t="s">
        <v>62</v>
      </c>
      <c r="G173" s="2" t="s">
        <v>71</v>
      </c>
      <c r="H173" s="2" t="s">
        <v>30</v>
      </c>
      <c r="I173" s="2" t="s">
        <v>33</v>
      </c>
      <c r="J173" s="2" t="s">
        <v>33</v>
      </c>
      <c r="K173" s="2" t="s">
        <v>33</v>
      </c>
      <c r="L173" s="2" t="s">
        <v>31</v>
      </c>
      <c r="M173" s="2" t="s">
        <v>33</v>
      </c>
      <c r="N173" s="2" t="s">
        <v>31</v>
      </c>
      <c r="O173" s="2" t="s">
        <v>34</v>
      </c>
      <c r="P173" s="2" t="s">
        <v>31</v>
      </c>
      <c r="Q173" s="2" t="s">
        <v>31</v>
      </c>
      <c r="R173" s="2" t="s">
        <v>33</v>
      </c>
      <c r="S173" s="2" t="s">
        <v>33</v>
      </c>
      <c r="T173" s="2" t="s">
        <v>35</v>
      </c>
      <c r="U173" s="2" t="s">
        <v>35</v>
      </c>
      <c r="V173" s="2" t="s">
        <v>35</v>
      </c>
      <c r="W173" s="2" t="s">
        <v>35</v>
      </c>
      <c r="X173" s="2" t="s">
        <v>72</v>
      </c>
    </row>
    <row r="174" spans="1:24" ht="12.75" x14ac:dyDescent="0.2">
      <c r="A174" s="1">
        <v>43211.715022546297</v>
      </c>
      <c r="B174" s="2" t="s">
        <v>24</v>
      </c>
      <c r="C174" s="2" t="s">
        <v>25</v>
      </c>
      <c r="D174" s="2" t="s">
        <v>26</v>
      </c>
      <c r="E174" s="2" t="s">
        <v>308</v>
      </c>
      <c r="F174" s="2" t="s">
        <v>309</v>
      </c>
      <c r="G174" s="2" t="s">
        <v>41</v>
      </c>
      <c r="H174" s="2" t="s">
        <v>30</v>
      </c>
      <c r="I174" s="2" t="s">
        <v>35</v>
      </c>
      <c r="J174" s="2" t="s">
        <v>31</v>
      </c>
      <c r="K174" s="2" t="s">
        <v>31</v>
      </c>
      <c r="L174" s="2" t="s">
        <v>31</v>
      </c>
      <c r="M174" s="2" t="s">
        <v>31</v>
      </c>
      <c r="N174" s="2" t="s">
        <v>33</v>
      </c>
      <c r="O174" s="2" t="s">
        <v>33</v>
      </c>
      <c r="P174" s="2" t="s">
        <v>33</v>
      </c>
      <c r="Q174" s="2" t="s">
        <v>31</v>
      </c>
      <c r="R174" s="2" t="s">
        <v>33</v>
      </c>
      <c r="S174" s="2" t="s">
        <v>33</v>
      </c>
      <c r="T174" s="2" t="s">
        <v>35</v>
      </c>
      <c r="U174" s="2" t="s">
        <v>35</v>
      </c>
      <c r="V174" s="2" t="s">
        <v>35</v>
      </c>
      <c r="W174" s="2" t="s">
        <v>34</v>
      </c>
      <c r="X174" s="2" t="s">
        <v>310</v>
      </c>
    </row>
    <row r="175" spans="1:24" ht="12.75" x14ac:dyDescent="0.2">
      <c r="A175" s="1">
        <v>43211.729191076389</v>
      </c>
      <c r="B175" s="2" t="s">
        <v>37</v>
      </c>
      <c r="C175" s="2" t="s">
        <v>38</v>
      </c>
      <c r="D175" s="2" t="s">
        <v>45</v>
      </c>
      <c r="E175" s="2" t="s">
        <v>59</v>
      </c>
      <c r="F175" s="2" t="s">
        <v>60</v>
      </c>
      <c r="G175" s="2" t="s">
        <v>51</v>
      </c>
      <c r="H175" s="2" t="s">
        <v>57</v>
      </c>
      <c r="I175" s="2" t="s">
        <v>35</v>
      </c>
      <c r="J175" s="2" t="s">
        <v>33</v>
      </c>
      <c r="K175" s="2" t="s">
        <v>33</v>
      </c>
      <c r="L175" s="2" t="s">
        <v>33</v>
      </c>
      <c r="M175" s="2" t="s">
        <v>33</v>
      </c>
      <c r="N175" s="2" t="s">
        <v>33</v>
      </c>
      <c r="O175" s="2" t="s">
        <v>34</v>
      </c>
      <c r="P175" s="2" t="s">
        <v>33</v>
      </c>
      <c r="Q175" s="2" t="s">
        <v>35</v>
      </c>
      <c r="R175" s="2" t="s">
        <v>35</v>
      </c>
      <c r="S175" s="2" t="s">
        <v>35</v>
      </c>
      <c r="T175" s="2" t="s">
        <v>35</v>
      </c>
      <c r="U175" s="2" t="s">
        <v>35</v>
      </c>
      <c r="V175" s="2" t="s">
        <v>35</v>
      </c>
      <c r="W175" s="2" t="s">
        <v>35</v>
      </c>
      <c r="X175" s="2" t="s">
        <v>311</v>
      </c>
    </row>
    <row r="176" spans="1:24" ht="12.75" x14ac:dyDescent="0.2">
      <c r="A176" s="1">
        <v>43211.835867407412</v>
      </c>
      <c r="B176" s="2" t="s">
        <v>37</v>
      </c>
      <c r="C176" s="2" t="s">
        <v>25</v>
      </c>
      <c r="D176" s="2" t="s">
        <v>26</v>
      </c>
      <c r="E176" s="2" t="s">
        <v>109</v>
      </c>
      <c r="F176" s="2" t="s">
        <v>109</v>
      </c>
      <c r="G176" s="2" t="s">
        <v>41</v>
      </c>
      <c r="H176" s="2" t="s">
        <v>42</v>
      </c>
      <c r="I176" s="2" t="s">
        <v>31</v>
      </c>
      <c r="J176" s="2" t="s">
        <v>33</v>
      </c>
      <c r="K176" s="2" t="s">
        <v>31</v>
      </c>
      <c r="L176" s="2" t="s">
        <v>31</v>
      </c>
      <c r="M176" s="2" t="s">
        <v>31</v>
      </c>
      <c r="N176" s="2" t="s">
        <v>33</v>
      </c>
      <c r="O176" s="2" t="s">
        <v>31</v>
      </c>
      <c r="P176" s="2" t="s">
        <v>33</v>
      </c>
      <c r="Q176" s="2" t="s">
        <v>33</v>
      </c>
      <c r="R176" s="2" t="s">
        <v>33</v>
      </c>
      <c r="S176" s="2" t="s">
        <v>33</v>
      </c>
      <c r="T176" s="2" t="s">
        <v>33</v>
      </c>
      <c r="U176" s="2" t="s">
        <v>35</v>
      </c>
      <c r="V176" s="2" t="s">
        <v>35</v>
      </c>
      <c r="W176" s="2" t="s">
        <v>33</v>
      </c>
      <c r="X176" s="2" t="s">
        <v>93</v>
      </c>
    </row>
    <row r="177" spans="1:24" ht="12.75" x14ac:dyDescent="0.2">
      <c r="A177" s="1">
        <v>43211.856710023145</v>
      </c>
      <c r="B177" s="2" t="s">
        <v>24</v>
      </c>
      <c r="C177" s="2" t="s">
        <v>38</v>
      </c>
      <c r="D177" s="2" t="s">
        <v>45</v>
      </c>
      <c r="E177" s="2" t="s">
        <v>39</v>
      </c>
      <c r="F177" s="2" t="s">
        <v>40</v>
      </c>
      <c r="G177" s="2" t="s">
        <v>51</v>
      </c>
      <c r="H177" s="2" t="s">
        <v>57</v>
      </c>
      <c r="I177" s="2" t="s">
        <v>35</v>
      </c>
      <c r="J177" s="2" t="s">
        <v>33</v>
      </c>
      <c r="K177" s="2" t="s">
        <v>33</v>
      </c>
      <c r="L177" s="2" t="s">
        <v>31</v>
      </c>
      <c r="M177" s="2" t="s">
        <v>33</v>
      </c>
      <c r="N177" s="2" t="s">
        <v>35</v>
      </c>
      <c r="O177" s="2" t="s">
        <v>31</v>
      </c>
      <c r="P177" s="2" t="s">
        <v>33</v>
      </c>
      <c r="Q177" s="2" t="s">
        <v>35</v>
      </c>
      <c r="R177" s="2" t="s">
        <v>33</v>
      </c>
      <c r="S177" s="2" t="s">
        <v>33</v>
      </c>
      <c r="T177" s="2" t="s">
        <v>33</v>
      </c>
      <c r="U177" s="2" t="s">
        <v>33</v>
      </c>
      <c r="V177" s="2" t="s">
        <v>35</v>
      </c>
      <c r="W177" s="2" t="s">
        <v>33</v>
      </c>
      <c r="X177" s="2" t="s">
        <v>312</v>
      </c>
    </row>
    <row r="178" spans="1:24" ht="12.75" x14ac:dyDescent="0.2">
      <c r="A178" s="1">
        <v>43211.865227337963</v>
      </c>
      <c r="B178" s="2" t="s">
        <v>37</v>
      </c>
      <c r="C178" s="2" t="s">
        <v>38</v>
      </c>
      <c r="D178" s="2" t="s">
        <v>26</v>
      </c>
      <c r="E178" s="2" t="s">
        <v>313</v>
      </c>
      <c r="F178" s="2" t="s">
        <v>314</v>
      </c>
      <c r="G178" s="2" t="s">
        <v>29</v>
      </c>
      <c r="H178" s="2" t="s">
        <v>57</v>
      </c>
      <c r="I178" s="2" t="s">
        <v>33</v>
      </c>
      <c r="J178" s="2" t="s">
        <v>33</v>
      </c>
      <c r="K178" s="2" t="s">
        <v>33</v>
      </c>
      <c r="L178" s="2" t="s">
        <v>31</v>
      </c>
      <c r="M178" s="2" t="s">
        <v>33</v>
      </c>
      <c r="N178" s="2" t="s">
        <v>33</v>
      </c>
      <c r="O178" s="2" t="s">
        <v>34</v>
      </c>
      <c r="P178" s="2" t="s">
        <v>31</v>
      </c>
      <c r="Q178" s="2" t="s">
        <v>31</v>
      </c>
      <c r="R178" s="2" t="s">
        <v>33</v>
      </c>
      <c r="S178" s="2" t="s">
        <v>31</v>
      </c>
      <c r="T178" s="2" t="s">
        <v>33</v>
      </c>
      <c r="U178" s="2" t="s">
        <v>33</v>
      </c>
      <c r="V178" s="2" t="s">
        <v>33</v>
      </c>
      <c r="W178" s="2" t="s">
        <v>33</v>
      </c>
      <c r="X178" s="2" t="s">
        <v>315</v>
      </c>
    </row>
    <row r="179" spans="1:24" ht="12.75" x14ac:dyDescent="0.2">
      <c r="A179" s="1">
        <v>43211.897415960644</v>
      </c>
      <c r="B179" s="2" t="s">
        <v>37</v>
      </c>
      <c r="C179" s="2" t="s">
        <v>25</v>
      </c>
      <c r="D179" s="2" t="s">
        <v>26</v>
      </c>
      <c r="E179" s="2" t="s">
        <v>62</v>
      </c>
      <c r="F179" s="2" t="s">
        <v>62</v>
      </c>
      <c r="G179" s="2" t="s">
        <v>71</v>
      </c>
      <c r="H179" s="2" t="s">
        <v>57</v>
      </c>
      <c r="I179" s="2" t="s">
        <v>34</v>
      </c>
      <c r="J179" s="2" t="s">
        <v>31</v>
      </c>
      <c r="K179" s="2" t="s">
        <v>34</v>
      </c>
      <c r="L179" s="2" t="s">
        <v>34</v>
      </c>
      <c r="M179" s="2" t="s">
        <v>31</v>
      </c>
      <c r="N179" s="2" t="s">
        <v>33</v>
      </c>
      <c r="O179" s="2" t="s">
        <v>34</v>
      </c>
      <c r="P179" s="2" t="s">
        <v>33</v>
      </c>
      <c r="Q179" s="2" t="s">
        <v>33</v>
      </c>
      <c r="R179" s="2" t="s">
        <v>31</v>
      </c>
      <c r="S179" s="2" t="s">
        <v>33</v>
      </c>
      <c r="T179" s="2" t="s">
        <v>33</v>
      </c>
      <c r="U179" s="2" t="s">
        <v>33</v>
      </c>
      <c r="V179" s="2" t="s">
        <v>33</v>
      </c>
      <c r="W179" s="2" t="s">
        <v>33</v>
      </c>
      <c r="X179" s="2" t="s">
        <v>316</v>
      </c>
    </row>
    <row r="180" spans="1:24" ht="12.75" x14ac:dyDescent="0.2">
      <c r="A180" s="1">
        <v>43211.932328449075</v>
      </c>
      <c r="B180" s="2" t="s">
        <v>37</v>
      </c>
      <c r="C180" s="2" t="s">
        <v>25</v>
      </c>
      <c r="D180" s="2" t="s">
        <v>26</v>
      </c>
      <c r="E180" s="2" t="s">
        <v>27</v>
      </c>
      <c r="F180" s="2" t="s">
        <v>28</v>
      </c>
      <c r="G180" s="2" t="s">
        <v>224</v>
      </c>
      <c r="H180" s="2" t="s">
        <v>30</v>
      </c>
      <c r="I180" s="2" t="s">
        <v>33</v>
      </c>
      <c r="J180" s="2" t="s">
        <v>35</v>
      </c>
      <c r="K180" s="2" t="s">
        <v>33</v>
      </c>
      <c r="L180" s="2" t="s">
        <v>34</v>
      </c>
      <c r="M180" s="2" t="s">
        <v>31</v>
      </c>
      <c r="N180" s="2" t="s">
        <v>33</v>
      </c>
      <c r="O180" s="2" t="s">
        <v>31</v>
      </c>
      <c r="P180" s="2" t="s">
        <v>35</v>
      </c>
      <c r="Q180" s="2" t="s">
        <v>33</v>
      </c>
      <c r="R180" s="2" t="s">
        <v>35</v>
      </c>
      <c r="S180" s="2" t="s">
        <v>35</v>
      </c>
      <c r="T180" s="2" t="s">
        <v>35</v>
      </c>
      <c r="U180" s="2" t="s">
        <v>35</v>
      </c>
      <c r="V180" s="2" t="s">
        <v>35</v>
      </c>
      <c r="W180" s="2" t="s">
        <v>33</v>
      </c>
      <c r="X180" s="2" t="s">
        <v>317</v>
      </c>
    </row>
    <row r="181" spans="1:24" ht="12.75" x14ac:dyDescent="0.2">
      <c r="A181" s="1">
        <v>43211.935784722227</v>
      </c>
      <c r="B181" s="2" t="s">
        <v>37</v>
      </c>
      <c r="C181" s="2" t="s">
        <v>44</v>
      </c>
      <c r="D181" s="2" t="s">
        <v>45</v>
      </c>
      <c r="E181" s="2" t="s">
        <v>39</v>
      </c>
      <c r="F181" s="2" t="s">
        <v>40</v>
      </c>
      <c r="G181" s="2" t="s">
        <v>71</v>
      </c>
      <c r="H181" s="2" t="s">
        <v>57</v>
      </c>
      <c r="I181" s="2" t="s">
        <v>35</v>
      </c>
      <c r="J181" s="2" t="s">
        <v>35</v>
      </c>
      <c r="K181" s="2" t="s">
        <v>35</v>
      </c>
      <c r="L181" s="2" t="s">
        <v>35</v>
      </c>
      <c r="M181" s="2" t="s">
        <v>35</v>
      </c>
      <c r="N181" s="2" t="s">
        <v>35</v>
      </c>
      <c r="O181" s="2" t="s">
        <v>31</v>
      </c>
      <c r="P181" s="2" t="s">
        <v>33</v>
      </c>
      <c r="Q181" s="2" t="s">
        <v>35</v>
      </c>
      <c r="R181" s="2" t="s">
        <v>33</v>
      </c>
      <c r="S181" s="2" t="s">
        <v>33</v>
      </c>
      <c r="T181" s="2" t="s">
        <v>35</v>
      </c>
      <c r="U181" s="2" t="s">
        <v>35</v>
      </c>
      <c r="V181" s="2" t="s">
        <v>35</v>
      </c>
      <c r="W181" s="2" t="s">
        <v>35</v>
      </c>
      <c r="X181" s="2" t="s">
        <v>127</v>
      </c>
    </row>
    <row r="182" spans="1:24" ht="12.75" x14ac:dyDescent="0.2">
      <c r="A182" s="1">
        <v>43211.943741168987</v>
      </c>
      <c r="B182" s="2" t="s">
        <v>37</v>
      </c>
      <c r="C182" s="2" t="s">
        <v>25</v>
      </c>
      <c r="D182" s="2" t="s">
        <v>26</v>
      </c>
      <c r="E182" s="2" t="s">
        <v>53</v>
      </c>
      <c r="F182" s="2" t="s">
        <v>89</v>
      </c>
      <c r="G182" s="2" t="s">
        <v>29</v>
      </c>
      <c r="H182" s="2" t="s">
        <v>42</v>
      </c>
      <c r="I182" s="2" t="s">
        <v>33</v>
      </c>
      <c r="J182" s="2" t="s">
        <v>35</v>
      </c>
      <c r="K182" s="2" t="s">
        <v>33</v>
      </c>
      <c r="L182" s="2" t="s">
        <v>31</v>
      </c>
      <c r="M182" s="2" t="s">
        <v>33</v>
      </c>
      <c r="N182" s="2" t="s">
        <v>33</v>
      </c>
      <c r="O182" s="2" t="s">
        <v>31</v>
      </c>
      <c r="P182" s="2" t="s">
        <v>33</v>
      </c>
      <c r="Q182" s="2" t="s">
        <v>33</v>
      </c>
      <c r="R182" s="2" t="s">
        <v>33</v>
      </c>
      <c r="S182" s="2" t="s">
        <v>33</v>
      </c>
      <c r="T182" s="2" t="s">
        <v>33</v>
      </c>
      <c r="U182" s="2" t="s">
        <v>33</v>
      </c>
      <c r="V182" s="2" t="s">
        <v>33</v>
      </c>
      <c r="W182" s="2" t="s">
        <v>33</v>
      </c>
      <c r="X182" s="2" t="s">
        <v>318</v>
      </c>
    </row>
    <row r="183" spans="1:24" ht="12.75" x14ac:dyDescent="0.2">
      <c r="A183" s="1">
        <v>43212.061740613426</v>
      </c>
      <c r="B183" s="2" t="s">
        <v>24</v>
      </c>
      <c r="C183" s="2" t="s">
        <v>64</v>
      </c>
      <c r="D183" s="2" t="s">
        <v>45</v>
      </c>
      <c r="E183" s="2" t="s">
        <v>39</v>
      </c>
      <c r="F183" s="2" t="s">
        <v>319</v>
      </c>
      <c r="G183" s="2" t="s">
        <v>71</v>
      </c>
      <c r="H183" s="2" t="s">
        <v>42</v>
      </c>
      <c r="I183" s="2" t="s">
        <v>31</v>
      </c>
      <c r="J183" s="2" t="s">
        <v>31</v>
      </c>
      <c r="K183" s="2" t="s">
        <v>31</v>
      </c>
      <c r="L183" s="2" t="s">
        <v>33</v>
      </c>
      <c r="M183" s="2" t="s">
        <v>35</v>
      </c>
      <c r="N183" s="2" t="s">
        <v>35</v>
      </c>
      <c r="O183" s="2" t="s">
        <v>31</v>
      </c>
      <c r="P183" s="2" t="s">
        <v>33</v>
      </c>
      <c r="Q183" s="2" t="s">
        <v>33</v>
      </c>
      <c r="R183" s="2" t="s">
        <v>33</v>
      </c>
      <c r="S183" s="2" t="s">
        <v>33</v>
      </c>
      <c r="T183" s="2" t="s">
        <v>33</v>
      </c>
      <c r="U183" s="2" t="s">
        <v>35</v>
      </c>
      <c r="V183" s="2" t="s">
        <v>33</v>
      </c>
      <c r="W183" s="2" t="s">
        <v>33</v>
      </c>
      <c r="X183" s="2" t="s">
        <v>320</v>
      </c>
    </row>
    <row r="184" spans="1:24" ht="12.75" x14ac:dyDescent="0.2">
      <c r="A184" s="1">
        <v>43212.440871180559</v>
      </c>
      <c r="B184" s="2" t="s">
        <v>24</v>
      </c>
      <c r="C184" s="2" t="s">
        <v>38</v>
      </c>
      <c r="D184" s="2" t="s">
        <v>26</v>
      </c>
      <c r="E184" s="2" t="s">
        <v>186</v>
      </c>
      <c r="F184" s="2" t="s">
        <v>303</v>
      </c>
      <c r="G184" s="2" t="s">
        <v>29</v>
      </c>
      <c r="H184" s="2" t="s">
        <v>30</v>
      </c>
      <c r="I184" s="2" t="s">
        <v>33</v>
      </c>
      <c r="J184" s="2" t="s">
        <v>33</v>
      </c>
      <c r="K184" s="2" t="s">
        <v>33</v>
      </c>
      <c r="L184" s="2" t="s">
        <v>35</v>
      </c>
      <c r="M184" s="2" t="s">
        <v>35</v>
      </c>
      <c r="N184" s="2" t="s">
        <v>35</v>
      </c>
      <c r="O184" s="2" t="s">
        <v>34</v>
      </c>
      <c r="P184" s="2" t="s">
        <v>33</v>
      </c>
      <c r="Q184" s="2" t="s">
        <v>33</v>
      </c>
      <c r="R184" s="2" t="s">
        <v>33</v>
      </c>
      <c r="S184" s="2" t="s">
        <v>33</v>
      </c>
      <c r="T184" s="2" t="s">
        <v>33</v>
      </c>
      <c r="U184" s="2" t="s">
        <v>33</v>
      </c>
      <c r="V184" s="2" t="s">
        <v>33</v>
      </c>
      <c r="W184" s="2" t="s">
        <v>33</v>
      </c>
      <c r="X184" s="2" t="s">
        <v>321</v>
      </c>
    </row>
    <row r="185" spans="1:24" ht="12.75" x14ac:dyDescent="0.2">
      <c r="A185" s="1">
        <v>43212.476772199079</v>
      </c>
      <c r="B185" s="2" t="s">
        <v>24</v>
      </c>
      <c r="C185" s="2" t="s">
        <v>44</v>
      </c>
      <c r="D185" s="2" t="s">
        <v>45</v>
      </c>
      <c r="E185" s="2" t="s">
        <v>39</v>
      </c>
      <c r="F185" s="2" t="s">
        <v>56</v>
      </c>
      <c r="G185" s="2" t="s">
        <v>51</v>
      </c>
      <c r="H185" s="2" t="s">
        <v>42</v>
      </c>
      <c r="I185" s="2" t="s">
        <v>35</v>
      </c>
      <c r="J185" s="2" t="s">
        <v>35</v>
      </c>
      <c r="K185" s="2" t="s">
        <v>33</v>
      </c>
      <c r="L185" s="2" t="s">
        <v>35</v>
      </c>
      <c r="M185" s="2" t="s">
        <v>35</v>
      </c>
      <c r="N185" s="2" t="s">
        <v>35</v>
      </c>
      <c r="O185" s="2" t="s">
        <v>31</v>
      </c>
      <c r="P185" s="2" t="s">
        <v>33</v>
      </c>
      <c r="Q185" s="2" t="s">
        <v>33</v>
      </c>
      <c r="R185" s="2" t="s">
        <v>35</v>
      </c>
      <c r="S185" s="2" t="s">
        <v>35</v>
      </c>
      <c r="T185" s="2" t="s">
        <v>35</v>
      </c>
      <c r="U185" s="2" t="s">
        <v>35</v>
      </c>
      <c r="V185" s="2" t="s">
        <v>35</v>
      </c>
      <c r="W185" s="2" t="s">
        <v>35</v>
      </c>
      <c r="X185" s="2" t="s">
        <v>322</v>
      </c>
    </row>
    <row r="186" spans="1:24" ht="12.75" x14ac:dyDescent="0.2">
      <c r="A186" s="1">
        <v>43212.49518356481</v>
      </c>
      <c r="B186" s="2" t="s">
        <v>37</v>
      </c>
      <c r="C186" s="2" t="s">
        <v>25</v>
      </c>
      <c r="D186" s="2" t="s">
        <v>26</v>
      </c>
      <c r="E186" s="2" t="s">
        <v>65</v>
      </c>
      <c r="F186" s="2" t="s">
        <v>323</v>
      </c>
      <c r="G186" s="2" t="s">
        <v>29</v>
      </c>
      <c r="H186" s="2" t="s">
        <v>57</v>
      </c>
      <c r="I186" s="2" t="s">
        <v>31</v>
      </c>
      <c r="J186" s="2" t="s">
        <v>34</v>
      </c>
      <c r="K186" s="2" t="s">
        <v>31</v>
      </c>
      <c r="L186" s="2" t="s">
        <v>34</v>
      </c>
      <c r="M186" s="2" t="s">
        <v>31</v>
      </c>
      <c r="N186" s="2" t="s">
        <v>31</v>
      </c>
      <c r="O186" s="2" t="s">
        <v>31</v>
      </c>
      <c r="P186" s="2" t="s">
        <v>31</v>
      </c>
      <c r="Q186" s="2" t="s">
        <v>31</v>
      </c>
      <c r="R186" s="2" t="s">
        <v>31</v>
      </c>
      <c r="S186" s="2" t="s">
        <v>31</v>
      </c>
      <c r="T186" s="2" t="s">
        <v>34</v>
      </c>
      <c r="U186" s="2" t="s">
        <v>34</v>
      </c>
      <c r="V186" s="2" t="s">
        <v>34</v>
      </c>
      <c r="W186" s="2" t="s">
        <v>31</v>
      </c>
      <c r="X186" s="2" t="s">
        <v>324</v>
      </c>
    </row>
    <row r="187" spans="1:24" ht="12.75" x14ac:dyDescent="0.2">
      <c r="A187" s="1">
        <v>43212.529705173612</v>
      </c>
      <c r="B187" s="2" t="s">
        <v>24</v>
      </c>
      <c r="C187" s="2" t="s">
        <v>25</v>
      </c>
      <c r="D187" s="2" t="s">
        <v>26</v>
      </c>
      <c r="E187" s="2" t="s">
        <v>325</v>
      </c>
      <c r="F187" s="2" t="s">
        <v>326</v>
      </c>
      <c r="G187" s="2" t="s">
        <v>51</v>
      </c>
      <c r="H187" s="2" t="s">
        <v>30</v>
      </c>
      <c r="I187" s="2" t="s">
        <v>33</v>
      </c>
      <c r="J187" s="2" t="s">
        <v>35</v>
      </c>
      <c r="K187" s="2" t="s">
        <v>33</v>
      </c>
      <c r="L187" s="2" t="s">
        <v>35</v>
      </c>
      <c r="M187" s="2" t="s">
        <v>35</v>
      </c>
      <c r="N187" s="2" t="s">
        <v>33</v>
      </c>
      <c r="O187" s="2" t="s">
        <v>31</v>
      </c>
      <c r="P187" s="2" t="s">
        <v>33</v>
      </c>
      <c r="Q187" s="2" t="s">
        <v>33</v>
      </c>
      <c r="R187" s="2" t="s">
        <v>35</v>
      </c>
      <c r="S187" s="2" t="s">
        <v>35</v>
      </c>
      <c r="T187" s="2" t="s">
        <v>35</v>
      </c>
      <c r="U187" s="2" t="s">
        <v>35</v>
      </c>
      <c r="V187" s="2" t="s">
        <v>35</v>
      </c>
      <c r="W187" s="2" t="s">
        <v>35</v>
      </c>
      <c r="X187" s="2" t="s">
        <v>72</v>
      </c>
    </row>
    <row r="188" spans="1:24" ht="12.75" x14ac:dyDescent="0.2">
      <c r="A188" s="1">
        <v>43212.70251398148</v>
      </c>
      <c r="B188" s="2" t="s">
        <v>37</v>
      </c>
      <c r="C188" s="2" t="s">
        <v>25</v>
      </c>
      <c r="D188" s="2" t="s">
        <v>26</v>
      </c>
      <c r="E188" s="2" t="s">
        <v>86</v>
      </c>
      <c r="F188" s="2" t="s">
        <v>272</v>
      </c>
      <c r="G188" s="2" t="s">
        <v>51</v>
      </c>
      <c r="H188" s="2" t="s">
        <v>42</v>
      </c>
      <c r="I188" s="2" t="s">
        <v>31</v>
      </c>
      <c r="J188" s="2" t="s">
        <v>33</v>
      </c>
      <c r="K188" s="2" t="s">
        <v>31</v>
      </c>
      <c r="L188" s="2" t="s">
        <v>31</v>
      </c>
      <c r="M188" s="2" t="s">
        <v>31</v>
      </c>
      <c r="N188" s="2" t="s">
        <v>33</v>
      </c>
      <c r="O188" s="2" t="s">
        <v>31</v>
      </c>
      <c r="P188" s="2" t="s">
        <v>33</v>
      </c>
      <c r="Q188" s="2" t="s">
        <v>33</v>
      </c>
      <c r="R188" s="2" t="s">
        <v>31</v>
      </c>
      <c r="S188" s="2" t="s">
        <v>31</v>
      </c>
      <c r="T188" s="2" t="s">
        <v>33</v>
      </c>
      <c r="U188" s="2" t="s">
        <v>35</v>
      </c>
      <c r="V188" s="2" t="s">
        <v>35</v>
      </c>
      <c r="W188" s="2" t="s">
        <v>31</v>
      </c>
      <c r="X188" s="2" t="s">
        <v>327</v>
      </c>
    </row>
    <row r="189" spans="1:24" ht="12.75" x14ac:dyDescent="0.2">
      <c r="A189" s="1">
        <v>43212.873116331015</v>
      </c>
      <c r="B189" s="2" t="s">
        <v>37</v>
      </c>
      <c r="C189" s="2" t="s">
        <v>38</v>
      </c>
      <c r="D189" s="2" t="s">
        <v>26</v>
      </c>
      <c r="E189" s="2" t="s">
        <v>328</v>
      </c>
      <c r="F189" s="2" t="s">
        <v>80</v>
      </c>
      <c r="G189" s="2" t="s">
        <v>71</v>
      </c>
      <c r="H189" s="2" t="s">
        <v>42</v>
      </c>
      <c r="I189" s="2" t="s">
        <v>33</v>
      </c>
      <c r="J189" s="2" t="s">
        <v>33</v>
      </c>
      <c r="K189" s="2" t="s">
        <v>33</v>
      </c>
      <c r="L189" s="2" t="s">
        <v>33</v>
      </c>
      <c r="M189" s="2" t="s">
        <v>33</v>
      </c>
      <c r="N189" s="2" t="s">
        <v>31</v>
      </c>
      <c r="O189" s="2" t="s">
        <v>31</v>
      </c>
      <c r="P189" s="2" t="s">
        <v>33</v>
      </c>
      <c r="Q189" s="2" t="s">
        <v>33</v>
      </c>
      <c r="R189" s="2" t="s">
        <v>31</v>
      </c>
      <c r="S189" s="2" t="s">
        <v>31</v>
      </c>
      <c r="T189" s="2" t="s">
        <v>33</v>
      </c>
      <c r="U189" s="2" t="s">
        <v>33</v>
      </c>
      <c r="V189" s="2" t="s">
        <v>33</v>
      </c>
      <c r="W189" s="2" t="s">
        <v>33</v>
      </c>
      <c r="X189" s="2" t="s">
        <v>329</v>
      </c>
    </row>
    <row r="190" spans="1:24" ht="12.75" x14ac:dyDescent="0.2">
      <c r="A190" s="1">
        <v>43212.927558668976</v>
      </c>
      <c r="B190" s="2" t="s">
        <v>37</v>
      </c>
      <c r="C190" s="2" t="s">
        <v>44</v>
      </c>
      <c r="D190" s="2" t="s">
        <v>45</v>
      </c>
      <c r="E190" s="2" t="s">
        <v>94</v>
      </c>
      <c r="F190" s="2" t="s">
        <v>155</v>
      </c>
      <c r="G190" s="2" t="s">
        <v>51</v>
      </c>
      <c r="H190" s="2" t="s">
        <v>30</v>
      </c>
      <c r="I190" s="2" t="s">
        <v>33</v>
      </c>
      <c r="J190" s="2" t="s">
        <v>33</v>
      </c>
      <c r="K190" s="2" t="s">
        <v>33</v>
      </c>
      <c r="L190" s="2" t="s">
        <v>33</v>
      </c>
      <c r="M190" s="2" t="s">
        <v>35</v>
      </c>
      <c r="N190" s="2" t="s">
        <v>35</v>
      </c>
      <c r="O190" s="2" t="s">
        <v>31</v>
      </c>
      <c r="P190" s="2" t="s">
        <v>33</v>
      </c>
      <c r="Q190" s="2" t="s">
        <v>33</v>
      </c>
      <c r="R190" s="2" t="s">
        <v>33</v>
      </c>
      <c r="S190" s="2" t="s">
        <v>33</v>
      </c>
      <c r="T190" s="2" t="s">
        <v>35</v>
      </c>
      <c r="U190" s="2" t="s">
        <v>33</v>
      </c>
      <c r="V190" s="2" t="s">
        <v>35</v>
      </c>
      <c r="W190" s="2" t="s">
        <v>33</v>
      </c>
      <c r="X190" s="2" t="s">
        <v>330</v>
      </c>
    </row>
    <row r="191" spans="1:24" ht="12.75" x14ac:dyDescent="0.2">
      <c r="A191" s="1">
        <v>43212.940498159718</v>
      </c>
      <c r="B191" s="2" t="s">
        <v>24</v>
      </c>
      <c r="C191" s="2" t="s">
        <v>25</v>
      </c>
      <c r="D191" s="2" t="s">
        <v>26</v>
      </c>
      <c r="E191" s="2" t="s">
        <v>186</v>
      </c>
      <c r="F191" s="2" t="s">
        <v>331</v>
      </c>
      <c r="G191" s="2" t="s">
        <v>41</v>
      </c>
      <c r="H191" s="2" t="s">
        <v>30</v>
      </c>
      <c r="I191" s="2" t="s">
        <v>33</v>
      </c>
      <c r="J191" s="2" t="s">
        <v>33</v>
      </c>
      <c r="K191" s="2" t="s">
        <v>33</v>
      </c>
      <c r="L191" s="2" t="s">
        <v>33</v>
      </c>
      <c r="M191" s="2" t="s">
        <v>33</v>
      </c>
      <c r="N191" s="2" t="s">
        <v>33</v>
      </c>
      <c r="O191" s="2" t="s">
        <v>34</v>
      </c>
      <c r="P191" s="2" t="s">
        <v>33</v>
      </c>
      <c r="Q191" s="2" t="s">
        <v>33</v>
      </c>
      <c r="R191" s="2" t="s">
        <v>33</v>
      </c>
      <c r="S191" s="2" t="s">
        <v>33</v>
      </c>
      <c r="T191" s="2" t="s">
        <v>35</v>
      </c>
      <c r="U191" s="2" t="s">
        <v>35</v>
      </c>
      <c r="V191" s="2" t="s">
        <v>35</v>
      </c>
      <c r="W191" s="2" t="s">
        <v>35</v>
      </c>
      <c r="X191" s="2" t="s">
        <v>72</v>
      </c>
    </row>
    <row r="192" spans="1:24" ht="12.75" x14ac:dyDescent="0.2">
      <c r="A192" s="1">
        <v>43213.049615057869</v>
      </c>
      <c r="B192" s="2" t="s">
        <v>37</v>
      </c>
      <c r="C192" s="2" t="s">
        <v>25</v>
      </c>
      <c r="D192" s="2" t="s">
        <v>26</v>
      </c>
      <c r="E192" s="2" t="s">
        <v>79</v>
      </c>
      <c r="F192" s="2" t="s">
        <v>332</v>
      </c>
      <c r="G192" s="2" t="s">
        <v>51</v>
      </c>
      <c r="H192" s="2" t="s">
        <v>57</v>
      </c>
      <c r="I192" s="2" t="s">
        <v>33</v>
      </c>
      <c r="J192" s="2" t="s">
        <v>35</v>
      </c>
      <c r="K192" s="2" t="s">
        <v>33</v>
      </c>
      <c r="L192" s="2" t="s">
        <v>33</v>
      </c>
      <c r="M192" s="2" t="s">
        <v>35</v>
      </c>
      <c r="N192" s="2" t="s">
        <v>33</v>
      </c>
      <c r="O192" s="2" t="s">
        <v>34</v>
      </c>
      <c r="P192" s="2" t="s">
        <v>33</v>
      </c>
      <c r="Q192" s="2" t="s">
        <v>35</v>
      </c>
      <c r="R192" s="2" t="s">
        <v>33</v>
      </c>
      <c r="S192" s="2" t="s">
        <v>35</v>
      </c>
      <c r="T192" s="2" t="s">
        <v>35</v>
      </c>
      <c r="U192" s="2" t="s">
        <v>33</v>
      </c>
      <c r="V192" s="2" t="s">
        <v>35</v>
      </c>
      <c r="W192" s="2" t="s">
        <v>33</v>
      </c>
      <c r="X192" s="2" t="s">
        <v>333</v>
      </c>
    </row>
    <row r="193" spans="1:24" ht="12.75" x14ac:dyDescent="0.2">
      <c r="A193" s="1">
        <v>43213.428401712961</v>
      </c>
      <c r="B193" s="2" t="s">
        <v>37</v>
      </c>
      <c r="C193" s="2" t="s">
        <v>38</v>
      </c>
      <c r="D193" s="2" t="s">
        <v>26</v>
      </c>
      <c r="E193" s="2" t="s">
        <v>62</v>
      </c>
      <c r="F193" s="2" t="s">
        <v>62</v>
      </c>
      <c r="G193" s="2" t="s">
        <v>29</v>
      </c>
      <c r="H193" s="2" t="s">
        <v>30</v>
      </c>
      <c r="I193" s="2" t="s">
        <v>35</v>
      </c>
      <c r="J193" s="2" t="s">
        <v>35</v>
      </c>
      <c r="K193" s="2" t="s">
        <v>33</v>
      </c>
      <c r="L193" s="2" t="s">
        <v>35</v>
      </c>
      <c r="M193" s="2" t="s">
        <v>33</v>
      </c>
      <c r="N193" s="2" t="s">
        <v>35</v>
      </c>
      <c r="O193" s="2" t="s">
        <v>34</v>
      </c>
      <c r="P193" s="2" t="s">
        <v>33</v>
      </c>
      <c r="Q193" s="2" t="s">
        <v>33</v>
      </c>
      <c r="R193" s="2" t="s">
        <v>33</v>
      </c>
      <c r="S193" s="2" t="s">
        <v>35</v>
      </c>
      <c r="T193" s="2" t="s">
        <v>35</v>
      </c>
      <c r="U193" s="2" t="s">
        <v>35</v>
      </c>
      <c r="V193" s="2" t="s">
        <v>35</v>
      </c>
      <c r="W193" s="2" t="s">
        <v>33</v>
      </c>
      <c r="X193" s="2" t="s">
        <v>334</v>
      </c>
    </row>
    <row r="194" spans="1:24" ht="12.75" x14ac:dyDescent="0.2">
      <c r="A194" s="1">
        <v>43213.471981041672</v>
      </c>
      <c r="B194" s="2" t="s">
        <v>37</v>
      </c>
      <c r="C194" s="2" t="s">
        <v>25</v>
      </c>
      <c r="D194" s="2" t="s">
        <v>26</v>
      </c>
      <c r="E194" s="2" t="s">
        <v>85</v>
      </c>
      <c r="F194" s="2" t="s">
        <v>335</v>
      </c>
      <c r="G194" s="2" t="s">
        <v>29</v>
      </c>
      <c r="H194" s="2" t="s">
        <v>30</v>
      </c>
      <c r="I194" s="2" t="s">
        <v>33</v>
      </c>
      <c r="J194" s="2" t="s">
        <v>33</v>
      </c>
      <c r="K194" s="2" t="s">
        <v>33</v>
      </c>
      <c r="L194" s="2" t="s">
        <v>33</v>
      </c>
      <c r="M194" s="2" t="s">
        <v>33</v>
      </c>
      <c r="N194" s="2" t="s">
        <v>33</v>
      </c>
      <c r="O194" s="2" t="s">
        <v>33</v>
      </c>
      <c r="P194" s="2" t="s">
        <v>31</v>
      </c>
      <c r="Q194" s="2" t="s">
        <v>31</v>
      </c>
      <c r="R194" s="2" t="s">
        <v>31</v>
      </c>
      <c r="S194" s="2" t="s">
        <v>31</v>
      </c>
      <c r="T194" s="2" t="s">
        <v>33</v>
      </c>
      <c r="U194" s="2" t="s">
        <v>33</v>
      </c>
      <c r="V194" s="2" t="s">
        <v>33</v>
      </c>
      <c r="W194" s="2" t="s">
        <v>33</v>
      </c>
      <c r="X194" s="2" t="s">
        <v>72</v>
      </c>
    </row>
    <row r="195" spans="1:24" ht="12.75" x14ac:dyDescent="0.2">
      <c r="A195" s="1">
        <v>43213.515677488424</v>
      </c>
      <c r="B195" s="2" t="s">
        <v>24</v>
      </c>
      <c r="C195" s="2" t="s">
        <v>25</v>
      </c>
      <c r="D195" s="2" t="s">
        <v>26</v>
      </c>
      <c r="E195" s="2" t="s">
        <v>94</v>
      </c>
      <c r="F195" s="2" t="s">
        <v>123</v>
      </c>
      <c r="G195" s="2" t="s">
        <v>41</v>
      </c>
      <c r="H195" s="2" t="s">
        <v>30</v>
      </c>
      <c r="I195" s="2" t="s">
        <v>33</v>
      </c>
      <c r="J195" s="2" t="s">
        <v>31</v>
      </c>
      <c r="K195" s="2" t="s">
        <v>34</v>
      </c>
      <c r="L195" s="2" t="s">
        <v>31</v>
      </c>
      <c r="M195" s="2" t="s">
        <v>31</v>
      </c>
      <c r="N195" s="2" t="s">
        <v>35</v>
      </c>
      <c r="O195" s="2" t="s">
        <v>31</v>
      </c>
      <c r="P195" s="2" t="s">
        <v>31</v>
      </c>
      <c r="Q195" s="2" t="s">
        <v>31</v>
      </c>
      <c r="R195" s="2" t="s">
        <v>33</v>
      </c>
      <c r="S195" s="2" t="s">
        <v>33</v>
      </c>
      <c r="T195" s="2" t="s">
        <v>35</v>
      </c>
      <c r="U195" s="2" t="s">
        <v>33</v>
      </c>
      <c r="V195" s="2" t="s">
        <v>31</v>
      </c>
      <c r="W195" s="2" t="s">
        <v>31</v>
      </c>
      <c r="X195" s="2" t="s">
        <v>336</v>
      </c>
    </row>
    <row r="196" spans="1:24" ht="12.75" x14ac:dyDescent="0.2">
      <c r="A196" s="1">
        <v>43213.649838206024</v>
      </c>
      <c r="B196" s="2" t="s">
        <v>24</v>
      </c>
      <c r="C196" s="2" t="s">
        <v>25</v>
      </c>
      <c r="D196" s="2" t="s">
        <v>26</v>
      </c>
      <c r="E196" s="2" t="s">
        <v>186</v>
      </c>
      <c r="F196" s="2" t="s">
        <v>337</v>
      </c>
      <c r="G196" s="2" t="s">
        <v>29</v>
      </c>
      <c r="H196" s="2" t="s">
        <v>42</v>
      </c>
      <c r="I196" s="2" t="s">
        <v>33</v>
      </c>
      <c r="J196" s="2" t="s">
        <v>35</v>
      </c>
      <c r="K196" s="2" t="s">
        <v>35</v>
      </c>
      <c r="L196" s="2" t="s">
        <v>33</v>
      </c>
      <c r="M196" s="2" t="s">
        <v>35</v>
      </c>
      <c r="N196" s="2" t="s">
        <v>33</v>
      </c>
      <c r="O196" s="2" t="s">
        <v>34</v>
      </c>
      <c r="P196" s="2" t="s">
        <v>33</v>
      </c>
      <c r="Q196" s="2" t="s">
        <v>31</v>
      </c>
      <c r="R196" s="2" t="s">
        <v>31</v>
      </c>
      <c r="S196" s="2" t="s">
        <v>35</v>
      </c>
      <c r="T196" s="2" t="s">
        <v>35</v>
      </c>
      <c r="U196" s="2" t="s">
        <v>35</v>
      </c>
      <c r="V196" s="2" t="s">
        <v>35</v>
      </c>
      <c r="W196" s="2" t="s">
        <v>35</v>
      </c>
      <c r="X196" s="2" t="s">
        <v>338</v>
      </c>
    </row>
    <row r="197" spans="1:24" ht="12.75" x14ac:dyDescent="0.2">
      <c r="A197" s="1">
        <v>43213.685035115741</v>
      </c>
      <c r="B197" s="2" t="s">
        <v>37</v>
      </c>
      <c r="C197" s="2" t="s">
        <v>38</v>
      </c>
      <c r="D197" s="2" t="s">
        <v>26</v>
      </c>
      <c r="E197" s="2" t="s">
        <v>109</v>
      </c>
      <c r="F197" s="2" t="s">
        <v>339</v>
      </c>
      <c r="G197" s="2" t="s">
        <v>51</v>
      </c>
      <c r="H197" s="2" t="s">
        <v>42</v>
      </c>
      <c r="I197" s="2" t="s">
        <v>33</v>
      </c>
      <c r="J197" s="2" t="s">
        <v>33</v>
      </c>
      <c r="K197" s="2" t="s">
        <v>31</v>
      </c>
      <c r="L197" s="2" t="s">
        <v>33</v>
      </c>
      <c r="M197" s="2" t="s">
        <v>33</v>
      </c>
      <c r="N197" s="2" t="s">
        <v>33</v>
      </c>
      <c r="O197" s="2" t="s">
        <v>31</v>
      </c>
      <c r="P197" s="2" t="s">
        <v>33</v>
      </c>
      <c r="Q197" s="2" t="s">
        <v>33</v>
      </c>
      <c r="R197" s="2" t="s">
        <v>31</v>
      </c>
      <c r="S197" s="2" t="s">
        <v>33</v>
      </c>
      <c r="T197" s="2" t="s">
        <v>33</v>
      </c>
      <c r="U197" s="2" t="s">
        <v>33</v>
      </c>
      <c r="V197" s="2" t="s">
        <v>33</v>
      </c>
      <c r="W197" s="2" t="s">
        <v>31</v>
      </c>
      <c r="X197" s="2" t="s">
        <v>340</v>
      </c>
    </row>
    <row r="198" spans="1:24" ht="12.75" x14ac:dyDescent="0.2">
      <c r="A198" s="1">
        <v>43215.514021041672</v>
      </c>
      <c r="B198" s="2" t="s">
        <v>37</v>
      </c>
      <c r="C198" s="2" t="s">
        <v>44</v>
      </c>
      <c r="D198" s="2" t="s">
        <v>26</v>
      </c>
      <c r="E198" s="2" t="s">
        <v>313</v>
      </c>
      <c r="F198" s="2" t="s">
        <v>314</v>
      </c>
      <c r="G198" s="2" t="s">
        <v>41</v>
      </c>
      <c r="H198" s="2" t="s">
        <v>30</v>
      </c>
      <c r="I198" s="2" t="s">
        <v>35</v>
      </c>
      <c r="J198" s="2" t="s">
        <v>35</v>
      </c>
      <c r="K198" s="2" t="s">
        <v>35</v>
      </c>
      <c r="L198" s="2" t="s">
        <v>33</v>
      </c>
      <c r="M198" s="2" t="s">
        <v>35</v>
      </c>
      <c r="N198" s="2" t="s">
        <v>35</v>
      </c>
      <c r="O198" s="2" t="s">
        <v>31</v>
      </c>
      <c r="P198" s="2" t="s">
        <v>33</v>
      </c>
      <c r="Q198" s="2" t="s">
        <v>35</v>
      </c>
      <c r="R198" s="2" t="s">
        <v>35</v>
      </c>
      <c r="S198" s="2" t="s">
        <v>35</v>
      </c>
      <c r="T198" s="2" t="s">
        <v>35</v>
      </c>
      <c r="U198" s="2" t="s">
        <v>35</v>
      </c>
      <c r="V198" s="2" t="s">
        <v>35</v>
      </c>
      <c r="W198" s="2" t="s">
        <v>33</v>
      </c>
      <c r="X198" s="2" t="s">
        <v>341</v>
      </c>
    </row>
    <row r="199" spans="1:24" ht="12.75" x14ac:dyDescent="0.2">
      <c r="A199" s="1">
        <v>43215.550472488423</v>
      </c>
      <c r="B199" s="2" t="s">
        <v>24</v>
      </c>
      <c r="C199" s="2" t="s">
        <v>25</v>
      </c>
      <c r="D199" s="2" t="s">
        <v>26</v>
      </c>
      <c r="E199" s="2" t="s">
        <v>53</v>
      </c>
      <c r="F199" s="2" t="s">
        <v>89</v>
      </c>
      <c r="G199" s="2" t="s">
        <v>29</v>
      </c>
      <c r="H199" s="2" t="s">
        <v>42</v>
      </c>
      <c r="I199" s="2" t="s">
        <v>31</v>
      </c>
      <c r="J199" s="2" t="s">
        <v>33</v>
      </c>
      <c r="K199" s="2" t="s">
        <v>31</v>
      </c>
      <c r="L199" s="2" t="s">
        <v>34</v>
      </c>
      <c r="M199" s="2" t="s">
        <v>34</v>
      </c>
      <c r="N199" s="2" t="s">
        <v>31</v>
      </c>
      <c r="O199" s="2" t="s">
        <v>31</v>
      </c>
      <c r="P199" s="2" t="s">
        <v>33</v>
      </c>
      <c r="Q199" s="2" t="s">
        <v>34</v>
      </c>
      <c r="R199" s="2" t="s">
        <v>34</v>
      </c>
      <c r="S199" s="2" t="s">
        <v>32</v>
      </c>
      <c r="T199" s="2" t="s">
        <v>34</v>
      </c>
      <c r="U199" s="2" t="s">
        <v>31</v>
      </c>
      <c r="V199" s="2" t="s">
        <v>34</v>
      </c>
      <c r="W199" s="2" t="s">
        <v>33</v>
      </c>
      <c r="X199" s="2" t="s">
        <v>342</v>
      </c>
    </row>
    <row r="200" spans="1:24" ht="12.75" x14ac:dyDescent="0.2">
      <c r="A200" s="1">
        <v>43215.633382037035</v>
      </c>
      <c r="B200" s="2" t="s">
        <v>37</v>
      </c>
      <c r="C200" s="2" t="s">
        <v>38</v>
      </c>
      <c r="D200" s="2" t="s">
        <v>45</v>
      </c>
      <c r="E200" s="2" t="s">
        <v>65</v>
      </c>
      <c r="F200" s="2" t="s">
        <v>62</v>
      </c>
      <c r="G200" s="2" t="s">
        <v>29</v>
      </c>
      <c r="H200" s="2" t="s">
        <v>30</v>
      </c>
      <c r="I200" s="2" t="s">
        <v>35</v>
      </c>
      <c r="J200" s="2" t="s">
        <v>33</v>
      </c>
      <c r="K200" s="2" t="s">
        <v>31</v>
      </c>
      <c r="L200" s="2" t="s">
        <v>31</v>
      </c>
      <c r="M200" s="2" t="s">
        <v>31</v>
      </c>
      <c r="N200" s="2" t="s">
        <v>35</v>
      </c>
      <c r="O200" s="2" t="s">
        <v>31</v>
      </c>
      <c r="P200" s="2" t="s">
        <v>33</v>
      </c>
      <c r="Q200" s="2" t="s">
        <v>33</v>
      </c>
      <c r="R200" s="2" t="s">
        <v>35</v>
      </c>
      <c r="S200" s="2" t="s">
        <v>31</v>
      </c>
      <c r="T200" s="2" t="s">
        <v>35</v>
      </c>
      <c r="U200" s="2" t="s">
        <v>35</v>
      </c>
      <c r="V200" s="2" t="s">
        <v>35</v>
      </c>
      <c r="W200" s="2" t="s">
        <v>33</v>
      </c>
      <c r="X200" s="2" t="s">
        <v>343</v>
      </c>
    </row>
    <row r="201" spans="1:24" ht="12.75" x14ac:dyDescent="0.2">
      <c r="A201" s="1">
        <v>43215.967386770833</v>
      </c>
      <c r="B201" s="2" t="s">
        <v>24</v>
      </c>
      <c r="C201" s="2" t="s">
        <v>25</v>
      </c>
      <c r="D201" s="2" t="s">
        <v>45</v>
      </c>
      <c r="E201" s="2" t="s">
        <v>69</v>
      </c>
      <c r="F201" s="2" t="s">
        <v>70</v>
      </c>
      <c r="G201" s="2" t="s">
        <v>29</v>
      </c>
      <c r="H201" s="2" t="s">
        <v>42</v>
      </c>
      <c r="I201" s="2" t="s">
        <v>33</v>
      </c>
      <c r="J201" s="2" t="s">
        <v>33</v>
      </c>
      <c r="K201" s="2" t="s">
        <v>33</v>
      </c>
      <c r="L201" s="2" t="s">
        <v>33</v>
      </c>
      <c r="M201" s="2" t="s">
        <v>33</v>
      </c>
      <c r="N201" s="2" t="s">
        <v>33</v>
      </c>
      <c r="O201" s="2" t="s">
        <v>34</v>
      </c>
      <c r="P201" s="2" t="s">
        <v>33</v>
      </c>
      <c r="Q201" s="2" t="s">
        <v>33</v>
      </c>
      <c r="R201" s="2" t="s">
        <v>33</v>
      </c>
      <c r="S201" s="2" t="s">
        <v>33</v>
      </c>
      <c r="T201" s="2" t="s">
        <v>33</v>
      </c>
      <c r="U201" s="2" t="s">
        <v>33</v>
      </c>
      <c r="V201" s="2" t="s">
        <v>33</v>
      </c>
      <c r="W201" s="2" t="s">
        <v>35</v>
      </c>
      <c r="X201" s="2" t="s">
        <v>344</v>
      </c>
    </row>
    <row r="202" spans="1:24" ht="12.75" x14ac:dyDescent="0.2">
      <c r="A202" s="1">
        <v>43216.489256620371</v>
      </c>
      <c r="B202" s="2" t="s">
        <v>37</v>
      </c>
      <c r="C202" s="2" t="s">
        <v>44</v>
      </c>
      <c r="D202" s="2" t="s">
        <v>26</v>
      </c>
      <c r="E202" s="2" t="s">
        <v>345</v>
      </c>
      <c r="F202" s="2" t="s">
        <v>346</v>
      </c>
      <c r="G202" s="2" t="s">
        <v>29</v>
      </c>
      <c r="H202" s="2" t="s">
        <v>30</v>
      </c>
      <c r="I202" s="2" t="s">
        <v>33</v>
      </c>
      <c r="J202" s="2" t="s">
        <v>33</v>
      </c>
      <c r="K202" s="2" t="s">
        <v>31</v>
      </c>
      <c r="L202" s="2" t="s">
        <v>35</v>
      </c>
      <c r="M202" s="2" t="s">
        <v>33</v>
      </c>
      <c r="N202" s="2" t="s">
        <v>33</v>
      </c>
      <c r="O202" s="2" t="s">
        <v>31</v>
      </c>
      <c r="P202" s="2" t="s">
        <v>33</v>
      </c>
      <c r="Q202" s="2" t="s">
        <v>31</v>
      </c>
      <c r="R202" s="2" t="s">
        <v>33</v>
      </c>
      <c r="S202" s="2" t="s">
        <v>33</v>
      </c>
      <c r="T202" s="2" t="s">
        <v>33</v>
      </c>
      <c r="U202" s="2" t="s">
        <v>33</v>
      </c>
      <c r="V202" s="2" t="s">
        <v>33</v>
      </c>
      <c r="W202" s="2" t="s">
        <v>33</v>
      </c>
      <c r="X202" s="2" t="s">
        <v>347</v>
      </c>
    </row>
    <row r="203" spans="1:24" ht="12.75" x14ac:dyDescent="0.2">
      <c r="A203" s="1">
        <v>43216.596435856482</v>
      </c>
      <c r="B203" s="2" t="s">
        <v>24</v>
      </c>
      <c r="C203" s="2" t="s">
        <v>25</v>
      </c>
      <c r="D203" s="2" t="s">
        <v>26</v>
      </c>
      <c r="E203" s="2" t="s">
        <v>94</v>
      </c>
      <c r="F203" s="2" t="s">
        <v>348</v>
      </c>
      <c r="G203" s="2" t="s">
        <v>29</v>
      </c>
      <c r="H203" s="2" t="s">
        <v>42</v>
      </c>
      <c r="I203" s="2" t="s">
        <v>33</v>
      </c>
      <c r="J203" s="2" t="s">
        <v>33</v>
      </c>
      <c r="K203" s="2" t="s">
        <v>31</v>
      </c>
      <c r="L203" s="2" t="s">
        <v>33</v>
      </c>
      <c r="M203" s="2" t="s">
        <v>33</v>
      </c>
      <c r="N203" s="2" t="s">
        <v>33</v>
      </c>
      <c r="O203" s="2" t="s">
        <v>31</v>
      </c>
      <c r="P203" s="2" t="s">
        <v>33</v>
      </c>
      <c r="Q203" s="2" t="s">
        <v>33</v>
      </c>
      <c r="R203" s="2" t="s">
        <v>33</v>
      </c>
      <c r="S203" s="2" t="s">
        <v>33</v>
      </c>
      <c r="T203" s="2" t="s">
        <v>33</v>
      </c>
      <c r="U203" s="2" t="s">
        <v>33</v>
      </c>
      <c r="V203" s="2" t="s">
        <v>33</v>
      </c>
      <c r="W203" s="2" t="s">
        <v>33</v>
      </c>
      <c r="X203" s="2" t="s">
        <v>127</v>
      </c>
    </row>
    <row r="204" spans="1:24" ht="12.75" x14ac:dyDescent="0.2">
      <c r="A204" s="1">
        <v>43216.662684849536</v>
      </c>
      <c r="B204" s="2" t="s">
        <v>37</v>
      </c>
      <c r="C204" s="2" t="s">
        <v>25</v>
      </c>
      <c r="D204" s="2" t="s">
        <v>26</v>
      </c>
      <c r="E204" s="2" t="s">
        <v>94</v>
      </c>
      <c r="F204" s="2" t="s">
        <v>176</v>
      </c>
      <c r="G204" s="2" t="s">
        <v>29</v>
      </c>
      <c r="H204" s="2" t="s">
        <v>30</v>
      </c>
      <c r="I204" s="2" t="s">
        <v>31</v>
      </c>
      <c r="J204" s="2" t="s">
        <v>33</v>
      </c>
      <c r="K204" s="2" t="s">
        <v>31</v>
      </c>
      <c r="L204" s="2" t="s">
        <v>33</v>
      </c>
      <c r="M204" s="2" t="s">
        <v>31</v>
      </c>
      <c r="N204" s="2" t="s">
        <v>35</v>
      </c>
      <c r="O204" s="2" t="s">
        <v>31</v>
      </c>
      <c r="P204" s="2" t="s">
        <v>31</v>
      </c>
      <c r="Q204" s="2" t="s">
        <v>33</v>
      </c>
      <c r="R204" s="2" t="s">
        <v>31</v>
      </c>
      <c r="S204" s="2" t="s">
        <v>33</v>
      </c>
      <c r="T204" s="2" t="s">
        <v>35</v>
      </c>
      <c r="U204" s="2" t="s">
        <v>35</v>
      </c>
      <c r="V204" s="2" t="s">
        <v>35</v>
      </c>
      <c r="W204" s="2" t="s">
        <v>31</v>
      </c>
      <c r="X204" s="2" t="s">
        <v>349</v>
      </c>
    </row>
    <row r="205" spans="1:24" ht="12.75" x14ac:dyDescent="0.2">
      <c r="A205" s="1">
        <v>43216.68778605324</v>
      </c>
      <c r="B205" s="2" t="s">
        <v>37</v>
      </c>
      <c r="C205" s="2" t="s">
        <v>25</v>
      </c>
      <c r="D205" s="2" t="s">
        <v>26</v>
      </c>
      <c r="E205" s="2" t="s">
        <v>142</v>
      </c>
      <c r="F205" s="2" t="s">
        <v>263</v>
      </c>
      <c r="G205" s="2" t="s">
        <v>51</v>
      </c>
      <c r="H205" s="2" t="s">
        <v>30</v>
      </c>
      <c r="I205" s="2" t="s">
        <v>35</v>
      </c>
      <c r="J205" s="2" t="s">
        <v>35</v>
      </c>
      <c r="K205" s="2" t="s">
        <v>35</v>
      </c>
      <c r="L205" s="2" t="s">
        <v>35</v>
      </c>
      <c r="M205" s="2" t="s">
        <v>35</v>
      </c>
      <c r="N205" s="2" t="s">
        <v>35</v>
      </c>
      <c r="O205" s="2" t="s">
        <v>31</v>
      </c>
      <c r="P205" s="2" t="s">
        <v>33</v>
      </c>
      <c r="Q205" s="2" t="s">
        <v>33</v>
      </c>
      <c r="R205" s="2" t="s">
        <v>33</v>
      </c>
      <c r="S205" s="2" t="s">
        <v>35</v>
      </c>
      <c r="T205" s="2" t="s">
        <v>35</v>
      </c>
      <c r="U205" s="2" t="s">
        <v>35</v>
      </c>
      <c r="V205" s="2" t="s">
        <v>35</v>
      </c>
      <c r="W205" s="2" t="s">
        <v>35</v>
      </c>
      <c r="X205" s="2" t="s">
        <v>72</v>
      </c>
    </row>
    <row r="206" spans="1:24" ht="12.75" x14ac:dyDescent="0.2">
      <c r="A206" s="1">
        <v>43217.4355444213</v>
      </c>
      <c r="B206" s="2" t="s">
        <v>37</v>
      </c>
      <c r="C206" s="2" t="s">
        <v>25</v>
      </c>
      <c r="D206" s="2" t="s">
        <v>26</v>
      </c>
      <c r="E206" s="2" t="s">
        <v>350</v>
      </c>
      <c r="F206" s="2" t="s">
        <v>244</v>
      </c>
      <c r="G206" s="2" t="s">
        <v>152</v>
      </c>
      <c r="H206" s="2" t="s">
        <v>30</v>
      </c>
      <c r="I206" s="2" t="s">
        <v>33</v>
      </c>
      <c r="J206" s="2" t="s">
        <v>35</v>
      </c>
      <c r="K206" s="2" t="s">
        <v>35</v>
      </c>
      <c r="L206" s="2" t="s">
        <v>35</v>
      </c>
      <c r="M206" s="2" t="s">
        <v>33</v>
      </c>
      <c r="N206" s="2" t="s">
        <v>35</v>
      </c>
      <c r="O206" s="2" t="s">
        <v>31</v>
      </c>
      <c r="P206" s="2" t="s">
        <v>33</v>
      </c>
      <c r="Q206" s="2" t="s">
        <v>33</v>
      </c>
      <c r="R206" s="2" t="s">
        <v>33</v>
      </c>
      <c r="S206" s="2" t="s">
        <v>33</v>
      </c>
      <c r="T206" s="2" t="s">
        <v>35</v>
      </c>
      <c r="U206" s="2" t="s">
        <v>35</v>
      </c>
      <c r="V206" s="2" t="s">
        <v>35</v>
      </c>
      <c r="W206" s="2" t="s">
        <v>35</v>
      </c>
      <c r="X206" s="2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1"/>
  <sheetViews>
    <sheetView topLeftCell="A94" workbookViewId="0">
      <selection activeCell="A74" sqref="A74"/>
    </sheetView>
  </sheetViews>
  <sheetFormatPr defaultColWidth="123.28515625" defaultRowHeight="21.75" x14ac:dyDescent="0.5"/>
  <cols>
    <col min="1" max="1" width="104.7109375" style="73" customWidth="1"/>
    <col min="2" max="16384" width="123.28515625" style="73"/>
  </cols>
  <sheetData>
    <row r="3" spans="1:2" x14ac:dyDescent="0.5">
      <c r="A3" s="71" t="s">
        <v>396</v>
      </c>
      <c r="B3" s="72"/>
    </row>
    <row r="4" spans="1:2" x14ac:dyDescent="0.5">
      <c r="A4" s="74" t="s">
        <v>71</v>
      </c>
      <c r="B4" s="72"/>
    </row>
    <row r="5" spans="1:2" x14ac:dyDescent="0.5">
      <c r="A5" s="74" t="s">
        <v>72</v>
      </c>
      <c r="B5" s="72"/>
    </row>
    <row r="6" spans="1:2" ht="130.5" x14ac:dyDescent="0.5">
      <c r="A6" s="74" t="s">
        <v>320</v>
      </c>
      <c r="B6" s="72"/>
    </row>
    <row r="7" spans="1:2" x14ac:dyDescent="0.5">
      <c r="A7" s="74" t="s">
        <v>329</v>
      </c>
      <c r="B7" s="72"/>
    </row>
    <row r="8" spans="1:2" x14ac:dyDescent="0.5">
      <c r="A8" s="74" t="s">
        <v>114</v>
      </c>
      <c r="B8" s="72"/>
    </row>
    <row r="9" spans="1:2" x14ac:dyDescent="0.5">
      <c r="A9" s="74" t="s">
        <v>374</v>
      </c>
      <c r="B9" s="72"/>
    </row>
    <row r="10" spans="1:2" x14ac:dyDescent="0.5">
      <c r="A10" s="74" t="s">
        <v>83</v>
      </c>
      <c r="B10" s="72"/>
    </row>
    <row r="11" spans="1:2" x14ac:dyDescent="0.5">
      <c r="A11" s="74" t="s">
        <v>84</v>
      </c>
      <c r="B11" s="72"/>
    </row>
    <row r="12" spans="1:2" x14ac:dyDescent="0.5">
      <c r="A12" s="74" t="s">
        <v>181</v>
      </c>
      <c r="B12" s="72"/>
    </row>
    <row r="13" spans="1:2" x14ac:dyDescent="0.5">
      <c r="A13" s="74" t="s">
        <v>197</v>
      </c>
      <c r="B13" s="72"/>
    </row>
    <row r="14" spans="1:2" x14ac:dyDescent="0.5">
      <c r="A14" s="74" t="s">
        <v>363</v>
      </c>
      <c r="B14" s="72"/>
    </row>
    <row r="15" spans="1:2" x14ac:dyDescent="0.5">
      <c r="A15" s="74" t="s">
        <v>242</v>
      </c>
      <c r="B15" s="72"/>
    </row>
    <row r="16" spans="1:2" x14ac:dyDescent="0.5">
      <c r="A16" s="74" t="s">
        <v>102</v>
      </c>
      <c r="B16" s="72"/>
    </row>
    <row r="17" spans="1:2" x14ac:dyDescent="0.5">
      <c r="A17" s="74" t="s">
        <v>127</v>
      </c>
      <c r="B17" s="72"/>
    </row>
    <row r="18" spans="1:2" x14ac:dyDescent="0.5">
      <c r="A18" s="74" t="s">
        <v>299</v>
      </c>
      <c r="B18" s="72"/>
    </row>
    <row r="19" spans="1:2" x14ac:dyDescent="0.5">
      <c r="A19" s="74" t="s">
        <v>375</v>
      </c>
      <c r="B19" s="72"/>
    </row>
    <row r="20" spans="1:2" x14ac:dyDescent="0.5">
      <c r="A20" s="74" t="s">
        <v>81</v>
      </c>
      <c r="B20" s="72"/>
    </row>
    <row r="21" spans="1:2" ht="43.5" x14ac:dyDescent="0.5">
      <c r="A21" s="74" t="s">
        <v>185</v>
      </c>
      <c r="B21" s="72"/>
    </row>
    <row r="22" spans="1:2" x14ac:dyDescent="0.5">
      <c r="A22" s="74" t="s">
        <v>383</v>
      </c>
      <c r="B22" s="72"/>
    </row>
    <row r="23" spans="1:2" x14ac:dyDescent="0.5">
      <c r="A23" s="74" t="s">
        <v>373</v>
      </c>
      <c r="B23" s="72"/>
    </row>
    <row r="24" spans="1:2" x14ac:dyDescent="0.5">
      <c r="A24" s="74" t="s">
        <v>51</v>
      </c>
      <c r="B24" s="72"/>
    </row>
    <row r="25" spans="1:2" x14ac:dyDescent="0.5">
      <c r="A25" s="74" t="s">
        <v>72</v>
      </c>
      <c r="B25" s="72"/>
    </row>
    <row r="26" spans="1:2" x14ac:dyDescent="0.5">
      <c r="A26" s="74" t="s">
        <v>301</v>
      </c>
      <c r="B26" s="72"/>
    </row>
    <row r="27" spans="1:2" x14ac:dyDescent="0.5">
      <c r="A27" s="74" t="s">
        <v>154</v>
      </c>
      <c r="B27" s="72"/>
    </row>
    <row r="28" spans="1:2" x14ac:dyDescent="0.5">
      <c r="A28" s="74" t="s">
        <v>52</v>
      </c>
      <c r="B28" s="72"/>
    </row>
    <row r="29" spans="1:2" x14ac:dyDescent="0.5">
      <c r="A29" s="74" t="s">
        <v>387</v>
      </c>
      <c r="B29" s="72"/>
    </row>
    <row r="30" spans="1:2" x14ac:dyDescent="0.5">
      <c r="A30" s="74" t="s">
        <v>228</v>
      </c>
    </row>
    <row r="31" spans="1:2" x14ac:dyDescent="0.5">
      <c r="A31" s="74" t="s">
        <v>75</v>
      </c>
    </row>
    <row r="32" spans="1:2" x14ac:dyDescent="0.5">
      <c r="A32" s="74" t="s">
        <v>278</v>
      </c>
    </row>
    <row r="33" spans="1:1" x14ac:dyDescent="0.5">
      <c r="A33" s="74" t="s">
        <v>78</v>
      </c>
    </row>
    <row r="34" spans="1:1" x14ac:dyDescent="0.5">
      <c r="A34" s="74" t="s">
        <v>55</v>
      </c>
    </row>
    <row r="35" spans="1:1" x14ac:dyDescent="0.5">
      <c r="A35" s="74" t="s">
        <v>99</v>
      </c>
    </row>
    <row r="36" spans="1:1" x14ac:dyDescent="0.5">
      <c r="A36" s="74" t="s">
        <v>93</v>
      </c>
    </row>
    <row r="37" spans="1:1" x14ac:dyDescent="0.5">
      <c r="A37" s="74" t="s">
        <v>117</v>
      </c>
    </row>
    <row r="38" spans="1:1" x14ac:dyDescent="0.5">
      <c r="A38" s="74" t="s">
        <v>132</v>
      </c>
    </row>
    <row r="39" spans="1:1" ht="43.5" x14ac:dyDescent="0.5">
      <c r="A39" s="74" t="s">
        <v>356</v>
      </c>
    </row>
    <row r="40" spans="1:1" x14ac:dyDescent="0.5">
      <c r="A40" s="74" t="s">
        <v>138</v>
      </c>
    </row>
    <row r="41" spans="1:1" x14ac:dyDescent="0.5">
      <c r="A41" s="74" t="s">
        <v>354</v>
      </c>
    </row>
    <row r="42" spans="1:1" x14ac:dyDescent="0.5">
      <c r="A42" s="74" t="s">
        <v>353</v>
      </c>
    </row>
    <row r="43" spans="1:1" x14ac:dyDescent="0.5">
      <c r="A43" s="74" t="s">
        <v>312</v>
      </c>
    </row>
    <row r="44" spans="1:1" x14ac:dyDescent="0.5">
      <c r="A44" s="74" t="s">
        <v>269</v>
      </c>
    </row>
    <row r="45" spans="1:1" ht="87" x14ac:dyDescent="0.5">
      <c r="A45" s="74" t="s">
        <v>388</v>
      </c>
    </row>
    <row r="46" spans="1:1" x14ac:dyDescent="0.5">
      <c r="A46" s="74" t="s">
        <v>128</v>
      </c>
    </row>
    <row r="47" spans="1:1" x14ac:dyDescent="0.5">
      <c r="A47" s="74" t="s">
        <v>307</v>
      </c>
    </row>
    <row r="48" spans="1:1" ht="43.5" x14ac:dyDescent="0.5">
      <c r="A48" s="74" t="s">
        <v>144</v>
      </c>
    </row>
    <row r="49" spans="1:1" x14ac:dyDescent="0.5">
      <c r="A49" s="74" t="s">
        <v>330</v>
      </c>
    </row>
    <row r="50" spans="1:1" ht="43.5" x14ac:dyDescent="0.5">
      <c r="A50" s="74" t="s">
        <v>240</v>
      </c>
    </row>
    <row r="51" spans="1:1" x14ac:dyDescent="0.5">
      <c r="A51" s="74" t="s">
        <v>391</v>
      </c>
    </row>
    <row r="52" spans="1:1" x14ac:dyDescent="0.5">
      <c r="A52" s="74" t="s">
        <v>390</v>
      </c>
    </row>
    <row r="53" spans="1:1" x14ac:dyDescent="0.5">
      <c r="A53" s="74" t="s">
        <v>130</v>
      </c>
    </row>
    <row r="54" spans="1:1" x14ac:dyDescent="0.5">
      <c r="A54" s="74" t="s">
        <v>302</v>
      </c>
    </row>
    <row r="55" spans="1:1" x14ac:dyDescent="0.5">
      <c r="A55" s="74" t="s">
        <v>218</v>
      </c>
    </row>
    <row r="56" spans="1:1" x14ac:dyDescent="0.5">
      <c r="A56" s="74" t="s">
        <v>145</v>
      </c>
    </row>
    <row r="57" spans="1:1" ht="43.5" x14ac:dyDescent="0.5">
      <c r="A57" s="74" t="s">
        <v>233</v>
      </c>
    </row>
    <row r="58" spans="1:1" x14ac:dyDescent="0.5">
      <c r="A58" s="74" t="s">
        <v>177</v>
      </c>
    </row>
    <row r="59" spans="1:1" ht="43.5" x14ac:dyDescent="0.5">
      <c r="A59" s="74" t="s">
        <v>382</v>
      </c>
    </row>
    <row r="60" spans="1:1" x14ac:dyDescent="0.5">
      <c r="A60" s="74" t="s">
        <v>360</v>
      </c>
    </row>
    <row r="61" spans="1:1" x14ac:dyDescent="0.5">
      <c r="A61" s="74" t="s">
        <v>380</v>
      </c>
    </row>
    <row r="62" spans="1:1" x14ac:dyDescent="0.5">
      <c r="A62" s="74" t="s">
        <v>96</v>
      </c>
    </row>
    <row r="63" spans="1:1" x14ac:dyDescent="0.5">
      <c r="A63" s="74" t="s">
        <v>266</v>
      </c>
    </row>
    <row r="64" spans="1:1" x14ac:dyDescent="0.5">
      <c r="A64" s="74" t="s">
        <v>322</v>
      </c>
    </row>
    <row r="65" spans="1:1" ht="43.5" x14ac:dyDescent="0.5">
      <c r="A65" s="74" t="s">
        <v>287</v>
      </c>
    </row>
    <row r="66" spans="1:1" x14ac:dyDescent="0.5">
      <c r="A66" s="74" t="s">
        <v>247</v>
      </c>
    </row>
    <row r="67" spans="1:1" x14ac:dyDescent="0.5">
      <c r="A67" s="74" t="s">
        <v>58</v>
      </c>
    </row>
    <row r="68" spans="1:1" x14ac:dyDescent="0.5">
      <c r="A68" s="74" t="s">
        <v>241</v>
      </c>
    </row>
    <row r="69" spans="1:1" x14ac:dyDescent="0.5">
      <c r="A69" s="74" t="s">
        <v>340</v>
      </c>
    </row>
    <row r="70" spans="1:1" x14ac:dyDescent="0.5">
      <c r="A70" s="74" t="s">
        <v>150</v>
      </c>
    </row>
    <row r="71" spans="1:1" x14ac:dyDescent="0.5">
      <c r="A71" s="74" t="s">
        <v>149</v>
      </c>
    </row>
    <row r="72" spans="1:1" x14ac:dyDescent="0.5">
      <c r="A72" s="74" t="s">
        <v>63</v>
      </c>
    </row>
    <row r="73" spans="1:1" x14ac:dyDescent="0.5">
      <c r="A73" s="74" t="s">
        <v>157</v>
      </c>
    </row>
    <row r="74" spans="1:1" ht="65.25" x14ac:dyDescent="0.5">
      <c r="A74" s="74" t="s">
        <v>366</v>
      </c>
    </row>
    <row r="75" spans="1:1" ht="43.5" x14ac:dyDescent="0.5">
      <c r="A75" s="74" t="s">
        <v>377</v>
      </c>
    </row>
    <row r="76" spans="1:1" x14ac:dyDescent="0.5">
      <c r="A76" s="74" t="s">
        <v>275</v>
      </c>
    </row>
    <row r="77" spans="1:1" x14ac:dyDescent="0.5">
      <c r="A77" s="74" t="s">
        <v>245</v>
      </c>
    </row>
    <row r="78" spans="1:1" x14ac:dyDescent="0.5">
      <c r="A78" s="74" t="s">
        <v>61</v>
      </c>
    </row>
    <row r="79" spans="1:1" ht="43.5" x14ac:dyDescent="0.5">
      <c r="A79" s="74" t="s">
        <v>367</v>
      </c>
    </row>
    <row r="80" spans="1:1" x14ac:dyDescent="0.5">
      <c r="A80" s="74" t="s">
        <v>168</v>
      </c>
    </row>
    <row r="81" spans="1:1" x14ac:dyDescent="0.5">
      <c r="A81" s="74" t="s">
        <v>191</v>
      </c>
    </row>
    <row r="82" spans="1:1" x14ac:dyDescent="0.5">
      <c r="A82" s="74" t="s">
        <v>379</v>
      </c>
    </row>
    <row r="83" spans="1:1" x14ac:dyDescent="0.5">
      <c r="A83" s="74" t="s">
        <v>246</v>
      </c>
    </row>
    <row r="84" spans="1:1" x14ac:dyDescent="0.5">
      <c r="A84" s="74" t="s">
        <v>169</v>
      </c>
    </row>
    <row r="85" spans="1:1" x14ac:dyDescent="0.5">
      <c r="A85" s="74" t="s">
        <v>180</v>
      </c>
    </row>
    <row r="86" spans="1:1" x14ac:dyDescent="0.5">
      <c r="A86" s="74" t="s">
        <v>364</v>
      </c>
    </row>
    <row r="87" spans="1:1" x14ac:dyDescent="0.5">
      <c r="A87" s="74" t="s">
        <v>224</v>
      </c>
    </row>
    <row r="88" spans="1:1" ht="65.25" x14ac:dyDescent="0.5">
      <c r="A88" s="74" t="s">
        <v>368</v>
      </c>
    </row>
    <row r="89" spans="1:1" x14ac:dyDescent="0.5">
      <c r="A89" s="74" t="s">
        <v>381</v>
      </c>
    </row>
    <row r="90" spans="1:1" x14ac:dyDescent="0.5">
      <c r="A90" s="74" t="s">
        <v>369</v>
      </c>
    </row>
    <row r="91" spans="1:1" ht="43.5" x14ac:dyDescent="0.5">
      <c r="A91" s="74" t="s">
        <v>317</v>
      </c>
    </row>
    <row r="92" spans="1:1" x14ac:dyDescent="0.5">
      <c r="A92" s="74" t="s">
        <v>41</v>
      </c>
    </row>
    <row r="93" spans="1:1" x14ac:dyDescent="0.5">
      <c r="A93" s="74" t="s">
        <v>72</v>
      </c>
    </row>
    <row r="94" spans="1:1" x14ac:dyDescent="0.5">
      <c r="A94" s="74" t="s">
        <v>336</v>
      </c>
    </row>
    <row r="95" spans="1:1" x14ac:dyDescent="0.5">
      <c r="A95" s="74" t="s">
        <v>48</v>
      </c>
    </row>
    <row r="96" spans="1:1" x14ac:dyDescent="0.5">
      <c r="A96" s="74" t="s">
        <v>93</v>
      </c>
    </row>
    <row r="97" spans="1:1" x14ac:dyDescent="0.5">
      <c r="A97" s="74" t="s">
        <v>156</v>
      </c>
    </row>
    <row r="98" spans="1:1" ht="43.5" x14ac:dyDescent="0.5">
      <c r="A98" s="74" t="s">
        <v>392</v>
      </c>
    </row>
    <row r="99" spans="1:1" x14ac:dyDescent="0.5">
      <c r="A99" s="74" t="s">
        <v>43</v>
      </c>
    </row>
    <row r="100" spans="1:1" ht="87" x14ac:dyDescent="0.5">
      <c r="A100" s="74" t="s">
        <v>310</v>
      </c>
    </row>
    <row r="101" spans="1:1" x14ac:dyDescent="0.5">
      <c r="A101" s="74" t="s">
        <v>67</v>
      </c>
    </row>
    <row r="102" spans="1:1" x14ac:dyDescent="0.5">
      <c r="A102" s="74" t="s">
        <v>295</v>
      </c>
    </row>
    <row r="103" spans="1:1" x14ac:dyDescent="0.5">
      <c r="A103" s="74" t="s">
        <v>29</v>
      </c>
    </row>
    <row r="104" spans="1:1" x14ac:dyDescent="0.5">
      <c r="A104" s="74" t="s">
        <v>72</v>
      </c>
    </row>
    <row r="105" spans="1:1" x14ac:dyDescent="0.5">
      <c r="A105" s="74" t="s">
        <v>220</v>
      </c>
    </row>
    <row r="106" spans="1:1" x14ac:dyDescent="0.5">
      <c r="A106" s="74" t="s">
        <v>116</v>
      </c>
    </row>
    <row r="107" spans="1:1" ht="108.75" x14ac:dyDescent="0.5">
      <c r="A107" s="74" t="s">
        <v>358</v>
      </c>
    </row>
    <row r="108" spans="1:1" x14ac:dyDescent="0.5">
      <c r="A108" s="74" t="s">
        <v>349</v>
      </c>
    </row>
    <row r="109" spans="1:1" x14ac:dyDescent="0.5">
      <c r="A109" s="74" t="s">
        <v>228</v>
      </c>
    </row>
    <row r="110" spans="1:1" x14ac:dyDescent="0.5">
      <c r="A110" s="74" t="s">
        <v>357</v>
      </c>
    </row>
    <row r="111" spans="1:1" x14ac:dyDescent="0.5">
      <c r="A111" s="74" t="s">
        <v>119</v>
      </c>
    </row>
    <row r="112" spans="1:1" x14ac:dyDescent="0.5">
      <c r="A112" s="74" t="s">
        <v>385</v>
      </c>
    </row>
    <row r="113" spans="1:1" x14ac:dyDescent="0.5">
      <c r="A113" s="74" t="s">
        <v>384</v>
      </c>
    </row>
    <row r="114" spans="1:1" x14ac:dyDescent="0.5">
      <c r="A114" s="74" t="s">
        <v>288</v>
      </c>
    </row>
    <row r="115" spans="1:1" x14ac:dyDescent="0.5">
      <c r="A115" s="74" t="s">
        <v>125</v>
      </c>
    </row>
    <row r="116" spans="1:1" x14ac:dyDescent="0.5">
      <c r="A116" s="74" t="s">
        <v>93</v>
      </c>
    </row>
    <row r="117" spans="1:1" x14ac:dyDescent="0.5">
      <c r="A117" s="74" t="s">
        <v>114</v>
      </c>
    </row>
    <row r="118" spans="1:1" x14ac:dyDescent="0.5">
      <c r="A118" s="74" t="s">
        <v>158</v>
      </c>
    </row>
    <row r="119" spans="1:1" x14ac:dyDescent="0.5">
      <c r="A119" s="74" t="s">
        <v>136</v>
      </c>
    </row>
    <row r="120" spans="1:1" x14ac:dyDescent="0.5">
      <c r="A120" s="74" t="s">
        <v>355</v>
      </c>
    </row>
    <row r="121" spans="1:1" x14ac:dyDescent="0.5">
      <c r="A121" s="74" t="s">
        <v>122</v>
      </c>
    </row>
    <row r="122" spans="1:1" x14ac:dyDescent="0.5">
      <c r="A122" s="74" t="s">
        <v>352</v>
      </c>
    </row>
    <row r="123" spans="1:1" x14ac:dyDescent="0.5">
      <c r="A123" s="74" t="s">
        <v>386</v>
      </c>
    </row>
    <row r="124" spans="1:1" x14ac:dyDescent="0.5">
      <c r="A124" s="74" t="s">
        <v>347</v>
      </c>
    </row>
    <row r="125" spans="1:1" x14ac:dyDescent="0.5">
      <c r="A125" s="74" t="s">
        <v>148</v>
      </c>
    </row>
    <row r="126" spans="1:1" x14ac:dyDescent="0.5">
      <c r="A126" s="74" t="s">
        <v>229</v>
      </c>
    </row>
    <row r="127" spans="1:1" x14ac:dyDescent="0.5">
      <c r="A127" s="74" t="s">
        <v>219</v>
      </c>
    </row>
    <row r="128" spans="1:1" x14ac:dyDescent="0.5">
      <c r="A128" s="74" t="s">
        <v>342</v>
      </c>
    </row>
    <row r="129" spans="1:1" x14ac:dyDescent="0.5">
      <c r="A129" s="74" t="s">
        <v>284</v>
      </c>
    </row>
    <row r="130" spans="1:1" x14ac:dyDescent="0.5">
      <c r="A130" s="74" t="s">
        <v>88</v>
      </c>
    </row>
    <row r="131" spans="1:1" x14ac:dyDescent="0.5">
      <c r="A131" s="74" t="s">
        <v>195</v>
      </c>
    </row>
    <row r="132" spans="1:1" x14ac:dyDescent="0.5">
      <c r="A132" s="74" t="s">
        <v>216</v>
      </c>
    </row>
    <row r="133" spans="1:1" x14ac:dyDescent="0.5">
      <c r="A133" s="74" t="s">
        <v>344</v>
      </c>
    </row>
    <row r="134" spans="1:1" x14ac:dyDescent="0.5">
      <c r="A134" s="74" t="s">
        <v>172</v>
      </c>
    </row>
    <row r="135" spans="1:1" ht="43.5" x14ac:dyDescent="0.5">
      <c r="A135" s="74" t="s">
        <v>254</v>
      </c>
    </row>
    <row r="136" spans="1:1" x14ac:dyDescent="0.5">
      <c r="A136" s="74" t="s">
        <v>100</v>
      </c>
    </row>
    <row r="137" spans="1:1" x14ac:dyDescent="0.5">
      <c r="A137" s="74" t="s">
        <v>127</v>
      </c>
    </row>
    <row r="138" spans="1:1" x14ac:dyDescent="0.5">
      <c r="A138" s="74" t="s">
        <v>343</v>
      </c>
    </row>
    <row r="139" spans="1:1" x14ac:dyDescent="0.5">
      <c r="A139" s="74" t="s">
        <v>315</v>
      </c>
    </row>
    <row r="140" spans="1:1" x14ac:dyDescent="0.5">
      <c r="A140" s="74" t="s">
        <v>131</v>
      </c>
    </row>
    <row r="141" spans="1:1" x14ac:dyDescent="0.5">
      <c r="A141" s="74" t="s">
        <v>135</v>
      </c>
    </row>
    <row r="142" spans="1:1" x14ac:dyDescent="0.5">
      <c r="A142" s="74" t="s">
        <v>111</v>
      </c>
    </row>
    <row r="143" spans="1:1" x14ac:dyDescent="0.5">
      <c r="A143" s="74" t="s">
        <v>234</v>
      </c>
    </row>
    <row r="144" spans="1:1" x14ac:dyDescent="0.5">
      <c r="A144" s="74" t="s">
        <v>334</v>
      </c>
    </row>
    <row r="145" spans="1:1" x14ac:dyDescent="0.5">
      <c r="A145" s="74" t="s">
        <v>226</v>
      </c>
    </row>
    <row r="146" spans="1:1" x14ac:dyDescent="0.5">
      <c r="A146" s="74" t="s">
        <v>338</v>
      </c>
    </row>
    <row r="147" spans="1:1" x14ac:dyDescent="0.5">
      <c r="A147" s="74" t="s">
        <v>227</v>
      </c>
    </row>
    <row r="148" spans="1:1" x14ac:dyDescent="0.5">
      <c r="A148" s="74" t="s">
        <v>359</v>
      </c>
    </row>
    <row r="149" spans="1:1" x14ac:dyDescent="0.5">
      <c r="A149" s="74" t="s">
        <v>378</v>
      </c>
    </row>
    <row r="150" spans="1:1" x14ac:dyDescent="0.5">
      <c r="A150" s="74" t="s">
        <v>113</v>
      </c>
    </row>
    <row r="151" spans="1:1" ht="43.5" x14ac:dyDescent="0.5">
      <c r="A151" s="74" t="s">
        <v>215</v>
      </c>
    </row>
    <row r="152" spans="1:1" x14ac:dyDescent="0.5">
      <c r="A152" s="74" t="s">
        <v>104</v>
      </c>
    </row>
    <row r="153" spans="1:1" x14ac:dyDescent="0.5">
      <c r="A153" s="74" t="s">
        <v>105</v>
      </c>
    </row>
    <row r="154" spans="1:1" x14ac:dyDescent="0.5">
      <c r="A154" s="74" t="s">
        <v>124</v>
      </c>
    </row>
    <row r="155" spans="1:1" x14ac:dyDescent="0.5">
      <c r="A155" s="74" t="s">
        <v>152</v>
      </c>
    </row>
    <row r="156" spans="1:1" x14ac:dyDescent="0.5">
      <c r="A156" s="74" t="s">
        <v>72</v>
      </c>
    </row>
    <row r="157" spans="1:1" x14ac:dyDescent="0.5">
      <c r="A157" s="74" t="s">
        <v>239</v>
      </c>
    </row>
    <row r="158" spans="1:1" x14ac:dyDescent="0.5">
      <c r="A158" s="74" t="s">
        <v>267</v>
      </c>
    </row>
    <row r="159" spans="1:1" x14ac:dyDescent="0.5">
      <c r="A159" s="74" t="s">
        <v>184</v>
      </c>
    </row>
    <row r="160" spans="1:1" x14ac:dyDescent="0.5">
      <c r="A160" s="74" t="s">
        <v>175</v>
      </c>
    </row>
    <row r="161" spans="1:1" x14ac:dyDescent="0.5">
      <c r="A161" s="74" t="s">
        <v>208</v>
      </c>
    </row>
    <row r="162" spans="1:1" x14ac:dyDescent="0.5">
      <c r="A162" s="74" t="s">
        <v>188</v>
      </c>
    </row>
    <row r="163" spans="1:1" x14ac:dyDescent="0.5">
      <c r="A163" s="74" t="s">
        <v>362</v>
      </c>
    </row>
    <row r="164" spans="1:1" x14ac:dyDescent="0.5">
      <c r="A164" s="74" t="s">
        <v>253</v>
      </c>
    </row>
    <row r="165" spans="1:1" x14ac:dyDescent="0.5">
      <c r="A165" s="74" t="s">
        <v>260</v>
      </c>
    </row>
    <row r="166" spans="1:1" x14ac:dyDescent="0.5">
      <c r="A166" s="74" t="s">
        <v>256</v>
      </c>
    </row>
    <row r="167" spans="1:1" x14ac:dyDescent="0.5">
      <c r="A167" s="74" t="s">
        <v>160</v>
      </c>
    </row>
    <row r="168" spans="1:1" x14ac:dyDescent="0.5">
      <c r="A168" s="74" t="s">
        <v>283</v>
      </c>
    </row>
    <row r="169" spans="1:1" x14ac:dyDescent="0.5">
      <c r="A169" s="74" t="s">
        <v>361</v>
      </c>
    </row>
    <row r="170" spans="1:1" x14ac:dyDescent="0.5">
      <c r="A170" s="74" t="s">
        <v>262</v>
      </c>
    </row>
    <row r="171" spans="1:1" x14ac:dyDescent="0.5">
      <c r="A171" s="74" t="s">
        <v>153</v>
      </c>
    </row>
    <row r="172" spans="1:1" x14ac:dyDescent="0.5">
      <c r="A172" s="74" t="s">
        <v>222</v>
      </c>
    </row>
    <row r="173" spans="1:1" x14ac:dyDescent="0.5">
      <c r="A173" s="74" t="s">
        <v>201</v>
      </c>
    </row>
    <row r="174" spans="1:1" x14ac:dyDescent="0.5">
      <c r="A174" s="74" t="s">
        <v>210</v>
      </c>
    </row>
    <row r="175" spans="1:1" x14ac:dyDescent="0.5">
      <c r="A175" s="74" t="s">
        <v>371</v>
      </c>
    </row>
    <row r="176" spans="1:1" x14ac:dyDescent="0.5">
      <c r="A176" s="74" t="s">
        <v>306</v>
      </c>
    </row>
    <row r="177" spans="1:1" ht="43.5" x14ac:dyDescent="0.5">
      <c r="A177" s="74" t="s">
        <v>164</v>
      </c>
    </row>
    <row r="178" spans="1:1" x14ac:dyDescent="0.5">
      <c r="A178" s="74" t="s">
        <v>290</v>
      </c>
    </row>
    <row r="179" spans="1:1" x14ac:dyDescent="0.5">
      <c r="A179" s="74" t="s">
        <v>370</v>
      </c>
    </row>
    <row r="180" spans="1:1" x14ac:dyDescent="0.5">
      <c r="A180" s="74" t="s">
        <v>286</v>
      </c>
    </row>
    <row r="181" spans="1:1" x14ac:dyDescent="0.5">
      <c r="A181" s="74" t="s">
        <v>280</v>
      </c>
    </row>
    <row r="182" spans="1:1" x14ac:dyDescent="0.5">
      <c r="A182" s="74" t="s">
        <v>200</v>
      </c>
    </row>
    <row r="183" spans="1:1" x14ac:dyDescent="0.5">
      <c r="A183" s="74" t="s">
        <v>249</v>
      </c>
    </row>
    <row r="184" spans="1:1" x14ac:dyDescent="0.5">
      <c r="A184" s="74" t="s">
        <v>209</v>
      </c>
    </row>
    <row r="185" spans="1:1" ht="43.5" x14ac:dyDescent="0.5">
      <c r="A185" s="74" t="s">
        <v>170</v>
      </c>
    </row>
    <row r="186" spans="1:1" x14ac:dyDescent="0.5">
      <c r="A186" s="74" t="s">
        <v>171</v>
      </c>
    </row>
    <row r="187" spans="1:1" x14ac:dyDescent="0.5">
      <c r="A187" s="74" t="s">
        <v>351</v>
      </c>
    </row>
    <row r="188" spans="1:1" x14ac:dyDescent="0.5">
      <c r="A188" s="74" t="s">
        <v>162</v>
      </c>
    </row>
    <row r="189" spans="1:1" x14ac:dyDescent="0.5">
      <c r="A189" s="74" t="s">
        <v>282</v>
      </c>
    </row>
    <row r="190" spans="1:1" x14ac:dyDescent="0.5">
      <c r="A190" s="74" t="s">
        <v>372</v>
      </c>
    </row>
    <row r="191" spans="1:1" x14ac:dyDescent="0.5">
      <c r="A191" s="74" t="s">
        <v>192</v>
      </c>
    </row>
    <row r="192" spans="1:1" x14ac:dyDescent="0.5">
      <c r="A192" s="74" t="s">
        <v>159</v>
      </c>
    </row>
    <row r="193" spans="1:1" x14ac:dyDescent="0.5">
      <c r="A193" s="74" t="s">
        <v>179</v>
      </c>
    </row>
    <row r="194" spans="1:1" x14ac:dyDescent="0.5">
      <c r="A194" s="74" t="s">
        <v>376</v>
      </c>
    </row>
    <row r="195" spans="1:1" x14ac:dyDescent="0.5">
      <c r="A195" s="74" t="s">
        <v>259</v>
      </c>
    </row>
    <row r="196" spans="1:1" x14ac:dyDescent="0.5">
      <c r="A196" s="74" t="s">
        <v>365</v>
      </c>
    </row>
    <row r="197" spans="1:1" x14ac:dyDescent="0.5">
      <c r="A197" s="74" t="s">
        <v>397</v>
      </c>
    </row>
    <row r="198" spans="1:1" x14ac:dyDescent="0.5">
      <c r="A198" s="74">
        <v>0.83156612777834005</v>
      </c>
    </row>
    <row r="199" spans="1:1" x14ac:dyDescent="0.5">
      <c r="A199" s="74">
        <v>4.0598568640208201</v>
      </c>
    </row>
    <row r="200" spans="1:1" x14ac:dyDescent="0.5">
      <c r="A200" s="74" t="s">
        <v>397</v>
      </c>
    </row>
    <row r="201" spans="1:1" x14ac:dyDescent="0.5">
      <c r="A201" s="74" t="s">
        <v>398</v>
      </c>
    </row>
  </sheetData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8"/>
  <sheetViews>
    <sheetView topLeftCell="A52" zoomScaleNormal="100" workbookViewId="0">
      <selection activeCell="A52" sqref="A1:XFD1048576"/>
    </sheetView>
  </sheetViews>
  <sheetFormatPr defaultColWidth="14.42578125" defaultRowHeight="23.25" x14ac:dyDescent="0.2"/>
  <cols>
    <col min="1" max="1" width="18" style="3" bestFit="1" customWidth="1"/>
    <col min="2" max="2" width="11.42578125" style="3" bestFit="1" customWidth="1"/>
    <col min="3" max="3" width="10.28515625" style="3" bestFit="1" customWidth="1"/>
    <col min="4" max="4" width="15.5703125" style="3" bestFit="1" customWidth="1"/>
    <col min="5" max="5" width="42.140625" style="3" bestFit="1" customWidth="1"/>
    <col min="6" max="6" width="37.5703125" style="3" bestFit="1" customWidth="1"/>
    <col min="7" max="7" width="23.42578125" style="3" bestFit="1" customWidth="1"/>
    <col min="8" max="8" width="13.7109375" style="3" bestFit="1" customWidth="1"/>
    <col min="9" max="9" width="46.28515625" style="3" bestFit="1" customWidth="1"/>
    <col min="10" max="10" width="48" style="3" bestFit="1" customWidth="1"/>
    <col min="11" max="11" width="39.28515625" style="3" bestFit="1" customWidth="1"/>
    <col min="12" max="12" width="43.140625" style="3" bestFit="1" customWidth="1"/>
    <col min="13" max="13" width="44.5703125" style="3" bestFit="1" customWidth="1"/>
    <col min="14" max="14" width="28.42578125" style="3" bestFit="1" customWidth="1"/>
    <col min="15" max="15" width="48.140625" style="3" bestFit="1" customWidth="1"/>
    <col min="16" max="16" width="47.85546875" style="3" bestFit="1" customWidth="1"/>
    <col min="17" max="17" width="53.85546875" style="3" bestFit="1" customWidth="1"/>
    <col min="18" max="18" width="45.7109375" style="3" bestFit="1" customWidth="1"/>
    <col min="19" max="20" width="48.140625" style="3" bestFit="1" customWidth="1"/>
    <col min="21" max="21" width="33.42578125" style="3" bestFit="1" customWidth="1"/>
    <col min="22" max="22" width="62.140625" style="3" bestFit="1" customWidth="1"/>
    <col min="23" max="23" width="65.5703125" style="3" bestFit="1" customWidth="1"/>
    <col min="24" max="24" width="7.85546875" style="3" customWidth="1"/>
    <col min="25" max="30" width="21.5703125" style="3" customWidth="1"/>
    <col min="31" max="16384" width="14.42578125" style="3"/>
  </cols>
  <sheetData>
    <row r="1" spans="1:24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spans="1:24" x14ac:dyDescent="0.2">
      <c r="A2" s="4">
        <v>43210.556756944439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>
        <v>3</v>
      </c>
      <c r="J2" s="5">
        <v>3</v>
      </c>
      <c r="K2" s="5">
        <v>1</v>
      </c>
      <c r="L2" s="5">
        <v>4</v>
      </c>
      <c r="M2" s="5">
        <v>4</v>
      </c>
      <c r="N2" s="5">
        <v>4</v>
      </c>
      <c r="O2" s="5">
        <v>2</v>
      </c>
      <c r="P2" s="5">
        <v>2</v>
      </c>
      <c r="Q2" s="5">
        <v>3</v>
      </c>
      <c r="R2" s="5">
        <v>2</v>
      </c>
      <c r="S2" s="5">
        <v>3</v>
      </c>
      <c r="T2" s="5">
        <v>5</v>
      </c>
      <c r="U2" s="5">
        <v>5</v>
      </c>
      <c r="V2" s="5">
        <v>3</v>
      </c>
      <c r="W2" s="5">
        <v>3</v>
      </c>
      <c r="X2" s="5" t="s">
        <v>352</v>
      </c>
    </row>
    <row r="3" spans="1:24" x14ac:dyDescent="0.2">
      <c r="A3" s="4">
        <v>43211.42308168982</v>
      </c>
      <c r="B3" s="5" t="s">
        <v>37</v>
      </c>
      <c r="C3" s="5" t="s">
        <v>38</v>
      </c>
      <c r="D3" s="5" t="s">
        <v>26</v>
      </c>
      <c r="E3" s="5" t="s">
        <v>39</v>
      </c>
      <c r="F3" s="5" t="s">
        <v>40</v>
      </c>
      <c r="G3" s="5" t="s">
        <v>41</v>
      </c>
      <c r="H3" s="5" t="s">
        <v>42</v>
      </c>
      <c r="I3" s="5">
        <v>5</v>
      </c>
      <c r="J3" s="5">
        <v>5</v>
      </c>
      <c r="K3" s="5">
        <v>5</v>
      </c>
      <c r="L3" s="5">
        <v>5</v>
      </c>
      <c r="M3" s="5">
        <v>4</v>
      </c>
      <c r="N3" s="5">
        <v>4</v>
      </c>
      <c r="O3" s="5">
        <v>3</v>
      </c>
      <c r="P3" s="5">
        <v>4</v>
      </c>
      <c r="Q3" s="5">
        <v>4</v>
      </c>
      <c r="R3" s="5">
        <v>4</v>
      </c>
      <c r="S3" s="5">
        <v>4</v>
      </c>
      <c r="T3" s="5">
        <v>5</v>
      </c>
      <c r="U3" s="5">
        <v>5</v>
      </c>
      <c r="V3" s="5">
        <v>4</v>
      </c>
      <c r="W3" s="5">
        <v>5</v>
      </c>
      <c r="X3" s="5" t="s">
        <v>43</v>
      </c>
    </row>
    <row r="4" spans="1:24" x14ac:dyDescent="0.2">
      <c r="A4" s="4">
        <v>43211.423220034718</v>
      </c>
      <c r="B4" s="5" t="s">
        <v>24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41</v>
      </c>
      <c r="H4" s="5" t="s">
        <v>30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5</v>
      </c>
      <c r="T4" s="5">
        <v>5</v>
      </c>
      <c r="U4" s="5">
        <v>5</v>
      </c>
      <c r="V4" s="5">
        <v>5</v>
      </c>
      <c r="W4" s="5">
        <v>5</v>
      </c>
      <c r="X4" s="5" t="s">
        <v>48</v>
      </c>
    </row>
    <row r="5" spans="1:24" x14ac:dyDescent="0.2">
      <c r="A5" s="4">
        <v>43211.424784236107</v>
      </c>
      <c r="B5" s="5" t="s">
        <v>24</v>
      </c>
      <c r="C5" s="5" t="s">
        <v>38</v>
      </c>
      <c r="D5" s="5" t="s">
        <v>45</v>
      </c>
      <c r="E5" s="5" t="s">
        <v>49</v>
      </c>
      <c r="F5" s="5" t="s">
        <v>50</v>
      </c>
      <c r="G5" s="5" t="s">
        <v>51</v>
      </c>
      <c r="H5" s="5" t="s">
        <v>30</v>
      </c>
      <c r="I5" s="5">
        <v>5</v>
      </c>
      <c r="J5" s="5">
        <v>5</v>
      </c>
      <c r="K5" s="5">
        <v>4</v>
      </c>
      <c r="L5" s="5">
        <v>4</v>
      </c>
      <c r="M5" s="5">
        <v>4</v>
      </c>
      <c r="N5" s="5">
        <v>3</v>
      </c>
      <c r="O5" s="5">
        <v>3</v>
      </c>
      <c r="P5" s="5">
        <v>4</v>
      </c>
      <c r="Q5" s="5">
        <v>4</v>
      </c>
      <c r="R5" s="5">
        <v>4</v>
      </c>
      <c r="S5" s="5">
        <v>4</v>
      </c>
      <c r="T5" s="5">
        <v>5</v>
      </c>
      <c r="U5" s="5">
        <v>5</v>
      </c>
      <c r="V5" s="5">
        <v>5</v>
      </c>
      <c r="W5" s="5">
        <v>5</v>
      </c>
      <c r="X5" s="5" t="s">
        <v>52</v>
      </c>
    </row>
    <row r="6" spans="1:24" x14ac:dyDescent="0.2">
      <c r="A6" s="4">
        <v>43211.424958807867</v>
      </c>
      <c r="B6" s="5" t="s">
        <v>24</v>
      </c>
      <c r="C6" s="5" t="s">
        <v>38</v>
      </c>
      <c r="D6" s="5" t="s">
        <v>45</v>
      </c>
      <c r="E6" s="5" t="s">
        <v>49</v>
      </c>
      <c r="F6" s="5" t="s">
        <v>50</v>
      </c>
      <c r="G6" s="5" t="s">
        <v>51</v>
      </c>
      <c r="H6" s="5" t="s">
        <v>30</v>
      </c>
      <c r="I6" s="5">
        <v>5</v>
      </c>
      <c r="J6" s="5">
        <v>5</v>
      </c>
      <c r="K6" s="5">
        <v>4</v>
      </c>
      <c r="L6" s="5">
        <v>4</v>
      </c>
      <c r="M6" s="5">
        <v>4</v>
      </c>
      <c r="N6" s="5">
        <v>3</v>
      </c>
      <c r="O6" s="5">
        <v>3</v>
      </c>
      <c r="P6" s="5">
        <v>4</v>
      </c>
      <c r="Q6" s="5">
        <v>4</v>
      </c>
      <c r="R6" s="5">
        <v>4</v>
      </c>
      <c r="S6" s="5">
        <v>4</v>
      </c>
      <c r="T6" s="5">
        <v>5</v>
      </c>
      <c r="U6" s="5">
        <v>5</v>
      </c>
      <c r="V6" s="5">
        <v>5</v>
      </c>
      <c r="W6" s="5">
        <v>5</v>
      </c>
      <c r="X6" s="5" t="s">
        <v>52</v>
      </c>
    </row>
    <row r="7" spans="1:24" x14ac:dyDescent="0.2">
      <c r="A7" s="4">
        <v>43211.428681539357</v>
      </c>
      <c r="B7" s="5" t="s">
        <v>37</v>
      </c>
      <c r="C7" s="5" t="s">
        <v>25</v>
      </c>
      <c r="D7" s="5" t="s">
        <v>26</v>
      </c>
      <c r="E7" s="5" t="s">
        <v>53</v>
      </c>
      <c r="F7" s="5" t="s">
        <v>54</v>
      </c>
      <c r="G7" s="5" t="s">
        <v>51</v>
      </c>
      <c r="H7" s="5" t="s">
        <v>42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 t="s">
        <v>55</v>
      </c>
    </row>
    <row r="8" spans="1:24" x14ac:dyDescent="0.2">
      <c r="A8" s="4">
        <v>43211.430564618058</v>
      </c>
      <c r="B8" s="5" t="s">
        <v>37</v>
      </c>
      <c r="C8" s="5" t="s">
        <v>38</v>
      </c>
      <c r="D8" s="5" t="s">
        <v>45</v>
      </c>
      <c r="E8" s="5" t="s">
        <v>39</v>
      </c>
      <c r="F8" s="5" t="s">
        <v>56</v>
      </c>
      <c r="G8" s="5" t="s">
        <v>51</v>
      </c>
      <c r="H8" s="5" t="s">
        <v>57</v>
      </c>
      <c r="I8" s="5">
        <v>5</v>
      </c>
      <c r="J8" s="5">
        <v>5</v>
      </c>
      <c r="K8" s="5">
        <v>4</v>
      </c>
      <c r="L8" s="5">
        <v>4</v>
      </c>
      <c r="M8" s="5">
        <v>4</v>
      </c>
      <c r="N8" s="5">
        <v>4</v>
      </c>
      <c r="O8" s="5">
        <v>3</v>
      </c>
      <c r="P8" s="5">
        <v>4</v>
      </c>
      <c r="Q8" s="5">
        <v>4</v>
      </c>
      <c r="R8" s="5">
        <v>4</v>
      </c>
      <c r="S8" s="5">
        <v>4</v>
      </c>
      <c r="T8" s="5">
        <v>5</v>
      </c>
      <c r="U8" s="5">
        <v>5</v>
      </c>
      <c r="V8" s="5">
        <v>5</v>
      </c>
      <c r="W8" s="5">
        <v>5</v>
      </c>
      <c r="X8" s="5" t="s">
        <v>58</v>
      </c>
    </row>
    <row r="9" spans="1:24" x14ac:dyDescent="0.2">
      <c r="A9" s="4">
        <v>43211.430577083331</v>
      </c>
      <c r="B9" s="5" t="s">
        <v>37</v>
      </c>
      <c r="C9" s="5" t="s">
        <v>44</v>
      </c>
      <c r="D9" s="5" t="s">
        <v>45</v>
      </c>
      <c r="E9" s="5" t="s">
        <v>59</v>
      </c>
      <c r="F9" s="5" t="s">
        <v>60</v>
      </c>
      <c r="G9" s="5" t="s">
        <v>51</v>
      </c>
      <c r="H9" s="5" t="s">
        <v>57</v>
      </c>
      <c r="I9" s="5">
        <v>4</v>
      </c>
      <c r="J9" s="5">
        <v>5</v>
      </c>
      <c r="K9" s="5">
        <v>4</v>
      </c>
      <c r="L9" s="5">
        <v>4</v>
      </c>
      <c r="M9" s="5">
        <v>3</v>
      </c>
      <c r="N9" s="5">
        <v>4</v>
      </c>
      <c r="O9" s="5">
        <v>3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5</v>
      </c>
      <c r="V9" s="5">
        <v>5</v>
      </c>
      <c r="W9" s="5">
        <v>4</v>
      </c>
      <c r="X9" s="5" t="s">
        <v>61</v>
      </c>
    </row>
    <row r="10" spans="1:24" x14ac:dyDescent="0.2">
      <c r="A10" s="4">
        <v>43211.432617592596</v>
      </c>
      <c r="B10" s="5" t="s">
        <v>37</v>
      </c>
      <c r="C10" s="5" t="s">
        <v>44</v>
      </c>
      <c r="D10" s="5" t="s">
        <v>45</v>
      </c>
      <c r="E10" s="5" t="s">
        <v>62</v>
      </c>
      <c r="F10" s="5" t="s">
        <v>62</v>
      </c>
      <c r="G10" s="5" t="s">
        <v>51</v>
      </c>
      <c r="H10" s="5" t="s">
        <v>57</v>
      </c>
      <c r="I10" s="5">
        <v>4</v>
      </c>
      <c r="J10" s="5">
        <v>5</v>
      </c>
      <c r="K10" s="5">
        <v>5</v>
      </c>
      <c r="L10" s="5">
        <v>4</v>
      </c>
      <c r="M10" s="5">
        <v>4</v>
      </c>
      <c r="N10" s="5">
        <v>4</v>
      </c>
      <c r="O10" s="5">
        <v>3</v>
      </c>
      <c r="P10" s="5">
        <v>4</v>
      </c>
      <c r="Q10" s="5">
        <v>5</v>
      </c>
      <c r="R10" s="5">
        <v>4</v>
      </c>
      <c r="S10" s="5">
        <v>4</v>
      </c>
      <c r="T10" s="5">
        <v>5</v>
      </c>
      <c r="U10" s="5">
        <v>5</v>
      </c>
      <c r="V10" s="5">
        <v>5</v>
      </c>
      <c r="W10" s="5">
        <v>5</v>
      </c>
      <c r="X10" s="5" t="s">
        <v>63</v>
      </c>
    </row>
    <row r="11" spans="1:24" x14ac:dyDescent="0.2">
      <c r="A11" s="4">
        <v>43211.433544930551</v>
      </c>
      <c r="B11" s="5" t="s">
        <v>37</v>
      </c>
      <c r="C11" s="5" t="s">
        <v>64</v>
      </c>
      <c r="D11" s="5" t="s">
        <v>45</v>
      </c>
      <c r="E11" s="5" t="s">
        <v>65</v>
      </c>
      <c r="F11" s="5" t="s">
        <v>66</v>
      </c>
      <c r="G11" s="5" t="s">
        <v>41</v>
      </c>
      <c r="H11" s="5" t="s">
        <v>42</v>
      </c>
      <c r="I11" s="5">
        <v>4</v>
      </c>
      <c r="J11" s="5">
        <v>5</v>
      </c>
      <c r="K11" s="5">
        <v>5</v>
      </c>
      <c r="L11" s="5">
        <v>5</v>
      </c>
      <c r="M11" s="5">
        <v>5</v>
      </c>
      <c r="N11" s="5">
        <v>4</v>
      </c>
      <c r="O11" s="5">
        <v>2</v>
      </c>
      <c r="P11" s="5">
        <v>3</v>
      </c>
      <c r="Q11" s="5">
        <v>5</v>
      </c>
      <c r="R11" s="5">
        <v>4</v>
      </c>
      <c r="S11" s="5">
        <v>4</v>
      </c>
      <c r="T11" s="5">
        <v>5</v>
      </c>
      <c r="U11" s="5">
        <v>5</v>
      </c>
      <c r="V11" s="5">
        <v>5</v>
      </c>
      <c r="W11" s="5">
        <v>5</v>
      </c>
      <c r="X11" s="5" t="s">
        <v>67</v>
      </c>
    </row>
    <row r="12" spans="1:24" x14ac:dyDescent="0.2">
      <c r="A12" s="4">
        <v>43211.434181354169</v>
      </c>
      <c r="B12" s="5" t="s">
        <v>37</v>
      </c>
      <c r="C12" s="5" t="s">
        <v>25</v>
      </c>
      <c r="D12" s="5" t="s">
        <v>26</v>
      </c>
      <c r="E12" s="5" t="s">
        <v>53</v>
      </c>
      <c r="F12" s="5" t="s">
        <v>53</v>
      </c>
      <c r="G12" s="5" t="s">
        <v>51</v>
      </c>
      <c r="H12" s="5" t="s">
        <v>30</v>
      </c>
      <c r="I12" s="5">
        <v>4</v>
      </c>
      <c r="J12" s="5">
        <v>4</v>
      </c>
      <c r="K12" s="5">
        <v>4</v>
      </c>
      <c r="L12" s="5">
        <v>3</v>
      </c>
      <c r="M12" s="5">
        <v>4</v>
      </c>
      <c r="N12" s="5">
        <v>4</v>
      </c>
      <c r="O12" s="5">
        <v>2</v>
      </c>
      <c r="P12" s="5">
        <v>3</v>
      </c>
      <c r="Q12" s="5">
        <v>3</v>
      </c>
      <c r="R12" s="5">
        <v>3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 t="s">
        <v>353</v>
      </c>
    </row>
    <row r="13" spans="1:24" x14ac:dyDescent="0.2">
      <c r="A13" s="4">
        <v>43211.434211759261</v>
      </c>
      <c r="B13" s="5" t="s">
        <v>24</v>
      </c>
      <c r="C13" s="5" t="s">
        <v>25</v>
      </c>
      <c r="D13" s="5" t="s">
        <v>26</v>
      </c>
      <c r="E13" s="5" t="s">
        <v>69</v>
      </c>
      <c r="F13" s="5" t="s">
        <v>70</v>
      </c>
      <c r="G13" s="5" t="s">
        <v>71</v>
      </c>
      <c r="H13" s="5" t="s">
        <v>30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5">
        <v>2</v>
      </c>
      <c r="P13" s="5">
        <v>4</v>
      </c>
      <c r="Q13" s="5">
        <v>4</v>
      </c>
      <c r="R13" s="5">
        <v>4</v>
      </c>
      <c r="S13" s="5">
        <v>4</v>
      </c>
      <c r="T13" s="5">
        <v>4</v>
      </c>
      <c r="U13" s="5">
        <v>5</v>
      </c>
      <c r="V13" s="5">
        <v>4</v>
      </c>
      <c r="W13" s="5">
        <v>5</v>
      </c>
      <c r="X13" s="5" t="s">
        <v>72</v>
      </c>
    </row>
    <row r="14" spans="1:24" x14ac:dyDescent="0.2">
      <c r="A14" s="4">
        <v>43211.434406192129</v>
      </c>
      <c r="B14" s="5" t="s">
        <v>24</v>
      </c>
      <c r="C14" s="5" t="s">
        <v>44</v>
      </c>
      <c r="D14" s="5" t="s">
        <v>45</v>
      </c>
      <c r="E14" s="5" t="s">
        <v>73</v>
      </c>
      <c r="F14" s="5" t="s">
        <v>74</v>
      </c>
      <c r="G14" s="5" t="s">
        <v>51</v>
      </c>
      <c r="H14" s="5" t="s">
        <v>57</v>
      </c>
      <c r="I14" s="5">
        <v>4</v>
      </c>
      <c r="J14" s="5">
        <v>5</v>
      </c>
      <c r="K14" s="5">
        <v>4</v>
      </c>
      <c r="L14" s="5">
        <v>4</v>
      </c>
      <c r="M14" s="5">
        <v>4</v>
      </c>
      <c r="N14" s="5">
        <v>4</v>
      </c>
      <c r="O14" s="5">
        <v>3</v>
      </c>
      <c r="P14" s="5">
        <v>4</v>
      </c>
      <c r="Q14" s="5">
        <v>4</v>
      </c>
      <c r="R14" s="5">
        <v>4</v>
      </c>
      <c r="S14" s="5">
        <v>4</v>
      </c>
      <c r="T14" s="5">
        <v>4</v>
      </c>
      <c r="U14" s="5">
        <v>4</v>
      </c>
      <c r="V14" s="5">
        <v>4</v>
      </c>
      <c r="W14" s="5">
        <v>5</v>
      </c>
      <c r="X14" s="5" t="s">
        <v>75</v>
      </c>
    </row>
    <row r="15" spans="1:24" x14ac:dyDescent="0.2">
      <c r="A15" s="4">
        <v>43211.434993657407</v>
      </c>
      <c r="B15" s="5" t="s">
        <v>37</v>
      </c>
      <c r="C15" s="5" t="s">
        <v>25</v>
      </c>
      <c r="D15" s="5" t="s">
        <v>26</v>
      </c>
      <c r="E15" s="5" t="s">
        <v>76</v>
      </c>
      <c r="F15" s="5" t="s">
        <v>77</v>
      </c>
      <c r="G15" s="5" t="s">
        <v>51</v>
      </c>
      <c r="H15" s="5" t="s">
        <v>30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3</v>
      </c>
      <c r="O15" s="5">
        <v>2</v>
      </c>
      <c r="P15" s="5">
        <v>3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3</v>
      </c>
      <c r="X15" s="5" t="s">
        <v>78</v>
      </c>
    </row>
    <row r="16" spans="1:24" x14ac:dyDescent="0.2">
      <c r="A16" s="4">
        <v>43211.435969537037</v>
      </c>
      <c r="B16" s="5" t="s">
        <v>37</v>
      </c>
      <c r="C16" s="5" t="s">
        <v>25</v>
      </c>
      <c r="D16" s="5" t="s">
        <v>26</v>
      </c>
      <c r="E16" s="5" t="s">
        <v>79</v>
      </c>
      <c r="F16" s="5" t="s">
        <v>80</v>
      </c>
      <c r="G16" s="5" t="s">
        <v>71</v>
      </c>
      <c r="H16" s="5" t="s">
        <v>57</v>
      </c>
      <c r="I16" s="5">
        <v>4</v>
      </c>
      <c r="J16" s="5">
        <v>4</v>
      </c>
      <c r="K16" s="5">
        <v>4</v>
      </c>
      <c r="L16" s="5">
        <v>3</v>
      </c>
      <c r="M16" s="5">
        <v>3</v>
      </c>
      <c r="N16" s="5">
        <v>3</v>
      </c>
      <c r="O16" s="5">
        <v>3</v>
      </c>
      <c r="P16" s="5">
        <v>4</v>
      </c>
      <c r="Q16" s="5">
        <v>4</v>
      </c>
      <c r="R16" s="5">
        <v>3</v>
      </c>
      <c r="S16" s="5">
        <v>3</v>
      </c>
      <c r="T16" s="5">
        <v>4</v>
      </c>
      <c r="U16" s="5">
        <v>4</v>
      </c>
      <c r="V16" s="5">
        <v>4</v>
      </c>
      <c r="W16" s="5">
        <v>3</v>
      </c>
      <c r="X16" s="5" t="s">
        <v>81</v>
      </c>
    </row>
    <row r="17" spans="1:24" x14ac:dyDescent="0.2">
      <c r="A17" s="4">
        <v>43211.435978240741</v>
      </c>
      <c r="B17" s="5" t="s">
        <v>37</v>
      </c>
      <c r="C17" s="5" t="s">
        <v>38</v>
      </c>
      <c r="D17" s="5" t="s">
        <v>45</v>
      </c>
      <c r="E17" s="5" t="s">
        <v>39</v>
      </c>
      <c r="F17" s="5" t="s">
        <v>56</v>
      </c>
      <c r="G17" s="5" t="s">
        <v>51</v>
      </c>
      <c r="H17" s="5" t="s">
        <v>57</v>
      </c>
      <c r="I17" s="5">
        <v>5</v>
      </c>
      <c r="J17" s="5">
        <v>5</v>
      </c>
      <c r="K17" s="5">
        <v>5</v>
      </c>
      <c r="L17" s="5">
        <v>4</v>
      </c>
      <c r="M17" s="5">
        <v>5</v>
      </c>
      <c r="N17" s="5">
        <v>5</v>
      </c>
      <c r="O17" s="5">
        <v>5</v>
      </c>
      <c r="P17" s="5">
        <v>4</v>
      </c>
      <c r="Q17" s="5">
        <v>4</v>
      </c>
      <c r="R17" s="5">
        <v>4</v>
      </c>
      <c r="S17" s="5">
        <v>4</v>
      </c>
      <c r="T17" s="5">
        <v>5</v>
      </c>
      <c r="U17" s="5">
        <v>5</v>
      </c>
      <c r="V17" s="5">
        <v>4</v>
      </c>
      <c r="W17" s="5">
        <v>4</v>
      </c>
      <c r="X17" s="5" t="s">
        <v>354</v>
      </c>
    </row>
    <row r="18" spans="1:24" x14ac:dyDescent="0.2">
      <c r="A18" s="4">
        <v>43211.436673194446</v>
      </c>
      <c r="B18" s="5" t="s">
        <v>24</v>
      </c>
      <c r="C18" s="5" t="s">
        <v>38</v>
      </c>
      <c r="D18" s="5" t="s">
        <v>45</v>
      </c>
      <c r="E18" s="5" t="s">
        <v>39</v>
      </c>
      <c r="F18" s="5" t="s">
        <v>56</v>
      </c>
      <c r="G18" s="5" t="s">
        <v>71</v>
      </c>
      <c r="H18" s="5" t="s">
        <v>57</v>
      </c>
      <c r="I18" s="5">
        <v>3</v>
      </c>
      <c r="J18" s="5">
        <v>3</v>
      </c>
      <c r="K18" s="5">
        <v>3</v>
      </c>
      <c r="L18" s="5">
        <v>4</v>
      </c>
      <c r="M18" s="5">
        <v>4</v>
      </c>
      <c r="N18" s="5">
        <v>5</v>
      </c>
      <c r="O18" s="5">
        <v>2</v>
      </c>
      <c r="P18" s="5">
        <v>3</v>
      </c>
      <c r="Q18" s="5">
        <v>4</v>
      </c>
      <c r="R18" s="5">
        <v>3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X18" s="5" t="s">
        <v>83</v>
      </c>
    </row>
    <row r="19" spans="1:24" x14ac:dyDescent="0.2">
      <c r="A19" s="4">
        <v>43211.437016678239</v>
      </c>
      <c r="B19" s="5" t="s">
        <v>37</v>
      </c>
      <c r="C19" s="5" t="s">
        <v>44</v>
      </c>
      <c r="D19" s="5" t="s">
        <v>45</v>
      </c>
      <c r="E19" s="5" t="s">
        <v>62</v>
      </c>
      <c r="F19" s="5" t="s">
        <v>62</v>
      </c>
      <c r="G19" s="5" t="s">
        <v>71</v>
      </c>
      <c r="H19" s="5" t="s">
        <v>57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5</v>
      </c>
      <c r="O19" s="5">
        <v>3</v>
      </c>
      <c r="P19" s="5">
        <v>4</v>
      </c>
      <c r="Q19" s="5">
        <v>4</v>
      </c>
      <c r="R19" s="5">
        <v>4</v>
      </c>
      <c r="S19" s="5">
        <v>5</v>
      </c>
      <c r="T19" s="5">
        <v>5</v>
      </c>
      <c r="U19" s="5">
        <v>5</v>
      </c>
      <c r="V19" s="5">
        <v>5</v>
      </c>
      <c r="W19" s="5">
        <v>4</v>
      </c>
      <c r="X19" s="5" t="s">
        <v>84</v>
      </c>
    </row>
    <row r="20" spans="1:24" x14ac:dyDescent="0.2">
      <c r="A20" s="4">
        <v>43211.439177673616</v>
      </c>
      <c r="B20" s="5" t="s">
        <v>24</v>
      </c>
      <c r="C20" s="5" t="s">
        <v>25</v>
      </c>
      <c r="D20" s="5" t="s">
        <v>26</v>
      </c>
      <c r="E20" s="5" t="s">
        <v>85</v>
      </c>
      <c r="F20" s="5" t="s">
        <v>47</v>
      </c>
      <c r="G20" s="5" t="s">
        <v>51</v>
      </c>
      <c r="H20" s="5" t="s">
        <v>42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2</v>
      </c>
      <c r="P20" s="5">
        <v>4</v>
      </c>
      <c r="Q20" s="5">
        <v>4</v>
      </c>
      <c r="R20" s="5">
        <v>3</v>
      </c>
      <c r="S20" s="5">
        <v>3</v>
      </c>
      <c r="T20" s="5">
        <v>3</v>
      </c>
      <c r="U20" s="5">
        <v>4</v>
      </c>
      <c r="V20" s="5">
        <v>4</v>
      </c>
      <c r="W20" s="5">
        <v>4</v>
      </c>
      <c r="X20" s="5" t="s">
        <v>72</v>
      </c>
    </row>
    <row r="21" spans="1:24" x14ac:dyDescent="0.2">
      <c r="A21" s="4">
        <v>43211.439550717594</v>
      </c>
      <c r="B21" s="5" t="s">
        <v>24</v>
      </c>
      <c r="C21" s="5" t="s">
        <v>25</v>
      </c>
      <c r="D21" s="5" t="s">
        <v>26</v>
      </c>
      <c r="E21" s="5" t="s">
        <v>86</v>
      </c>
      <c r="F21" s="5" t="s">
        <v>87</v>
      </c>
      <c r="G21" s="5" t="s">
        <v>29</v>
      </c>
      <c r="H21" s="5" t="s">
        <v>42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4</v>
      </c>
      <c r="U21" s="5">
        <v>4</v>
      </c>
      <c r="V21" s="5">
        <v>4</v>
      </c>
      <c r="W21" s="5">
        <v>4</v>
      </c>
      <c r="X21" s="5" t="s">
        <v>88</v>
      </c>
    </row>
    <row r="22" spans="1:24" x14ac:dyDescent="0.2">
      <c r="A22" s="4">
        <v>43211.440091180557</v>
      </c>
      <c r="B22" s="5" t="s">
        <v>37</v>
      </c>
      <c r="C22" s="5" t="s">
        <v>25</v>
      </c>
      <c r="D22" s="5" t="s">
        <v>26</v>
      </c>
      <c r="E22" s="5" t="s">
        <v>53</v>
      </c>
      <c r="F22" s="5" t="s">
        <v>89</v>
      </c>
      <c r="G22" s="5" t="s">
        <v>29</v>
      </c>
      <c r="H22" s="5" t="s">
        <v>42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2</v>
      </c>
      <c r="P22" s="5">
        <v>4</v>
      </c>
      <c r="Q22" s="5">
        <v>4</v>
      </c>
      <c r="R22" s="5">
        <v>3</v>
      </c>
      <c r="S22" s="5">
        <v>4</v>
      </c>
      <c r="T22" s="5">
        <v>4</v>
      </c>
      <c r="U22" s="5">
        <v>4</v>
      </c>
      <c r="V22" s="5">
        <v>4</v>
      </c>
      <c r="W22" s="5">
        <v>4</v>
      </c>
      <c r="X22" s="5" t="s">
        <v>355</v>
      </c>
    </row>
    <row r="23" spans="1:24" x14ac:dyDescent="0.2">
      <c r="A23" s="4">
        <v>43211.440661284723</v>
      </c>
      <c r="B23" s="5" t="s">
        <v>24</v>
      </c>
      <c r="C23" s="5" t="s">
        <v>25</v>
      </c>
      <c r="D23" s="5" t="s">
        <v>26</v>
      </c>
      <c r="E23" s="5" t="s">
        <v>91</v>
      </c>
      <c r="F23" s="5" t="s">
        <v>92</v>
      </c>
      <c r="G23" s="5" t="s">
        <v>29</v>
      </c>
      <c r="H23" s="5" t="s">
        <v>42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5</v>
      </c>
      <c r="O23" s="5">
        <v>2</v>
      </c>
      <c r="P23" s="5">
        <v>5</v>
      </c>
      <c r="Q23" s="5">
        <v>4</v>
      </c>
      <c r="R23" s="5">
        <v>4</v>
      </c>
      <c r="S23" s="5">
        <v>4</v>
      </c>
      <c r="T23" s="5">
        <v>4</v>
      </c>
      <c r="U23" s="5">
        <v>5</v>
      </c>
      <c r="V23" s="5">
        <v>4</v>
      </c>
      <c r="W23" s="5">
        <v>4</v>
      </c>
      <c r="X23" s="5" t="s">
        <v>93</v>
      </c>
    </row>
    <row r="24" spans="1:24" x14ac:dyDescent="0.2">
      <c r="A24" s="4">
        <v>43211.440946666669</v>
      </c>
      <c r="B24" s="5" t="s">
        <v>24</v>
      </c>
      <c r="C24" s="5" t="s">
        <v>25</v>
      </c>
      <c r="D24" s="5" t="s">
        <v>45</v>
      </c>
      <c r="E24" s="5" t="s">
        <v>94</v>
      </c>
      <c r="F24" s="5" t="s">
        <v>95</v>
      </c>
      <c r="G24" s="5" t="s">
        <v>51</v>
      </c>
      <c r="H24" s="5" t="s">
        <v>42</v>
      </c>
      <c r="I24" s="5">
        <v>4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3</v>
      </c>
      <c r="P24" s="5">
        <v>4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 t="s">
        <v>96</v>
      </c>
    </row>
    <row r="25" spans="1:24" x14ac:dyDescent="0.2">
      <c r="A25" s="4">
        <v>43211.441880844912</v>
      </c>
      <c r="B25" s="5" t="s">
        <v>37</v>
      </c>
      <c r="C25" s="5" t="s">
        <v>25</v>
      </c>
      <c r="D25" s="5" t="s">
        <v>45</v>
      </c>
      <c r="E25" s="5" t="s">
        <v>97</v>
      </c>
      <c r="F25" s="5" t="s">
        <v>97</v>
      </c>
      <c r="G25" s="5" t="s">
        <v>51</v>
      </c>
      <c r="H25" s="5" t="s">
        <v>57</v>
      </c>
      <c r="I25" s="5">
        <v>5</v>
      </c>
      <c r="J25" s="5">
        <v>5</v>
      </c>
      <c r="K25" s="5">
        <v>5</v>
      </c>
      <c r="L25" s="5">
        <v>4</v>
      </c>
      <c r="M25" s="5">
        <v>4</v>
      </c>
      <c r="N25" s="5">
        <v>5</v>
      </c>
      <c r="O25" s="5">
        <v>3</v>
      </c>
      <c r="P25" s="5">
        <v>4</v>
      </c>
      <c r="Q25" s="5">
        <v>4</v>
      </c>
      <c r="R25" s="5">
        <v>3</v>
      </c>
      <c r="S25" s="5">
        <v>4</v>
      </c>
      <c r="T25" s="5">
        <v>3</v>
      </c>
      <c r="U25" s="5">
        <v>4</v>
      </c>
      <c r="V25" s="5">
        <v>4</v>
      </c>
      <c r="W25" s="5">
        <v>4</v>
      </c>
      <c r="X25" s="5" t="s">
        <v>356</v>
      </c>
    </row>
    <row r="26" spans="1:24" x14ac:dyDescent="0.2">
      <c r="A26" s="4">
        <v>43211.442137685182</v>
      </c>
      <c r="B26" s="5" t="s">
        <v>37</v>
      </c>
      <c r="C26" s="5" t="s">
        <v>38</v>
      </c>
      <c r="D26" s="5" t="s">
        <v>45</v>
      </c>
      <c r="E26" s="5" t="s">
        <v>39</v>
      </c>
      <c r="F26" s="5" t="s">
        <v>56</v>
      </c>
      <c r="G26" s="5" t="s">
        <v>29</v>
      </c>
      <c r="H26" s="5" t="s">
        <v>57</v>
      </c>
      <c r="I26" s="5">
        <v>4</v>
      </c>
      <c r="J26" s="5">
        <v>4</v>
      </c>
      <c r="K26" s="5">
        <v>3</v>
      </c>
      <c r="L26" s="5">
        <v>3</v>
      </c>
      <c r="M26" s="5">
        <v>3</v>
      </c>
      <c r="N26" s="5">
        <v>4</v>
      </c>
      <c r="O26" s="5">
        <v>2</v>
      </c>
      <c r="P26" s="5">
        <v>3</v>
      </c>
      <c r="Q26" s="5">
        <v>3</v>
      </c>
      <c r="R26" s="5">
        <v>4</v>
      </c>
      <c r="S26" s="5">
        <v>4</v>
      </c>
      <c r="T26" s="5">
        <v>4</v>
      </c>
      <c r="U26" s="5">
        <v>4</v>
      </c>
      <c r="V26" s="5">
        <v>3</v>
      </c>
      <c r="W26" s="5">
        <v>3</v>
      </c>
      <c r="X26" s="5" t="s">
        <v>72</v>
      </c>
    </row>
    <row r="27" spans="1:24" x14ac:dyDescent="0.2">
      <c r="A27" s="4">
        <v>43211.442445833338</v>
      </c>
      <c r="B27" s="5" t="s">
        <v>37</v>
      </c>
      <c r="C27" s="5" t="s">
        <v>25</v>
      </c>
      <c r="D27" s="5" t="s">
        <v>26</v>
      </c>
      <c r="E27" s="5" t="s">
        <v>39</v>
      </c>
      <c r="F27" s="5" t="s">
        <v>74</v>
      </c>
      <c r="G27" s="5" t="s">
        <v>51</v>
      </c>
      <c r="H27" s="5" t="s">
        <v>57</v>
      </c>
      <c r="I27" s="5">
        <v>4</v>
      </c>
      <c r="J27" s="5">
        <v>4</v>
      </c>
      <c r="K27" s="5">
        <v>4</v>
      </c>
      <c r="L27" s="5">
        <v>4</v>
      </c>
      <c r="M27" s="5">
        <v>4</v>
      </c>
      <c r="N27" s="5">
        <v>4</v>
      </c>
      <c r="O27" s="5">
        <v>3</v>
      </c>
      <c r="P27" s="5">
        <v>4</v>
      </c>
      <c r="Q27" s="5">
        <v>4</v>
      </c>
      <c r="R27" s="5">
        <v>4</v>
      </c>
      <c r="S27" s="5">
        <v>5</v>
      </c>
      <c r="T27" s="5">
        <v>5</v>
      </c>
      <c r="U27" s="5">
        <v>5</v>
      </c>
      <c r="V27" s="5">
        <v>5</v>
      </c>
      <c r="W27" s="5">
        <v>4</v>
      </c>
      <c r="X27" s="5" t="s">
        <v>99</v>
      </c>
    </row>
    <row r="28" spans="1:24" x14ac:dyDescent="0.2">
      <c r="A28" s="4">
        <v>43211.442736539349</v>
      </c>
      <c r="B28" s="5" t="s">
        <v>37</v>
      </c>
      <c r="C28" s="5" t="s">
        <v>25</v>
      </c>
      <c r="D28" s="5" t="s">
        <v>26</v>
      </c>
      <c r="E28" s="5" t="s">
        <v>39</v>
      </c>
      <c r="F28" s="5" t="s">
        <v>40</v>
      </c>
      <c r="G28" s="5" t="s">
        <v>29</v>
      </c>
      <c r="H28" s="5" t="s">
        <v>57</v>
      </c>
      <c r="I28" s="5">
        <v>5</v>
      </c>
      <c r="J28" s="5">
        <v>3</v>
      </c>
      <c r="K28" s="5">
        <v>2</v>
      </c>
      <c r="L28" s="5">
        <v>5</v>
      </c>
      <c r="M28" s="5">
        <v>4</v>
      </c>
      <c r="N28" s="5">
        <v>3</v>
      </c>
      <c r="O28" s="5">
        <v>2</v>
      </c>
      <c r="P28" s="5">
        <v>3</v>
      </c>
      <c r="Q28" s="5">
        <v>4</v>
      </c>
      <c r="R28" s="5">
        <v>4</v>
      </c>
      <c r="S28" s="5">
        <v>4</v>
      </c>
      <c r="T28" s="5">
        <v>5</v>
      </c>
      <c r="U28" s="5">
        <v>5</v>
      </c>
      <c r="V28" s="5">
        <v>5</v>
      </c>
      <c r="W28" s="5">
        <v>4</v>
      </c>
      <c r="X28" s="5" t="s">
        <v>100</v>
      </c>
    </row>
    <row r="29" spans="1:24" x14ac:dyDescent="0.2">
      <c r="A29" s="4">
        <v>43211.442865729172</v>
      </c>
      <c r="B29" s="5" t="s">
        <v>24</v>
      </c>
      <c r="C29" s="5" t="s">
        <v>25</v>
      </c>
      <c r="D29" s="5" t="s">
        <v>26</v>
      </c>
      <c r="E29" s="5" t="s">
        <v>39</v>
      </c>
      <c r="F29" s="5" t="s">
        <v>101</v>
      </c>
      <c r="G29" s="5" t="s">
        <v>71</v>
      </c>
      <c r="H29" s="5" t="s">
        <v>30</v>
      </c>
      <c r="I29" s="5">
        <v>4</v>
      </c>
      <c r="J29" s="5">
        <v>5</v>
      </c>
      <c r="K29" s="5">
        <v>4</v>
      </c>
      <c r="L29" s="5">
        <v>4</v>
      </c>
      <c r="M29" s="5">
        <v>4</v>
      </c>
      <c r="N29" s="5">
        <v>4</v>
      </c>
      <c r="O29" s="5">
        <v>3</v>
      </c>
      <c r="P29" s="5">
        <v>4</v>
      </c>
      <c r="Q29" s="5">
        <v>4</v>
      </c>
      <c r="R29" s="5">
        <v>4</v>
      </c>
      <c r="S29" s="5">
        <v>5</v>
      </c>
      <c r="T29" s="5">
        <v>4</v>
      </c>
      <c r="U29" s="5">
        <v>4</v>
      </c>
      <c r="V29" s="5">
        <v>4</v>
      </c>
      <c r="W29" s="5">
        <v>5</v>
      </c>
      <c r="X29" s="5" t="s">
        <v>102</v>
      </c>
    </row>
    <row r="30" spans="1:24" x14ac:dyDescent="0.2">
      <c r="A30" s="4">
        <v>43211.443292175929</v>
      </c>
      <c r="B30" s="5" t="s">
        <v>37</v>
      </c>
      <c r="C30" s="5" t="s">
        <v>25</v>
      </c>
      <c r="D30" s="5" t="s">
        <v>26</v>
      </c>
      <c r="E30" s="5" t="s">
        <v>39</v>
      </c>
      <c r="F30" s="5" t="s">
        <v>40</v>
      </c>
      <c r="G30" s="5" t="s">
        <v>51</v>
      </c>
      <c r="H30" s="5" t="s">
        <v>42</v>
      </c>
      <c r="I30" s="5">
        <v>4</v>
      </c>
      <c r="J30" s="5">
        <v>4</v>
      </c>
      <c r="K30" s="5">
        <v>5</v>
      </c>
      <c r="L30" s="5">
        <v>5</v>
      </c>
      <c r="M30" s="5">
        <v>3</v>
      </c>
      <c r="N30" s="5">
        <v>4</v>
      </c>
      <c r="O30" s="5">
        <v>2</v>
      </c>
      <c r="P30" s="5">
        <v>3</v>
      </c>
      <c r="Q30" s="5">
        <v>3</v>
      </c>
      <c r="R30" s="5">
        <v>4</v>
      </c>
      <c r="S30" s="5">
        <v>4</v>
      </c>
      <c r="T30" s="5">
        <v>4</v>
      </c>
      <c r="U30" s="5">
        <v>4</v>
      </c>
      <c r="V30" s="5">
        <v>4</v>
      </c>
      <c r="W30" s="5">
        <v>5</v>
      </c>
      <c r="X30" s="5" t="s">
        <v>93</v>
      </c>
    </row>
    <row r="31" spans="1:24" x14ac:dyDescent="0.2">
      <c r="A31" s="4">
        <v>43211.444163692126</v>
      </c>
      <c r="B31" s="5" t="s">
        <v>37</v>
      </c>
      <c r="C31" s="5" t="s">
        <v>44</v>
      </c>
      <c r="D31" s="5" t="s">
        <v>26</v>
      </c>
      <c r="E31" s="5" t="s">
        <v>39</v>
      </c>
      <c r="F31" s="5" t="s">
        <v>103</v>
      </c>
      <c r="G31" s="5" t="s">
        <v>104</v>
      </c>
      <c r="H31" s="5" t="s">
        <v>42</v>
      </c>
      <c r="I31" s="5">
        <v>5</v>
      </c>
      <c r="J31" s="5">
        <v>5</v>
      </c>
      <c r="K31" s="5">
        <v>5</v>
      </c>
      <c r="L31" s="5">
        <v>5</v>
      </c>
      <c r="M31" s="5">
        <v>5</v>
      </c>
      <c r="N31" s="5">
        <v>3</v>
      </c>
      <c r="O31" s="5">
        <v>1</v>
      </c>
      <c r="P31" s="5">
        <v>4</v>
      </c>
      <c r="Q31" s="5">
        <v>5</v>
      </c>
      <c r="R31" s="5">
        <v>5</v>
      </c>
      <c r="S31" s="5">
        <v>5</v>
      </c>
      <c r="T31" s="5">
        <v>5</v>
      </c>
      <c r="U31" s="5">
        <v>5</v>
      </c>
      <c r="V31" s="5">
        <v>5</v>
      </c>
      <c r="W31" s="5">
        <v>5</v>
      </c>
      <c r="X31" s="5" t="s">
        <v>105</v>
      </c>
    </row>
    <row r="32" spans="1:24" x14ac:dyDescent="0.2">
      <c r="A32" s="4">
        <v>43211.444889571758</v>
      </c>
      <c r="B32" s="5" t="s">
        <v>37</v>
      </c>
      <c r="C32" s="5" t="s">
        <v>38</v>
      </c>
      <c r="D32" s="5" t="s">
        <v>26</v>
      </c>
      <c r="E32" s="5" t="s">
        <v>79</v>
      </c>
      <c r="F32" s="5" t="s">
        <v>106</v>
      </c>
      <c r="G32" s="5" t="s">
        <v>29</v>
      </c>
      <c r="H32" s="5" t="s">
        <v>30</v>
      </c>
      <c r="I32" s="5">
        <v>5</v>
      </c>
      <c r="J32" s="5">
        <v>5</v>
      </c>
      <c r="K32" s="5">
        <v>5</v>
      </c>
      <c r="L32" s="5">
        <v>5</v>
      </c>
      <c r="M32" s="5">
        <v>5</v>
      </c>
      <c r="N32" s="5">
        <v>4</v>
      </c>
      <c r="O32" s="5">
        <v>3</v>
      </c>
      <c r="P32" s="5">
        <v>4</v>
      </c>
      <c r="Q32" s="5">
        <v>4</v>
      </c>
      <c r="R32" s="5">
        <v>5</v>
      </c>
      <c r="S32" s="5">
        <v>5</v>
      </c>
      <c r="T32" s="5">
        <v>5</v>
      </c>
      <c r="U32" s="5">
        <v>5</v>
      </c>
      <c r="V32" s="5">
        <v>5</v>
      </c>
      <c r="W32" s="5">
        <v>5</v>
      </c>
      <c r="X32" s="5" t="s">
        <v>357</v>
      </c>
    </row>
    <row r="33" spans="1:24" x14ac:dyDescent="0.2">
      <c r="A33" s="4">
        <v>43211.444973321763</v>
      </c>
      <c r="B33" s="5" t="s">
        <v>24</v>
      </c>
      <c r="C33" s="5" t="s">
        <v>25</v>
      </c>
      <c r="D33" s="5" t="s">
        <v>26</v>
      </c>
      <c r="E33" s="5" t="s">
        <v>62</v>
      </c>
      <c r="F33" s="5" t="s">
        <v>65</v>
      </c>
      <c r="G33" s="5" t="s">
        <v>29</v>
      </c>
      <c r="H33" s="5" t="s">
        <v>57</v>
      </c>
      <c r="I33" s="5">
        <v>4</v>
      </c>
      <c r="J33" s="5">
        <v>5</v>
      </c>
      <c r="K33" s="5">
        <v>4</v>
      </c>
      <c r="L33" s="5">
        <v>3</v>
      </c>
      <c r="M33" s="5">
        <v>4</v>
      </c>
      <c r="N33" s="5">
        <v>4</v>
      </c>
      <c r="O33" s="5">
        <v>2</v>
      </c>
      <c r="P33" s="5">
        <v>3</v>
      </c>
      <c r="Q33" s="5">
        <v>4</v>
      </c>
      <c r="R33" s="5">
        <v>4</v>
      </c>
      <c r="S33" s="5">
        <v>3</v>
      </c>
      <c r="T33" s="5">
        <v>3</v>
      </c>
      <c r="U33" s="5">
        <v>4</v>
      </c>
      <c r="V33" s="5">
        <v>4</v>
      </c>
      <c r="W33" s="5">
        <v>4</v>
      </c>
      <c r="X33" s="5" t="s">
        <v>72</v>
      </c>
    </row>
    <row r="34" spans="1:24" ht="409.5" x14ac:dyDescent="0.2">
      <c r="A34" s="4">
        <v>43211.445102106481</v>
      </c>
      <c r="B34" s="5" t="s">
        <v>37</v>
      </c>
      <c r="C34" s="5" t="s">
        <v>38</v>
      </c>
      <c r="D34" s="5" t="s">
        <v>45</v>
      </c>
      <c r="E34" s="5" t="s">
        <v>39</v>
      </c>
      <c r="F34" s="5" t="s">
        <v>40</v>
      </c>
      <c r="G34" s="5" t="s">
        <v>29</v>
      </c>
      <c r="H34" s="5" t="s">
        <v>42</v>
      </c>
      <c r="I34" s="5">
        <v>4</v>
      </c>
      <c r="J34" s="5">
        <v>5</v>
      </c>
      <c r="K34" s="5">
        <v>4</v>
      </c>
      <c r="L34" s="5">
        <v>4</v>
      </c>
      <c r="M34" s="5">
        <v>4</v>
      </c>
      <c r="N34" s="5">
        <v>4</v>
      </c>
      <c r="O34" s="5">
        <v>3</v>
      </c>
      <c r="P34" s="5">
        <v>4</v>
      </c>
      <c r="Q34" s="5">
        <v>4</v>
      </c>
      <c r="R34" s="5">
        <v>4</v>
      </c>
      <c r="S34" s="5">
        <v>4</v>
      </c>
      <c r="T34" s="5">
        <v>2</v>
      </c>
      <c r="U34" s="5">
        <v>5</v>
      </c>
      <c r="V34" s="5">
        <v>4</v>
      </c>
      <c r="W34" s="5">
        <v>5</v>
      </c>
      <c r="X34" s="6" t="s">
        <v>358</v>
      </c>
    </row>
    <row r="35" spans="1:24" x14ac:dyDescent="0.2">
      <c r="A35" s="4">
        <v>43211.445222222217</v>
      </c>
      <c r="B35" s="5" t="s">
        <v>37</v>
      </c>
      <c r="C35" s="5" t="s">
        <v>25</v>
      </c>
      <c r="D35" s="5" t="s">
        <v>26</v>
      </c>
      <c r="E35" s="5" t="s">
        <v>109</v>
      </c>
      <c r="F35" s="5" t="s">
        <v>109</v>
      </c>
      <c r="G35" s="5" t="s">
        <v>51</v>
      </c>
      <c r="H35" s="5" t="s">
        <v>42</v>
      </c>
      <c r="I35" s="5">
        <v>5</v>
      </c>
      <c r="J35" s="5">
        <v>5</v>
      </c>
      <c r="K35" s="5">
        <v>5</v>
      </c>
      <c r="L35" s="5">
        <v>4</v>
      </c>
      <c r="M35" s="5">
        <v>4</v>
      </c>
      <c r="N35" s="5">
        <v>4</v>
      </c>
      <c r="O35" s="5">
        <v>3</v>
      </c>
      <c r="P35" s="5">
        <v>3</v>
      </c>
      <c r="Q35" s="5">
        <v>4</v>
      </c>
      <c r="R35" s="5">
        <v>4</v>
      </c>
      <c r="S35" s="5">
        <v>4</v>
      </c>
      <c r="T35" s="5">
        <v>4</v>
      </c>
      <c r="U35" s="5">
        <v>4</v>
      </c>
      <c r="V35" s="5">
        <v>4</v>
      </c>
      <c r="W35" s="5">
        <v>4</v>
      </c>
      <c r="X35" s="5" t="s">
        <v>72</v>
      </c>
    </row>
    <row r="36" spans="1:24" x14ac:dyDescent="0.2">
      <c r="A36" s="4">
        <v>43211.445337743055</v>
      </c>
      <c r="B36" s="5" t="s">
        <v>24</v>
      </c>
      <c r="C36" s="5" t="s">
        <v>44</v>
      </c>
      <c r="D36" s="5" t="s">
        <v>45</v>
      </c>
      <c r="E36" s="5" t="s">
        <v>39</v>
      </c>
      <c r="F36" s="5" t="s">
        <v>110</v>
      </c>
      <c r="G36" s="5" t="s">
        <v>29</v>
      </c>
      <c r="H36" s="5" t="s">
        <v>57</v>
      </c>
      <c r="I36" s="5">
        <v>3</v>
      </c>
      <c r="J36" s="5">
        <v>3</v>
      </c>
      <c r="K36" s="5">
        <v>2</v>
      </c>
      <c r="L36" s="5">
        <v>3</v>
      </c>
      <c r="M36" s="5">
        <v>2</v>
      </c>
      <c r="N36" s="5">
        <v>3</v>
      </c>
      <c r="O36" s="5">
        <v>2</v>
      </c>
      <c r="P36" s="5">
        <v>2</v>
      </c>
      <c r="Q36" s="5">
        <v>3</v>
      </c>
      <c r="R36" s="5">
        <v>3</v>
      </c>
      <c r="S36" s="5">
        <v>3</v>
      </c>
      <c r="T36" s="5">
        <v>4</v>
      </c>
      <c r="U36" s="5">
        <v>4</v>
      </c>
      <c r="V36" s="5">
        <v>3</v>
      </c>
      <c r="W36" s="5">
        <v>2</v>
      </c>
      <c r="X36" s="5" t="s">
        <v>111</v>
      </c>
    </row>
    <row r="37" spans="1:24" x14ac:dyDescent="0.2">
      <c r="A37" s="4">
        <v>43211.445502152783</v>
      </c>
      <c r="B37" s="5" t="s">
        <v>37</v>
      </c>
      <c r="C37" s="5" t="s">
        <v>25</v>
      </c>
      <c r="D37" s="5" t="s">
        <v>26</v>
      </c>
      <c r="E37" s="5" t="s">
        <v>62</v>
      </c>
      <c r="F37" s="5" t="s">
        <v>65</v>
      </c>
      <c r="G37" s="5" t="s">
        <v>29</v>
      </c>
      <c r="H37" s="5" t="s">
        <v>30</v>
      </c>
      <c r="I37" s="5">
        <v>4</v>
      </c>
      <c r="J37" s="5">
        <v>4</v>
      </c>
      <c r="K37" s="5">
        <v>3</v>
      </c>
      <c r="L37" s="5">
        <v>3</v>
      </c>
      <c r="M37" s="5">
        <v>4</v>
      </c>
      <c r="N37" s="5">
        <v>4</v>
      </c>
      <c r="O37" s="5">
        <v>3</v>
      </c>
      <c r="P37" s="5">
        <v>4</v>
      </c>
      <c r="Q37" s="5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 t="s">
        <v>72</v>
      </c>
    </row>
    <row r="38" spans="1:24" x14ac:dyDescent="0.2">
      <c r="A38" s="4">
        <v>43211.445912407406</v>
      </c>
      <c r="B38" s="5" t="s">
        <v>37</v>
      </c>
      <c r="C38" s="5" t="s">
        <v>25</v>
      </c>
      <c r="D38" s="5" t="s">
        <v>26</v>
      </c>
      <c r="E38" s="5" t="s">
        <v>39</v>
      </c>
      <c r="F38" s="5" t="s">
        <v>112</v>
      </c>
      <c r="G38" s="5" t="s">
        <v>29</v>
      </c>
      <c r="H38" s="5" t="s">
        <v>30</v>
      </c>
      <c r="I38" s="5">
        <v>4</v>
      </c>
      <c r="J38" s="5">
        <v>5</v>
      </c>
      <c r="K38" s="5">
        <v>5</v>
      </c>
      <c r="L38" s="5">
        <v>3</v>
      </c>
      <c r="M38" s="5">
        <v>4</v>
      </c>
      <c r="N38" s="5">
        <v>5</v>
      </c>
      <c r="O38" s="5">
        <v>3</v>
      </c>
      <c r="P38" s="5">
        <v>3</v>
      </c>
      <c r="Q38" s="5">
        <v>3</v>
      </c>
      <c r="R38" s="5">
        <v>3</v>
      </c>
      <c r="S38" s="5">
        <v>4</v>
      </c>
      <c r="T38" s="5">
        <v>5</v>
      </c>
      <c r="U38" s="5">
        <v>5</v>
      </c>
      <c r="V38" s="5">
        <v>5</v>
      </c>
      <c r="W38" s="5">
        <v>2</v>
      </c>
      <c r="X38" s="5" t="s">
        <v>113</v>
      </c>
    </row>
    <row r="39" spans="1:24" x14ac:dyDescent="0.2">
      <c r="A39" s="4">
        <v>43211.446156747683</v>
      </c>
      <c r="B39" s="5" t="s">
        <v>24</v>
      </c>
      <c r="C39" s="5" t="s">
        <v>25</v>
      </c>
      <c r="D39" s="5" t="s">
        <v>26</v>
      </c>
      <c r="E39" s="5" t="s">
        <v>39</v>
      </c>
      <c r="F39" s="5" t="s">
        <v>110</v>
      </c>
      <c r="G39" s="5" t="s">
        <v>71</v>
      </c>
      <c r="H39" s="5" t="s">
        <v>30</v>
      </c>
      <c r="I39" s="5">
        <v>3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2</v>
      </c>
      <c r="P39" s="5">
        <v>3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 t="s">
        <v>114</v>
      </c>
    </row>
    <row r="40" spans="1:24" x14ac:dyDescent="0.2">
      <c r="A40" s="4">
        <v>43211.44618668982</v>
      </c>
      <c r="B40" s="5" t="s">
        <v>24</v>
      </c>
      <c r="C40" s="5" t="s">
        <v>25</v>
      </c>
      <c r="D40" s="5" t="s">
        <v>45</v>
      </c>
      <c r="E40" s="5" t="s">
        <v>39</v>
      </c>
      <c r="F40" s="5" t="s">
        <v>115</v>
      </c>
      <c r="G40" s="5" t="s">
        <v>29</v>
      </c>
      <c r="H40" s="5" t="s">
        <v>42</v>
      </c>
      <c r="I40" s="5">
        <v>5</v>
      </c>
      <c r="J40" s="5">
        <v>5</v>
      </c>
      <c r="K40" s="5">
        <v>5</v>
      </c>
      <c r="L40" s="5">
        <v>5</v>
      </c>
      <c r="M40" s="5">
        <v>5</v>
      </c>
      <c r="N40" s="5">
        <v>5</v>
      </c>
      <c r="O40" s="5">
        <v>5</v>
      </c>
      <c r="P40" s="5">
        <v>5</v>
      </c>
      <c r="Q40" s="5">
        <v>5</v>
      </c>
      <c r="R40" s="5">
        <v>5</v>
      </c>
      <c r="S40" s="5">
        <v>5</v>
      </c>
      <c r="T40" s="5">
        <v>5</v>
      </c>
      <c r="U40" s="5">
        <v>5</v>
      </c>
      <c r="V40" s="5">
        <v>5</v>
      </c>
      <c r="W40" s="5">
        <v>5</v>
      </c>
      <c r="X40" s="5" t="s">
        <v>116</v>
      </c>
    </row>
    <row r="41" spans="1:24" x14ac:dyDescent="0.2">
      <c r="A41" s="4">
        <v>43211.446393634258</v>
      </c>
      <c r="B41" s="5" t="s">
        <v>37</v>
      </c>
      <c r="C41" s="5" t="s">
        <v>44</v>
      </c>
      <c r="D41" s="5" t="s">
        <v>26</v>
      </c>
      <c r="E41" s="5" t="s">
        <v>39</v>
      </c>
      <c r="F41" s="5" t="s">
        <v>56</v>
      </c>
      <c r="G41" s="5" t="s">
        <v>51</v>
      </c>
      <c r="H41" s="5" t="s">
        <v>57</v>
      </c>
      <c r="I41" s="5">
        <v>4</v>
      </c>
      <c r="J41" s="5">
        <v>5</v>
      </c>
      <c r="K41" s="5">
        <v>4</v>
      </c>
      <c r="L41" s="5">
        <v>5</v>
      </c>
      <c r="M41" s="5">
        <v>5</v>
      </c>
      <c r="N41" s="5">
        <v>5</v>
      </c>
      <c r="O41" s="5">
        <v>3</v>
      </c>
      <c r="P41" s="5">
        <v>4</v>
      </c>
      <c r="Q41" s="5">
        <v>4</v>
      </c>
      <c r="R41" s="5">
        <v>4</v>
      </c>
      <c r="S41" s="5">
        <v>5</v>
      </c>
      <c r="T41" s="5">
        <v>4</v>
      </c>
      <c r="U41" s="5">
        <v>4</v>
      </c>
      <c r="V41" s="5">
        <v>4</v>
      </c>
      <c r="W41" s="5">
        <v>4</v>
      </c>
      <c r="X41" s="5" t="s">
        <v>117</v>
      </c>
    </row>
    <row r="42" spans="1:24" x14ac:dyDescent="0.2">
      <c r="A42" s="4">
        <v>43211.446422696754</v>
      </c>
      <c r="B42" s="5" t="s">
        <v>37</v>
      </c>
      <c r="C42" s="5" t="s">
        <v>38</v>
      </c>
      <c r="D42" s="5" t="s">
        <v>26</v>
      </c>
      <c r="E42" s="5" t="s">
        <v>62</v>
      </c>
      <c r="F42" s="5" t="s">
        <v>118</v>
      </c>
      <c r="G42" s="5" t="s">
        <v>29</v>
      </c>
      <c r="H42" s="5" t="s">
        <v>57</v>
      </c>
      <c r="I42" s="5">
        <v>3</v>
      </c>
      <c r="J42" s="5">
        <v>3</v>
      </c>
      <c r="K42" s="5">
        <v>3</v>
      </c>
      <c r="L42" s="5">
        <v>3</v>
      </c>
      <c r="M42" s="5">
        <v>3</v>
      </c>
      <c r="N42" s="5">
        <v>3</v>
      </c>
      <c r="O42" s="5">
        <v>2</v>
      </c>
      <c r="P42" s="5">
        <v>3</v>
      </c>
      <c r="Q42" s="5">
        <v>3</v>
      </c>
      <c r="R42" s="5">
        <v>3</v>
      </c>
      <c r="S42" s="5">
        <v>4</v>
      </c>
      <c r="T42" s="5">
        <v>3</v>
      </c>
      <c r="U42" s="5">
        <v>3</v>
      </c>
      <c r="V42" s="5">
        <v>3</v>
      </c>
      <c r="W42" s="5">
        <v>3</v>
      </c>
      <c r="X42" s="5" t="s">
        <v>119</v>
      </c>
    </row>
    <row r="43" spans="1:24" x14ac:dyDescent="0.2">
      <c r="A43" s="4">
        <v>43211.447868935182</v>
      </c>
      <c r="B43" s="5" t="s">
        <v>24</v>
      </c>
      <c r="C43" s="5" t="s">
        <v>38</v>
      </c>
      <c r="D43" s="5" t="s">
        <v>26</v>
      </c>
      <c r="E43" s="5" t="s">
        <v>120</v>
      </c>
      <c r="F43" s="5" t="s">
        <v>121</v>
      </c>
      <c r="G43" s="5" t="s">
        <v>29</v>
      </c>
      <c r="H43" s="5" t="s">
        <v>30</v>
      </c>
      <c r="I43" s="5">
        <v>4</v>
      </c>
      <c r="J43" s="5">
        <v>4</v>
      </c>
      <c r="K43" s="5">
        <v>4</v>
      </c>
      <c r="L43" s="5">
        <v>4</v>
      </c>
      <c r="M43" s="5">
        <v>4</v>
      </c>
      <c r="N43" s="5">
        <v>4</v>
      </c>
      <c r="O43" s="5">
        <v>3</v>
      </c>
      <c r="P43" s="5">
        <v>4</v>
      </c>
      <c r="Q43" s="5">
        <v>4</v>
      </c>
      <c r="R43" s="5">
        <v>4</v>
      </c>
      <c r="S43" s="5">
        <v>4</v>
      </c>
      <c r="T43" s="5">
        <v>4</v>
      </c>
      <c r="U43" s="5">
        <v>5</v>
      </c>
      <c r="V43" s="5">
        <v>5</v>
      </c>
      <c r="W43" s="5">
        <v>5</v>
      </c>
      <c r="X43" s="5" t="s">
        <v>122</v>
      </c>
    </row>
    <row r="44" spans="1:24" x14ac:dyDescent="0.2">
      <c r="A44" s="4">
        <v>43211.447940393518</v>
      </c>
      <c r="B44" s="5" t="s">
        <v>37</v>
      </c>
      <c r="C44" s="5" t="s">
        <v>25</v>
      </c>
      <c r="D44" s="5" t="s">
        <v>26</v>
      </c>
      <c r="E44" s="5" t="s">
        <v>39</v>
      </c>
      <c r="F44" s="5" t="s">
        <v>123</v>
      </c>
      <c r="G44" s="5" t="s">
        <v>104</v>
      </c>
      <c r="H44" s="5" t="s">
        <v>30</v>
      </c>
      <c r="I44" s="5">
        <v>4</v>
      </c>
      <c r="J44" s="5">
        <v>4</v>
      </c>
      <c r="K44" s="5">
        <v>4</v>
      </c>
      <c r="L44" s="5">
        <v>3</v>
      </c>
      <c r="M44" s="5">
        <v>4</v>
      </c>
      <c r="N44" s="5">
        <v>4</v>
      </c>
      <c r="O44" s="5">
        <v>3</v>
      </c>
      <c r="P44" s="5">
        <v>3</v>
      </c>
      <c r="Q44" s="5">
        <v>3</v>
      </c>
      <c r="R44" s="5">
        <v>3</v>
      </c>
      <c r="S44" s="5">
        <v>4</v>
      </c>
      <c r="T44" s="5">
        <v>4</v>
      </c>
      <c r="U44" s="5">
        <v>4</v>
      </c>
      <c r="V44" s="5">
        <v>4</v>
      </c>
      <c r="W44" s="5">
        <v>3</v>
      </c>
      <c r="X44" s="5" t="s">
        <v>124</v>
      </c>
    </row>
    <row r="45" spans="1:24" x14ac:dyDescent="0.2">
      <c r="A45" s="4">
        <v>43211.447945127315</v>
      </c>
      <c r="B45" s="5" t="s">
        <v>24</v>
      </c>
      <c r="C45" s="5" t="s">
        <v>25</v>
      </c>
      <c r="D45" s="5" t="s">
        <v>26</v>
      </c>
      <c r="E45" s="5" t="s">
        <v>39</v>
      </c>
      <c r="F45" s="5" t="s">
        <v>56</v>
      </c>
      <c r="G45" s="5" t="s">
        <v>29</v>
      </c>
      <c r="H45" s="5" t="s">
        <v>30</v>
      </c>
      <c r="I45" s="5">
        <v>2</v>
      </c>
      <c r="J45" s="5">
        <v>4</v>
      </c>
      <c r="K45" s="5">
        <v>4</v>
      </c>
      <c r="L45" s="5">
        <v>3</v>
      </c>
      <c r="M45" s="5">
        <v>3</v>
      </c>
      <c r="N45" s="5">
        <v>4</v>
      </c>
      <c r="O45" s="5">
        <v>3</v>
      </c>
      <c r="P45" s="5">
        <v>3</v>
      </c>
      <c r="Q45" s="5">
        <v>2</v>
      </c>
      <c r="R45" s="5">
        <v>2</v>
      </c>
      <c r="S45" s="5">
        <v>3</v>
      </c>
      <c r="T45" s="5">
        <v>4</v>
      </c>
      <c r="U45" s="5">
        <v>4</v>
      </c>
      <c r="V45" s="5">
        <v>4</v>
      </c>
      <c r="W45" s="5" t="s">
        <v>389</v>
      </c>
      <c r="X45" s="5" t="s">
        <v>125</v>
      </c>
    </row>
    <row r="46" spans="1:24" x14ac:dyDescent="0.2">
      <c r="A46" s="4">
        <v>43211.448958773151</v>
      </c>
      <c r="B46" s="5" t="s">
        <v>37</v>
      </c>
      <c r="C46" s="5" t="s">
        <v>38</v>
      </c>
      <c r="D46" s="5" t="s">
        <v>26</v>
      </c>
      <c r="E46" s="5" t="s">
        <v>79</v>
      </c>
      <c r="F46" s="5" t="s">
        <v>126</v>
      </c>
      <c r="G46" s="5" t="s">
        <v>29</v>
      </c>
      <c r="H46" s="5" t="s">
        <v>42</v>
      </c>
      <c r="I46" s="5">
        <v>4</v>
      </c>
      <c r="J46" s="5">
        <v>4</v>
      </c>
      <c r="K46" s="5">
        <v>4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 t="s">
        <v>127</v>
      </c>
    </row>
    <row r="47" spans="1:24" x14ac:dyDescent="0.2">
      <c r="A47" s="4">
        <v>43211.44962295139</v>
      </c>
      <c r="B47" s="5" t="s">
        <v>37</v>
      </c>
      <c r="C47" s="5" t="s">
        <v>38</v>
      </c>
      <c r="D47" s="5" t="s">
        <v>26</v>
      </c>
      <c r="E47" s="5" t="s">
        <v>79</v>
      </c>
      <c r="F47" s="5" t="s">
        <v>126</v>
      </c>
      <c r="G47" s="5" t="s">
        <v>29</v>
      </c>
      <c r="H47" s="5" t="s">
        <v>42</v>
      </c>
      <c r="I47" s="5">
        <v>4</v>
      </c>
      <c r="J47" s="5">
        <v>4</v>
      </c>
      <c r="K47" s="5">
        <v>4</v>
      </c>
      <c r="L47" s="5">
        <v>4</v>
      </c>
      <c r="M47" s="5">
        <v>4</v>
      </c>
      <c r="N47" s="5">
        <v>4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 t="s">
        <v>127</v>
      </c>
    </row>
    <row r="48" spans="1:24" x14ac:dyDescent="0.2">
      <c r="A48" s="4">
        <v>43211.449972118055</v>
      </c>
      <c r="B48" s="5" t="s">
        <v>37</v>
      </c>
      <c r="C48" s="5" t="s">
        <v>25</v>
      </c>
      <c r="D48" s="5" t="s">
        <v>26</v>
      </c>
      <c r="E48" s="5" t="s">
        <v>85</v>
      </c>
      <c r="F48" s="5" t="s">
        <v>77</v>
      </c>
      <c r="G48" s="5" t="s">
        <v>51</v>
      </c>
      <c r="H48" s="5" t="s">
        <v>30</v>
      </c>
      <c r="I48" s="5">
        <v>3</v>
      </c>
      <c r="J48" s="5">
        <v>4</v>
      </c>
      <c r="K48" s="5">
        <v>1</v>
      </c>
      <c r="L48" s="5">
        <v>4</v>
      </c>
      <c r="M48" s="5">
        <v>3</v>
      </c>
      <c r="N48" s="5">
        <v>3</v>
      </c>
      <c r="O48" s="5">
        <v>3</v>
      </c>
      <c r="P48" s="5">
        <v>3</v>
      </c>
      <c r="Q48" s="5">
        <v>3</v>
      </c>
      <c r="R48" s="5">
        <v>3</v>
      </c>
      <c r="S48" s="5">
        <v>3</v>
      </c>
      <c r="T48" s="5">
        <v>3</v>
      </c>
      <c r="U48" s="5">
        <v>5</v>
      </c>
      <c r="V48" s="5">
        <v>4</v>
      </c>
      <c r="W48" s="5">
        <v>5</v>
      </c>
      <c r="X48" s="5" t="s">
        <v>128</v>
      </c>
    </row>
    <row r="49" spans="1:24" x14ac:dyDescent="0.2">
      <c r="A49" s="4">
        <v>43211.450022835648</v>
      </c>
      <c r="B49" s="5" t="s">
        <v>37</v>
      </c>
      <c r="C49" s="5" t="s">
        <v>44</v>
      </c>
      <c r="D49" s="5" t="s">
        <v>45</v>
      </c>
      <c r="E49" s="5" t="s">
        <v>62</v>
      </c>
      <c r="F49" s="5" t="s">
        <v>129</v>
      </c>
      <c r="G49" s="5" t="s">
        <v>51</v>
      </c>
      <c r="H49" s="5" t="s">
        <v>42</v>
      </c>
      <c r="I49" s="5">
        <v>4</v>
      </c>
      <c r="J49" s="5">
        <v>4</v>
      </c>
      <c r="K49" s="5">
        <v>4</v>
      </c>
      <c r="L49" s="5">
        <v>3</v>
      </c>
      <c r="M49" s="5">
        <v>3</v>
      </c>
      <c r="N49" s="5">
        <v>3</v>
      </c>
      <c r="O49" s="5">
        <v>3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 t="s">
        <v>130</v>
      </c>
    </row>
    <row r="50" spans="1:24" x14ac:dyDescent="0.2">
      <c r="A50" s="4">
        <v>43211.450299386575</v>
      </c>
      <c r="B50" s="5" t="s">
        <v>24</v>
      </c>
      <c r="C50" s="5" t="s">
        <v>25</v>
      </c>
      <c r="D50" s="5" t="s">
        <v>26</v>
      </c>
      <c r="E50" s="5" t="s">
        <v>39</v>
      </c>
      <c r="F50" s="5" t="s">
        <v>112</v>
      </c>
      <c r="G50" s="5" t="s">
        <v>29</v>
      </c>
      <c r="H50" s="5" t="s">
        <v>30</v>
      </c>
      <c r="I50" s="5">
        <v>4</v>
      </c>
      <c r="J50" s="5">
        <v>3</v>
      </c>
      <c r="K50" s="5">
        <v>3</v>
      </c>
      <c r="L50" s="5">
        <v>4</v>
      </c>
      <c r="M50" s="5">
        <v>4</v>
      </c>
      <c r="N50" s="5">
        <v>4</v>
      </c>
      <c r="O50" s="5">
        <v>4</v>
      </c>
      <c r="P50" s="5">
        <v>4</v>
      </c>
      <c r="Q50" s="5">
        <v>4</v>
      </c>
      <c r="R50" s="5">
        <v>4</v>
      </c>
      <c r="S50" s="5">
        <v>4</v>
      </c>
      <c r="T50" s="5">
        <v>4</v>
      </c>
      <c r="U50" s="5">
        <v>4</v>
      </c>
      <c r="V50" s="5">
        <v>4</v>
      </c>
      <c r="W50" s="5">
        <v>4</v>
      </c>
      <c r="X50" s="5" t="s">
        <v>131</v>
      </c>
    </row>
    <row r="51" spans="1:24" x14ac:dyDescent="0.2">
      <c r="A51" s="4">
        <v>43211.450478078703</v>
      </c>
      <c r="B51" s="5" t="s">
        <v>24</v>
      </c>
      <c r="C51" s="5" t="s">
        <v>38</v>
      </c>
      <c r="D51" s="5" t="s">
        <v>45</v>
      </c>
      <c r="E51" s="5" t="s">
        <v>39</v>
      </c>
      <c r="F51" s="5" t="s">
        <v>40</v>
      </c>
      <c r="G51" s="5" t="s">
        <v>51</v>
      </c>
      <c r="H51" s="5" t="s">
        <v>57</v>
      </c>
      <c r="I51" s="5">
        <v>5</v>
      </c>
      <c r="J51" s="5">
        <v>5</v>
      </c>
      <c r="K51" s="5">
        <v>5</v>
      </c>
      <c r="L51" s="5">
        <v>5</v>
      </c>
      <c r="M51" s="5">
        <v>5</v>
      </c>
      <c r="N51" s="5">
        <v>4</v>
      </c>
      <c r="O51" s="5">
        <v>3</v>
      </c>
      <c r="P51" s="5">
        <v>4</v>
      </c>
      <c r="Q51" s="5">
        <v>4</v>
      </c>
      <c r="R51" s="5">
        <v>4</v>
      </c>
      <c r="S51" s="5">
        <v>4</v>
      </c>
      <c r="T51" s="5">
        <v>5</v>
      </c>
      <c r="U51" s="5">
        <v>4</v>
      </c>
      <c r="V51" s="5">
        <v>4</v>
      </c>
      <c r="W51" s="5">
        <v>4</v>
      </c>
      <c r="X51" s="5" t="s">
        <v>132</v>
      </c>
    </row>
    <row r="52" spans="1:24" x14ac:dyDescent="0.2">
      <c r="A52" s="4">
        <v>43211.450655324079</v>
      </c>
      <c r="B52" s="5" t="s">
        <v>24</v>
      </c>
      <c r="C52" s="5" t="s">
        <v>38</v>
      </c>
      <c r="D52" s="5" t="s">
        <v>45</v>
      </c>
      <c r="E52" s="5" t="s">
        <v>39</v>
      </c>
      <c r="F52" s="5" t="s">
        <v>40</v>
      </c>
      <c r="G52" s="5" t="s">
        <v>29</v>
      </c>
      <c r="H52" s="5" t="s">
        <v>42</v>
      </c>
      <c r="I52" s="5">
        <v>4</v>
      </c>
      <c r="J52" s="5">
        <v>5</v>
      </c>
      <c r="K52" s="5">
        <v>5</v>
      </c>
      <c r="L52" s="5">
        <v>4</v>
      </c>
      <c r="M52" s="5">
        <v>4</v>
      </c>
      <c r="N52" s="5">
        <v>4</v>
      </c>
      <c r="O52" s="5">
        <v>3</v>
      </c>
      <c r="P52" s="5">
        <v>4</v>
      </c>
      <c r="Q52" s="5">
        <v>5</v>
      </c>
      <c r="R52" s="5">
        <v>4</v>
      </c>
      <c r="S52" s="5">
        <v>5</v>
      </c>
      <c r="T52" s="5">
        <v>4</v>
      </c>
      <c r="U52" s="5">
        <v>5</v>
      </c>
      <c r="V52" s="5">
        <v>5</v>
      </c>
      <c r="W52" s="5">
        <v>5</v>
      </c>
      <c r="X52" s="5" t="s">
        <v>114</v>
      </c>
    </row>
    <row r="53" spans="1:24" x14ac:dyDescent="0.2">
      <c r="A53" s="4">
        <v>43211.45066800926</v>
      </c>
      <c r="B53" s="5" t="s">
        <v>37</v>
      </c>
      <c r="C53" s="5" t="s">
        <v>25</v>
      </c>
      <c r="D53" s="5" t="s">
        <v>26</v>
      </c>
      <c r="E53" s="5" t="s">
        <v>65</v>
      </c>
      <c r="F53" s="5" t="s">
        <v>65</v>
      </c>
      <c r="G53" s="5" t="s">
        <v>29</v>
      </c>
      <c r="H53" s="5" t="s">
        <v>30</v>
      </c>
      <c r="I53" s="5">
        <v>3</v>
      </c>
      <c r="J53" s="5">
        <v>5</v>
      </c>
      <c r="K53" s="5">
        <v>3</v>
      </c>
      <c r="L53" s="5">
        <v>4</v>
      </c>
      <c r="M53" s="5">
        <v>4</v>
      </c>
      <c r="N53" s="5">
        <v>4</v>
      </c>
      <c r="O53" s="5">
        <v>3</v>
      </c>
      <c r="P53" s="5">
        <v>4</v>
      </c>
      <c r="Q53" s="5">
        <v>4</v>
      </c>
      <c r="R53" s="5">
        <v>3</v>
      </c>
      <c r="S53" s="5">
        <v>4</v>
      </c>
      <c r="T53" s="5">
        <v>5</v>
      </c>
      <c r="U53" s="5">
        <v>5</v>
      </c>
      <c r="V53" s="5">
        <v>5</v>
      </c>
      <c r="W53" s="5">
        <v>4</v>
      </c>
      <c r="X53" s="5" t="s">
        <v>359</v>
      </c>
    </row>
    <row r="54" spans="1:24" x14ac:dyDescent="0.2">
      <c r="A54" s="4">
        <v>43211.450708645832</v>
      </c>
      <c r="B54" s="5" t="s">
        <v>24</v>
      </c>
      <c r="C54" s="5" t="s">
        <v>25</v>
      </c>
      <c r="D54" s="5" t="s">
        <v>26</v>
      </c>
      <c r="E54" s="5" t="s">
        <v>134</v>
      </c>
      <c r="F54" s="5" t="s">
        <v>92</v>
      </c>
      <c r="G54" s="5" t="s">
        <v>29</v>
      </c>
      <c r="H54" s="5" t="s">
        <v>42</v>
      </c>
      <c r="I54" s="5">
        <v>5</v>
      </c>
      <c r="J54" s="5">
        <v>5</v>
      </c>
      <c r="K54" s="5">
        <v>5</v>
      </c>
      <c r="L54" s="5">
        <v>5</v>
      </c>
      <c r="M54" s="5">
        <v>5</v>
      </c>
      <c r="N54" s="5">
        <v>5</v>
      </c>
      <c r="O54" s="5">
        <v>5</v>
      </c>
      <c r="P54" s="5">
        <v>5</v>
      </c>
      <c r="Q54" s="5">
        <v>5</v>
      </c>
      <c r="R54" s="5">
        <v>5</v>
      </c>
      <c r="S54" s="5">
        <v>5</v>
      </c>
      <c r="T54" s="5">
        <v>5</v>
      </c>
      <c r="U54" s="5">
        <v>5</v>
      </c>
      <c r="V54" s="5">
        <v>5</v>
      </c>
      <c r="W54" s="5">
        <v>5</v>
      </c>
      <c r="X54" s="5" t="s">
        <v>135</v>
      </c>
    </row>
    <row r="55" spans="1:24" x14ac:dyDescent="0.2">
      <c r="A55" s="4">
        <v>43211.451212939814</v>
      </c>
      <c r="B55" s="5" t="s">
        <v>37</v>
      </c>
      <c r="C55" s="5" t="s">
        <v>25</v>
      </c>
      <c r="D55" s="5" t="s">
        <v>26</v>
      </c>
      <c r="E55" s="5" t="s">
        <v>62</v>
      </c>
      <c r="F55" s="5" t="s">
        <v>118</v>
      </c>
      <c r="G55" s="5" t="s">
        <v>29</v>
      </c>
      <c r="H55" s="5" t="s">
        <v>42</v>
      </c>
      <c r="I55" s="5">
        <v>5</v>
      </c>
      <c r="J55" s="5">
        <v>4</v>
      </c>
      <c r="K55" s="5">
        <v>5</v>
      </c>
      <c r="L55" s="5">
        <v>4</v>
      </c>
      <c r="M55" s="5">
        <v>4</v>
      </c>
      <c r="N55" s="5">
        <v>4</v>
      </c>
      <c r="O55" s="5">
        <v>3</v>
      </c>
      <c r="P55" s="5">
        <v>4</v>
      </c>
      <c r="Q55" s="5">
        <v>4</v>
      </c>
      <c r="R55" s="5">
        <v>4</v>
      </c>
      <c r="S55" s="5">
        <v>5</v>
      </c>
      <c r="T55" s="5">
        <v>4</v>
      </c>
      <c r="U55" s="5">
        <v>4</v>
      </c>
      <c r="V55" s="5">
        <v>4</v>
      </c>
      <c r="W55" s="5">
        <v>3</v>
      </c>
      <c r="X55" s="5" t="s">
        <v>136</v>
      </c>
    </row>
    <row r="56" spans="1:24" x14ac:dyDescent="0.2">
      <c r="A56" s="4">
        <v>43211.451366817128</v>
      </c>
      <c r="B56" s="5" t="s">
        <v>37</v>
      </c>
      <c r="C56" s="5" t="s">
        <v>25</v>
      </c>
      <c r="D56" s="5" t="s">
        <v>26</v>
      </c>
      <c r="E56" s="5" t="s">
        <v>27</v>
      </c>
      <c r="F56" s="5" t="s">
        <v>28</v>
      </c>
      <c r="G56" s="5" t="s">
        <v>51</v>
      </c>
      <c r="H56" s="5" t="s">
        <v>42</v>
      </c>
      <c r="I56" s="5">
        <v>4</v>
      </c>
      <c r="J56" s="5">
        <v>5</v>
      </c>
      <c r="K56" s="5">
        <v>3</v>
      </c>
      <c r="L56" s="5">
        <v>4</v>
      </c>
      <c r="M56" s="5">
        <v>5</v>
      </c>
      <c r="N56" s="5">
        <v>5</v>
      </c>
      <c r="O56" s="5">
        <v>2</v>
      </c>
      <c r="P56" s="5">
        <v>3</v>
      </c>
      <c r="Q56" s="5">
        <v>3</v>
      </c>
      <c r="R56" s="5">
        <v>3</v>
      </c>
      <c r="S56" s="5">
        <v>4</v>
      </c>
      <c r="T56" s="5">
        <v>5</v>
      </c>
      <c r="U56" s="5">
        <v>5</v>
      </c>
      <c r="V56" s="5">
        <v>5</v>
      </c>
      <c r="W56" s="5">
        <v>5</v>
      </c>
      <c r="X56" s="5" t="s">
        <v>390</v>
      </c>
    </row>
    <row r="57" spans="1:24" x14ac:dyDescent="0.2">
      <c r="A57" s="4">
        <v>43211.452701516202</v>
      </c>
      <c r="B57" s="5" t="s">
        <v>24</v>
      </c>
      <c r="C57" s="5" t="s">
        <v>38</v>
      </c>
      <c r="D57" s="5" t="s">
        <v>26</v>
      </c>
      <c r="E57" s="5" t="s">
        <v>79</v>
      </c>
      <c r="F57" s="5" t="s">
        <v>109</v>
      </c>
      <c r="G57" s="5" t="s">
        <v>51</v>
      </c>
      <c r="H57" s="5" t="s">
        <v>30</v>
      </c>
      <c r="I57" s="5">
        <v>4</v>
      </c>
      <c r="J57" s="5">
        <v>4</v>
      </c>
      <c r="K57" s="5">
        <v>4</v>
      </c>
      <c r="L57" s="5">
        <v>4</v>
      </c>
      <c r="M57" s="5">
        <v>4</v>
      </c>
      <c r="N57" s="5">
        <v>4</v>
      </c>
      <c r="O57" s="5">
        <v>3</v>
      </c>
      <c r="P57" s="5">
        <v>4</v>
      </c>
      <c r="Q57" s="5">
        <v>4</v>
      </c>
      <c r="R57" s="5">
        <v>4</v>
      </c>
      <c r="S57" s="5">
        <v>4</v>
      </c>
      <c r="T57" s="5">
        <v>5</v>
      </c>
      <c r="U57" s="5">
        <v>5</v>
      </c>
      <c r="V57" s="5">
        <v>5</v>
      </c>
      <c r="W57" s="5">
        <v>4</v>
      </c>
      <c r="X57" s="5" t="s">
        <v>138</v>
      </c>
    </row>
    <row r="58" spans="1:24" x14ac:dyDescent="0.2">
      <c r="A58" s="4">
        <v>43211.453021944442</v>
      </c>
      <c r="B58" s="5" t="s">
        <v>24</v>
      </c>
      <c r="C58" s="5" t="s">
        <v>25</v>
      </c>
      <c r="D58" s="5" t="s">
        <v>26</v>
      </c>
      <c r="E58" s="5" t="s">
        <v>139</v>
      </c>
      <c r="F58" s="5" t="s">
        <v>140</v>
      </c>
      <c r="G58" s="5" t="s">
        <v>51</v>
      </c>
      <c r="H58" s="5" t="s">
        <v>30</v>
      </c>
      <c r="I58" s="5">
        <v>4</v>
      </c>
      <c r="J58" s="5">
        <v>5</v>
      </c>
      <c r="K58" s="5">
        <v>3</v>
      </c>
      <c r="L58" s="5">
        <v>4</v>
      </c>
      <c r="M58" s="5">
        <v>4</v>
      </c>
      <c r="N58" s="5">
        <v>4</v>
      </c>
      <c r="O58" s="5">
        <v>4</v>
      </c>
      <c r="P58" s="5">
        <v>4</v>
      </c>
      <c r="Q58" s="5">
        <v>4</v>
      </c>
      <c r="R58" s="5">
        <v>5</v>
      </c>
      <c r="S58" s="5">
        <v>4</v>
      </c>
      <c r="T58" s="5">
        <v>4</v>
      </c>
      <c r="U58" s="5">
        <v>5</v>
      </c>
      <c r="V58" s="5">
        <v>4</v>
      </c>
      <c r="W58" s="5">
        <v>4</v>
      </c>
      <c r="X58" s="5" t="s">
        <v>360</v>
      </c>
    </row>
    <row r="59" spans="1:24" x14ac:dyDescent="0.2">
      <c r="A59" s="4">
        <v>43211.453725405096</v>
      </c>
      <c r="B59" s="5" t="s">
        <v>24</v>
      </c>
      <c r="C59" s="5" t="s">
        <v>44</v>
      </c>
      <c r="D59" s="5" t="s">
        <v>45</v>
      </c>
      <c r="E59" s="5" t="s">
        <v>142</v>
      </c>
      <c r="F59" s="5" t="s">
        <v>143</v>
      </c>
      <c r="G59" s="5" t="s">
        <v>51</v>
      </c>
      <c r="H59" s="5" t="s">
        <v>30</v>
      </c>
      <c r="I59" s="5">
        <v>4</v>
      </c>
      <c r="J59" s="5">
        <v>4</v>
      </c>
      <c r="K59" s="5">
        <v>4</v>
      </c>
      <c r="L59" s="5">
        <v>3</v>
      </c>
      <c r="M59" s="5">
        <v>3</v>
      </c>
      <c r="N59" s="5">
        <v>4</v>
      </c>
      <c r="O59" s="5">
        <v>2</v>
      </c>
      <c r="P59" s="5">
        <v>3</v>
      </c>
      <c r="Q59" s="5">
        <v>4</v>
      </c>
      <c r="R59" s="5">
        <v>3</v>
      </c>
      <c r="S59" s="5">
        <v>4</v>
      </c>
      <c r="T59" s="5">
        <v>4</v>
      </c>
      <c r="U59" s="5">
        <v>4</v>
      </c>
      <c r="V59" s="5">
        <v>4</v>
      </c>
      <c r="W59" s="5">
        <v>5</v>
      </c>
      <c r="X59" s="5" t="s">
        <v>144</v>
      </c>
    </row>
    <row r="60" spans="1:24" x14ac:dyDescent="0.2">
      <c r="A60" s="4">
        <v>43211.455611701385</v>
      </c>
      <c r="B60" s="5" t="s">
        <v>37</v>
      </c>
      <c r="C60" s="5" t="s">
        <v>38</v>
      </c>
      <c r="D60" s="5" t="s">
        <v>45</v>
      </c>
      <c r="E60" s="5" t="s">
        <v>79</v>
      </c>
      <c r="F60" s="5" t="s">
        <v>126</v>
      </c>
      <c r="G60" s="5" t="s">
        <v>51</v>
      </c>
      <c r="H60" s="5" t="s">
        <v>42</v>
      </c>
      <c r="I60" s="5">
        <v>5</v>
      </c>
      <c r="J60" s="5">
        <v>5</v>
      </c>
      <c r="K60" s="5">
        <v>5</v>
      </c>
      <c r="L60" s="5">
        <v>5</v>
      </c>
      <c r="M60" s="5">
        <v>5</v>
      </c>
      <c r="N60" s="5">
        <v>5</v>
      </c>
      <c r="O60" s="5">
        <v>3</v>
      </c>
      <c r="P60" s="5">
        <v>4</v>
      </c>
      <c r="Q60" s="5">
        <v>4</v>
      </c>
      <c r="R60" s="5">
        <v>4</v>
      </c>
      <c r="S60" s="5">
        <v>4</v>
      </c>
      <c r="T60" s="5">
        <v>5</v>
      </c>
      <c r="U60" s="5">
        <v>5</v>
      </c>
      <c r="V60" s="5">
        <v>5</v>
      </c>
      <c r="W60" s="5">
        <v>5</v>
      </c>
      <c r="X60" s="5" t="s">
        <v>145</v>
      </c>
    </row>
    <row r="61" spans="1:24" x14ac:dyDescent="0.2">
      <c r="A61" s="4">
        <v>43211.455933622681</v>
      </c>
      <c r="B61" s="5" t="s">
        <v>24</v>
      </c>
      <c r="C61" s="5" t="s">
        <v>25</v>
      </c>
      <c r="D61" s="5" t="s">
        <v>26</v>
      </c>
      <c r="E61" s="5" t="s">
        <v>146</v>
      </c>
      <c r="F61" s="5" t="s">
        <v>147</v>
      </c>
      <c r="G61" s="5" t="s">
        <v>29</v>
      </c>
      <c r="H61" s="5" t="s">
        <v>42</v>
      </c>
      <c r="I61" s="5">
        <v>5</v>
      </c>
      <c r="J61" s="5">
        <v>5</v>
      </c>
      <c r="K61" s="5">
        <v>5</v>
      </c>
      <c r="L61" s="5">
        <v>5</v>
      </c>
      <c r="M61" s="5">
        <v>5</v>
      </c>
      <c r="N61" s="5">
        <v>5</v>
      </c>
      <c r="O61" s="5">
        <v>3</v>
      </c>
      <c r="P61" s="5">
        <v>4</v>
      </c>
      <c r="Q61" s="5">
        <v>5</v>
      </c>
      <c r="R61" s="5">
        <v>5</v>
      </c>
      <c r="S61" s="5">
        <v>5</v>
      </c>
      <c r="T61" s="5">
        <v>5</v>
      </c>
      <c r="U61" s="5">
        <v>5</v>
      </c>
      <c r="V61" s="5">
        <v>5</v>
      </c>
      <c r="W61" s="5">
        <v>5</v>
      </c>
      <c r="X61" s="5" t="s">
        <v>148</v>
      </c>
    </row>
    <row r="62" spans="1:24" x14ac:dyDescent="0.2">
      <c r="A62" s="4">
        <v>43211.457181597223</v>
      </c>
      <c r="B62" s="5" t="s">
        <v>37</v>
      </c>
      <c r="C62" s="5" t="s">
        <v>25</v>
      </c>
      <c r="D62" s="5" t="s">
        <v>26</v>
      </c>
      <c r="E62" s="5" t="s">
        <v>39</v>
      </c>
      <c r="F62" s="5" t="s">
        <v>56</v>
      </c>
      <c r="G62" s="5" t="s">
        <v>51</v>
      </c>
      <c r="H62" s="5" t="s">
        <v>57</v>
      </c>
      <c r="I62" s="5">
        <v>4</v>
      </c>
      <c r="J62" s="5">
        <v>4</v>
      </c>
      <c r="K62" s="5">
        <v>4</v>
      </c>
      <c r="L62" s="5">
        <v>4</v>
      </c>
      <c r="M62" s="5">
        <v>5</v>
      </c>
      <c r="N62" s="5">
        <v>5</v>
      </c>
      <c r="O62" s="5">
        <v>3</v>
      </c>
      <c r="P62" s="5">
        <v>4</v>
      </c>
      <c r="Q62" s="5">
        <v>4</v>
      </c>
      <c r="R62" s="5">
        <v>5</v>
      </c>
      <c r="S62" s="5">
        <v>4</v>
      </c>
      <c r="T62" s="5">
        <v>4</v>
      </c>
      <c r="U62" s="5">
        <v>5</v>
      </c>
      <c r="V62" s="5">
        <v>4</v>
      </c>
      <c r="W62" s="5">
        <v>5</v>
      </c>
      <c r="X62" s="5" t="s">
        <v>149</v>
      </c>
    </row>
    <row r="63" spans="1:24" x14ac:dyDescent="0.2">
      <c r="A63" s="4">
        <v>43211.457408472226</v>
      </c>
      <c r="B63" s="5" t="s">
        <v>37</v>
      </c>
      <c r="C63" s="5" t="s">
        <v>44</v>
      </c>
      <c r="D63" s="5" t="s">
        <v>45</v>
      </c>
      <c r="E63" s="5" t="s">
        <v>39</v>
      </c>
      <c r="F63" s="5" t="s">
        <v>56</v>
      </c>
      <c r="G63" s="5" t="s">
        <v>51</v>
      </c>
      <c r="H63" s="5" t="s">
        <v>30</v>
      </c>
      <c r="I63" s="5">
        <v>5</v>
      </c>
      <c r="J63" s="5">
        <v>5</v>
      </c>
      <c r="K63" s="5">
        <v>5</v>
      </c>
      <c r="L63" s="5">
        <v>3</v>
      </c>
      <c r="M63" s="5">
        <v>3</v>
      </c>
      <c r="N63" s="5">
        <v>5</v>
      </c>
      <c r="O63" s="5">
        <v>3</v>
      </c>
      <c r="P63" s="5">
        <v>4</v>
      </c>
      <c r="Q63" s="5">
        <v>4</v>
      </c>
      <c r="R63" s="5">
        <v>4</v>
      </c>
      <c r="S63" s="5">
        <v>5</v>
      </c>
      <c r="T63" s="5">
        <v>5</v>
      </c>
      <c r="U63" s="5">
        <v>5</v>
      </c>
      <c r="V63" s="5">
        <v>5</v>
      </c>
      <c r="W63" s="5">
        <v>5</v>
      </c>
      <c r="X63" s="5" t="s">
        <v>150</v>
      </c>
    </row>
    <row r="64" spans="1:24" x14ac:dyDescent="0.2">
      <c r="A64" s="4">
        <v>43211.457556284724</v>
      </c>
      <c r="B64" s="5" t="s">
        <v>24</v>
      </c>
      <c r="C64" s="5" t="s">
        <v>25</v>
      </c>
      <c r="D64" s="5" t="s">
        <v>26</v>
      </c>
      <c r="E64" s="5" t="s">
        <v>69</v>
      </c>
      <c r="F64" s="5" t="s">
        <v>151</v>
      </c>
      <c r="G64" s="5" t="s">
        <v>152</v>
      </c>
      <c r="H64" s="5" t="s">
        <v>30</v>
      </c>
      <c r="I64" s="5">
        <v>4</v>
      </c>
      <c r="J64" s="5">
        <v>4</v>
      </c>
      <c r="K64" s="5">
        <v>4</v>
      </c>
      <c r="L64" s="5">
        <v>4</v>
      </c>
      <c r="M64" s="5">
        <v>4</v>
      </c>
      <c r="N64" s="5">
        <v>4</v>
      </c>
      <c r="O64" s="5">
        <v>4</v>
      </c>
      <c r="P64" s="5">
        <v>4</v>
      </c>
      <c r="Q64" s="5">
        <v>4</v>
      </c>
      <c r="R64" s="5">
        <v>4</v>
      </c>
      <c r="S64" s="5">
        <v>4</v>
      </c>
      <c r="T64" s="5">
        <v>4</v>
      </c>
      <c r="U64" s="5">
        <v>4</v>
      </c>
      <c r="V64" s="5">
        <v>4</v>
      </c>
      <c r="W64" s="5">
        <v>4</v>
      </c>
      <c r="X64" s="5" t="s">
        <v>153</v>
      </c>
    </row>
    <row r="65" spans="1:24" x14ac:dyDescent="0.2">
      <c r="A65" s="4">
        <v>43211.457559456016</v>
      </c>
      <c r="B65" s="5" t="s">
        <v>37</v>
      </c>
      <c r="C65" s="5" t="s">
        <v>25</v>
      </c>
      <c r="D65" s="5" t="s">
        <v>26</v>
      </c>
      <c r="E65" s="5" t="s">
        <v>62</v>
      </c>
      <c r="F65" s="5" t="s">
        <v>118</v>
      </c>
      <c r="G65" s="5" t="s">
        <v>51</v>
      </c>
      <c r="H65" s="5" t="s">
        <v>57</v>
      </c>
      <c r="I65" s="5">
        <v>5</v>
      </c>
      <c r="J65" s="5">
        <v>5</v>
      </c>
      <c r="K65" s="5">
        <v>5</v>
      </c>
      <c r="L65" s="5">
        <v>5</v>
      </c>
      <c r="M65" s="5">
        <v>5</v>
      </c>
      <c r="N65" s="5">
        <v>5</v>
      </c>
      <c r="O65" s="5">
        <v>5</v>
      </c>
      <c r="P65" s="5">
        <v>5</v>
      </c>
      <c r="Q65" s="5">
        <v>5</v>
      </c>
      <c r="R65" s="5">
        <v>5</v>
      </c>
      <c r="S65" s="5">
        <v>5</v>
      </c>
      <c r="T65" s="5">
        <v>5</v>
      </c>
      <c r="U65" s="5">
        <v>5</v>
      </c>
      <c r="V65" s="5">
        <v>5</v>
      </c>
      <c r="W65" s="5">
        <v>5</v>
      </c>
      <c r="X65" s="5" t="s">
        <v>154</v>
      </c>
    </row>
    <row r="66" spans="1:24" x14ac:dyDescent="0.2">
      <c r="A66" s="4">
        <v>43211.457789236112</v>
      </c>
      <c r="B66" s="5" t="s">
        <v>37</v>
      </c>
      <c r="C66" s="5" t="s">
        <v>38</v>
      </c>
      <c r="D66" s="5" t="s">
        <v>26</v>
      </c>
      <c r="E66" s="5" t="s">
        <v>94</v>
      </c>
      <c r="F66" s="5" t="s">
        <v>155</v>
      </c>
      <c r="G66" s="5" t="s">
        <v>41</v>
      </c>
      <c r="H66" s="5" t="s">
        <v>30</v>
      </c>
      <c r="I66" s="5">
        <v>4</v>
      </c>
      <c r="J66" s="5">
        <v>5</v>
      </c>
      <c r="K66" s="5">
        <v>5</v>
      </c>
      <c r="L66" s="5">
        <v>4</v>
      </c>
      <c r="M66" s="5">
        <v>4</v>
      </c>
      <c r="N66" s="5">
        <v>5</v>
      </c>
      <c r="O66" s="5">
        <v>2</v>
      </c>
      <c r="P66" s="5">
        <v>4</v>
      </c>
      <c r="Q66" s="5">
        <v>3</v>
      </c>
      <c r="R66" s="5">
        <v>4</v>
      </c>
      <c r="S66" s="5">
        <v>5</v>
      </c>
      <c r="T66" s="5">
        <v>5</v>
      </c>
      <c r="U66" s="5">
        <v>4</v>
      </c>
      <c r="V66" s="5">
        <v>5</v>
      </c>
      <c r="W66" s="5">
        <v>5</v>
      </c>
      <c r="X66" s="5" t="s">
        <v>156</v>
      </c>
    </row>
    <row r="67" spans="1:24" x14ac:dyDescent="0.2">
      <c r="A67" s="4">
        <v>43211.458576863428</v>
      </c>
      <c r="B67" s="5" t="s">
        <v>37</v>
      </c>
      <c r="C67" s="5" t="s">
        <v>38</v>
      </c>
      <c r="D67" s="5" t="s">
        <v>26</v>
      </c>
      <c r="E67" s="5" t="s">
        <v>39</v>
      </c>
      <c r="F67" s="5" t="s">
        <v>56</v>
      </c>
      <c r="G67" s="5" t="s">
        <v>51</v>
      </c>
      <c r="H67" s="5" t="s">
        <v>57</v>
      </c>
      <c r="I67" s="5">
        <v>5</v>
      </c>
      <c r="J67" s="5">
        <v>4</v>
      </c>
      <c r="K67" s="5">
        <v>5</v>
      </c>
      <c r="L67" s="5">
        <v>4</v>
      </c>
      <c r="M67" s="5">
        <v>5</v>
      </c>
      <c r="N67" s="5">
        <v>5</v>
      </c>
      <c r="O67" s="5">
        <v>3</v>
      </c>
      <c r="P67" s="5">
        <v>4</v>
      </c>
      <c r="Q67" s="5">
        <v>4</v>
      </c>
      <c r="R67" s="5">
        <v>5</v>
      </c>
      <c r="S67" s="5">
        <v>5</v>
      </c>
      <c r="T67" s="5">
        <v>5</v>
      </c>
      <c r="U67" s="5">
        <v>4</v>
      </c>
      <c r="V67" s="5">
        <v>5</v>
      </c>
      <c r="W67" s="5">
        <v>5</v>
      </c>
      <c r="X67" s="5" t="s">
        <v>72</v>
      </c>
    </row>
    <row r="68" spans="1:24" x14ac:dyDescent="0.2">
      <c r="A68" s="4">
        <v>43211.458852025462</v>
      </c>
      <c r="B68" s="5" t="s">
        <v>37</v>
      </c>
      <c r="C68" s="5" t="s">
        <v>38</v>
      </c>
      <c r="D68" s="5" t="s">
        <v>45</v>
      </c>
      <c r="E68" s="5" t="s">
        <v>39</v>
      </c>
      <c r="F68" s="5" t="s">
        <v>56</v>
      </c>
      <c r="G68" s="5" t="s">
        <v>51</v>
      </c>
      <c r="H68" s="5" t="s">
        <v>30</v>
      </c>
      <c r="I68" s="5">
        <v>5</v>
      </c>
      <c r="J68" s="5">
        <v>5</v>
      </c>
      <c r="K68" s="5">
        <v>5</v>
      </c>
      <c r="L68" s="5">
        <v>3</v>
      </c>
      <c r="M68" s="5">
        <v>4</v>
      </c>
      <c r="N68" s="5">
        <v>5</v>
      </c>
      <c r="O68" s="5">
        <v>3</v>
      </c>
      <c r="P68" s="5">
        <v>4</v>
      </c>
      <c r="Q68" s="5">
        <v>4</v>
      </c>
      <c r="R68" s="5">
        <v>5</v>
      </c>
      <c r="S68" s="5">
        <v>5</v>
      </c>
      <c r="T68" s="5">
        <v>5</v>
      </c>
      <c r="U68" s="5">
        <v>5</v>
      </c>
      <c r="V68" s="5">
        <v>5</v>
      </c>
      <c r="W68" s="5">
        <v>5</v>
      </c>
      <c r="X68" s="5" t="s">
        <v>157</v>
      </c>
    </row>
    <row r="69" spans="1:24" x14ac:dyDescent="0.2">
      <c r="A69" s="4">
        <v>43211.459385902781</v>
      </c>
      <c r="B69" s="5" t="s">
        <v>24</v>
      </c>
      <c r="C69" s="5" t="s">
        <v>38</v>
      </c>
      <c r="D69" s="5" t="s">
        <v>45</v>
      </c>
      <c r="E69" s="5" t="s">
        <v>39</v>
      </c>
      <c r="F69" s="5" t="s">
        <v>40</v>
      </c>
      <c r="G69" s="5" t="s">
        <v>29</v>
      </c>
      <c r="H69" s="5" t="s">
        <v>42</v>
      </c>
      <c r="I69" s="5">
        <v>5</v>
      </c>
      <c r="J69" s="5">
        <v>5</v>
      </c>
      <c r="K69" s="5">
        <v>4</v>
      </c>
      <c r="L69" s="5">
        <v>5</v>
      </c>
      <c r="M69" s="5">
        <v>5</v>
      </c>
      <c r="N69" s="5">
        <v>5</v>
      </c>
      <c r="O69" s="5">
        <v>2</v>
      </c>
      <c r="P69" s="5">
        <v>3</v>
      </c>
      <c r="Q69" s="5">
        <v>4</v>
      </c>
      <c r="R69" s="5">
        <v>5</v>
      </c>
      <c r="S69" s="5">
        <v>4</v>
      </c>
      <c r="T69" s="5">
        <v>5</v>
      </c>
      <c r="U69" s="5">
        <v>5</v>
      </c>
      <c r="V69" s="5">
        <v>5</v>
      </c>
      <c r="W69" s="5">
        <v>5</v>
      </c>
      <c r="X69" s="5" t="s">
        <v>158</v>
      </c>
    </row>
    <row r="70" spans="1:24" x14ac:dyDescent="0.2">
      <c r="A70" s="4">
        <v>43211.46031130787</v>
      </c>
      <c r="B70" s="5" t="s">
        <v>37</v>
      </c>
      <c r="C70" s="5" t="s">
        <v>25</v>
      </c>
      <c r="D70" s="5" t="s">
        <v>26</v>
      </c>
      <c r="E70" s="5" t="s">
        <v>79</v>
      </c>
      <c r="F70" s="5" t="s">
        <v>106</v>
      </c>
      <c r="G70" s="5" t="s">
        <v>152</v>
      </c>
      <c r="H70" s="5" t="s">
        <v>30</v>
      </c>
      <c r="I70" s="5">
        <v>5</v>
      </c>
      <c r="J70" s="5">
        <v>5</v>
      </c>
      <c r="K70" s="5">
        <v>5</v>
      </c>
      <c r="L70" s="5">
        <v>4</v>
      </c>
      <c r="M70" s="5">
        <v>4</v>
      </c>
      <c r="N70" s="5">
        <v>4</v>
      </c>
      <c r="O70" s="5">
        <v>2</v>
      </c>
      <c r="P70" s="5">
        <v>3</v>
      </c>
      <c r="Q70" s="5">
        <v>4</v>
      </c>
      <c r="R70" s="5">
        <v>4</v>
      </c>
      <c r="S70" s="5">
        <v>3</v>
      </c>
      <c r="T70" s="5">
        <v>5</v>
      </c>
      <c r="U70" s="5">
        <v>5</v>
      </c>
      <c r="V70" s="5">
        <v>5</v>
      </c>
      <c r="W70" s="5">
        <v>3</v>
      </c>
      <c r="X70" s="5" t="s">
        <v>72</v>
      </c>
    </row>
    <row r="71" spans="1:24" x14ac:dyDescent="0.2">
      <c r="A71" s="4">
        <v>43211.460352592592</v>
      </c>
      <c r="B71" s="5" t="s">
        <v>24</v>
      </c>
      <c r="C71" s="5" t="s">
        <v>25</v>
      </c>
      <c r="D71" s="5" t="s">
        <v>26</v>
      </c>
      <c r="E71" s="5" t="s">
        <v>109</v>
      </c>
      <c r="F71" s="5" t="s">
        <v>126</v>
      </c>
      <c r="G71" s="5" t="s">
        <v>152</v>
      </c>
      <c r="H71" s="5" t="s">
        <v>42</v>
      </c>
      <c r="I71" s="5">
        <v>5</v>
      </c>
      <c r="J71" s="5">
        <v>4</v>
      </c>
      <c r="K71" s="5">
        <v>4</v>
      </c>
      <c r="L71" s="5">
        <v>4</v>
      </c>
      <c r="M71" s="5">
        <v>4</v>
      </c>
      <c r="N71" s="5">
        <v>5</v>
      </c>
      <c r="O71" s="5">
        <v>5</v>
      </c>
      <c r="P71" s="5">
        <v>5</v>
      </c>
      <c r="Q71" s="5">
        <v>4</v>
      </c>
      <c r="R71" s="5">
        <v>4</v>
      </c>
      <c r="S71" s="5">
        <v>5</v>
      </c>
      <c r="T71" s="5">
        <v>4</v>
      </c>
      <c r="U71" s="5">
        <v>4</v>
      </c>
      <c r="V71" s="5">
        <v>5</v>
      </c>
      <c r="W71" s="5">
        <v>4</v>
      </c>
      <c r="X71" s="5" t="s">
        <v>159</v>
      </c>
    </row>
    <row r="72" spans="1:24" x14ac:dyDescent="0.2">
      <c r="A72" s="4">
        <v>43211.461026597222</v>
      </c>
      <c r="B72" s="5" t="s">
        <v>37</v>
      </c>
      <c r="C72" s="5" t="s">
        <v>25</v>
      </c>
      <c r="D72" s="5" t="s">
        <v>26</v>
      </c>
      <c r="E72" s="5" t="s">
        <v>79</v>
      </c>
      <c r="F72" s="5" t="s">
        <v>106</v>
      </c>
      <c r="G72" s="5" t="s">
        <v>152</v>
      </c>
      <c r="H72" s="5" t="s">
        <v>30</v>
      </c>
      <c r="I72" s="5">
        <v>4</v>
      </c>
      <c r="J72" s="5">
        <v>4</v>
      </c>
      <c r="K72" s="5">
        <v>4</v>
      </c>
      <c r="L72" s="5">
        <v>4</v>
      </c>
      <c r="M72" s="5">
        <v>4</v>
      </c>
      <c r="N72" s="5">
        <v>4</v>
      </c>
      <c r="O72" s="5">
        <v>1</v>
      </c>
      <c r="P72" s="5">
        <v>3</v>
      </c>
      <c r="Q72" s="5">
        <v>4</v>
      </c>
      <c r="R72" s="5">
        <v>4</v>
      </c>
      <c r="S72" s="5">
        <v>4</v>
      </c>
      <c r="T72" s="5">
        <v>3</v>
      </c>
      <c r="U72" s="5">
        <v>5</v>
      </c>
      <c r="V72" s="5">
        <v>5</v>
      </c>
      <c r="W72" s="5">
        <v>5</v>
      </c>
      <c r="X72" s="5" t="s">
        <v>160</v>
      </c>
    </row>
    <row r="73" spans="1:24" x14ac:dyDescent="0.2">
      <c r="A73" s="4">
        <v>43211.461169201386</v>
      </c>
      <c r="B73" s="5" t="s">
        <v>24</v>
      </c>
      <c r="C73" s="5" t="s">
        <v>25</v>
      </c>
      <c r="D73" s="5" t="s">
        <v>26</v>
      </c>
      <c r="E73" s="5" t="s">
        <v>161</v>
      </c>
      <c r="F73" s="5" t="s">
        <v>126</v>
      </c>
      <c r="G73" s="5" t="s">
        <v>152</v>
      </c>
      <c r="H73" s="5" t="s">
        <v>42</v>
      </c>
      <c r="I73" s="5">
        <v>4</v>
      </c>
      <c r="J73" s="5">
        <v>4</v>
      </c>
      <c r="K73" s="5">
        <v>4</v>
      </c>
      <c r="L73" s="5">
        <v>4</v>
      </c>
      <c r="M73" s="5">
        <v>4</v>
      </c>
      <c r="N73" s="5">
        <v>5</v>
      </c>
      <c r="O73" s="5">
        <v>2</v>
      </c>
      <c r="P73" s="5">
        <v>4</v>
      </c>
      <c r="Q73" s="5">
        <v>4</v>
      </c>
      <c r="R73" s="5">
        <v>4</v>
      </c>
      <c r="S73" s="5">
        <v>5</v>
      </c>
      <c r="T73" s="5">
        <v>4</v>
      </c>
      <c r="U73" s="5">
        <v>5</v>
      </c>
      <c r="V73" s="5">
        <v>5</v>
      </c>
      <c r="W73" s="5">
        <v>4</v>
      </c>
      <c r="X73" s="5" t="s">
        <v>162</v>
      </c>
    </row>
    <row r="74" spans="1:24" x14ac:dyDescent="0.2">
      <c r="A74" s="4">
        <v>43211.462050497685</v>
      </c>
      <c r="B74" s="5" t="s">
        <v>37</v>
      </c>
      <c r="C74" s="5" t="s">
        <v>25</v>
      </c>
      <c r="D74" s="5" t="s">
        <v>26</v>
      </c>
      <c r="E74" s="5" t="s">
        <v>79</v>
      </c>
      <c r="F74" s="5" t="s">
        <v>163</v>
      </c>
      <c r="G74" s="5" t="s">
        <v>152</v>
      </c>
      <c r="H74" s="5" t="s">
        <v>30</v>
      </c>
      <c r="I74" s="5">
        <v>5</v>
      </c>
      <c r="J74" s="5">
        <v>4</v>
      </c>
      <c r="K74" s="5">
        <v>4</v>
      </c>
      <c r="L74" s="5">
        <v>4</v>
      </c>
      <c r="M74" s="5">
        <v>2</v>
      </c>
      <c r="N74" s="5">
        <v>4</v>
      </c>
      <c r="O74" s="5">
        <v>2</v>
      </c>
      <c r="P74" s="5">
        <v>3</v>
      </c>
      <c r="Q74" s="5">
        <v>3</v>
      </c>
      <c r="R74" s="5">
        <v>4</v>
      </c>
      <c r="S74" s="5">
        <v>3</v>
      </c>
      <c r="T74" s="5">
        <v>4</v>
      </c>
      <c r="U74" s="5">
        <v>4</v>
      </c>
      <c r="V74" s="5">
        <v>4</v>
      </c>
      <c r="W74" s="5">
        <v>5</v>
      </c>
      <c r="X74" s="5" t="s">
        <v>164</v>
      </c>
    </row>
    <row r="75" spans="1:24" x14ac:dyDescent="0.2">
      <c r="A75" s="4">
        <v>43211.46232648148</v>
      </c>
      <c r="B75" s="5" t="s">
        <v>24</v>
      </c>
      <c r="C75" s="5" t="s">
        <v>25</v>
      </c>
      <c r="D75" s="5" t="s">
        <v>26</v>
      </c>
      <c r="E75" s="5" t="s">
        <v>165</v>
      </c>
      <c r="F75" s="5" t="s">
        <v>166</v>
      </c>
      <c r="G75" s="5" t="s">
        <v>152</v>
      </c>
      <c r="H75" s="5" t="s">
        <v>30</v>
      </c>
      <c r="I75" s="5">
        <v>5</v>
      </c>
      <c r="J75" s="5">
        <v>5</v>
      </c>
      <c r="K75" s="5">
        <v>5</v>
      </c>
      <c r="L75" s="5">
        <v>5</v>
      </c>
      <c r="M75" s="5">
        <v>5</v>
      </c>
      <c r="N75" s="5">
        <v>5</v>
      </c>
      <c r="O75" s="5">
        <v>4</v>
      </c>
      <c r="P75" s="5">
        <v>4</v>
      </c>
      <c r="Q75" s="5">
        <v>4</v>
      </c>
      <c r="R75" s="5">
        <v>5</v>
      </c>
      <c r="S75" s="5">
        <v>5</v>
      </c>
      <c r="T75" s="5">
        <v>5</v>
      </c>
      <c r="U75" s="5">
        <v>5</v>
      </c>
      <c r="V75" s="5">
        <v>5</v>
      </c>
      <c r="W75" s="5">
        <v>5</v>
      </c>
      <c r="X75" s="5" t="s">
        <v>361</v>
      </c>
    </row>
    <row r="76" spans="1:24" x14ac:dyDescent="0.2">
      <c r="A76" s="4">
        <v>43211.462836041668</v>
      </c>
      <c r="B76" s="5" t="s">
        <v>24</v>
      </c>
      <c r="C76" s="5" t="s">
        <v>44</v>
      </c>
      <c r="D76" s="5" t="s">
        <v>45</v>
      </c>
      <c r="E76" s="5" t="s">
        <v>39</v>
      </c>
      <c r="F76" s="5" t="s">
        <v>110</v>
      </c>
      <c r="G76" s="5" t="s">
        <v>168</v>
      </c>
      <c r="H76" s="5" t="s">
        <v>57</v>
      </c>
      <c r="I76" s="5">
        <v>5</v>
      </c>
      <c r="J76" s="5">
        <v>5</v>
      </c>
      <c r="K76" s="5">
        <v>5</v>
      </c>
      <c r="L76" s="5">
        <v>5</v>
      </c>
      <c r="M76" s="5">
        <v>5</v>
      </c>
      <c r="N76" s="5">
        <v>5</v>
      </c>
      <c r="O76" s="5">
        <v>5</v>
      </c>
      <c r="P76" s="5">
        <v>5</v>
      </c>
      <c r="Q76" s="5">
        <v>5</v>
      </c>
      <c r="R76" s="5">
        <v>5</v>
      </c>
      <c r="S76" s="5">
        <v>5</v>
      </c>
      <c r="T76" s="5">
        <v>5</v>
      </c>
      <c r="U76" s="5">
        <v>5</v>
      </c>
      <c r="V76" s="5">
        <v>5</v>
      </c>
      <c r="W76" s="5">
        <v>5</v>
      </c>
      <c r="X76" s="5" t="s">
        <v>169</v>
      </c>
    </row>
    <row r="77" spans="1:24" x14ac:dyDescent="0.2">
      <c r="A77" s="4">
        <v>43211.463465567125</v>
      </c>
      <c r="B77" s="5" t="s">
        <v>24</v>
      </c>
      <c r="C77" s="5" t="s">
        <v>25</v>
      </c>
      <c r="D77" s="5" t="s">
        <v>26</v>
      </c>
      <c r="E77" s="5" t="s">
        <v>79</v>
      </c>
      <c r="F77" s="5" t="s">
        <v>126</v>
      </c>
      <c r="G77" s="5" t="s">
        <v>152</v>
      </c>
      <c r="H77" s="5" t="s">
        <v>42</v>
      </c>
      <c r="I77" s="5">
        <v>4</v>
      </c>
      <c r="J77" s="5">
        <v>4</v>
      </c>
      <c r="K77" s="5">
        <v>4</v>
      </c>
      <c r="L77" s="5">
        <v>4</v>
      </c>
      <c r="M77" s="5">
        <v>4</v>
      </c>
      <c r="N77" s="5">
        <v>4</v>
      </c>
      <c r="O77" s="5">
        <v>1</v>
      </c>
      <c r="P77" s="5">
        <v>3</v>
      </c>
      <c r="Q77" s="5">
        <v>4</v>
      </c>
      <c r="R77" s="5">
        <v>4</v>
      </c>
      <c r="S77" s="5">
        <v>5</v>
      </c>
      <c r="T77" s="5">
        <v>4</v>
      </c>
      <c r="U77" s="5">
        <v>5</v>
      </c>
      <c r="V77" s="5">
        <v>5</v>
      </c>
      <c r="W77" s="5">
        <v>5</v>
      </c>
      <c r="X77" s="5" t="s">
        <v>170</v>
      </c>
    </row>
    <row r="78" spans="1:24" x14ac:dyDescent="0.2">
      <c r="A78" s="4">
        <v>43211.464214560183</v>
      </c>
      <c r="B78" s="5" t="s">
        <v>37</v>
      </c>
      <c r="C78" s="5" t="s">
        <v>25</v>
      </c>
      <c r="D78" s="5" t="s">
        <v>26</v>
      </c>
      <c r="E78" s="5" t="s">
        <v>62</v>
      </c>
      <c r="F78" s="5" t="s">
        <v>62</v>
      </c>
      <c r="G78" s="5" t="s">
        <v>152</v>
      </c>
      <c r="H78" s="5" t="s">
        <v>30</v>
      </c>
      <c r="I78" s="5">
        <v>5</v>
      </c>
      <c r="J78" s="5">
        <v>4</v>
      </c>
      <c r="K78" s="5">
        <v>4</v>
      </c>
      <c r="L78" s="5">
        <v>4</v>
      </c>
      <c r="M78" s="5">
        <v>5</v>
      </c>
      <c r="N78" s="5">
        <v>5</v>
      </c>
      <c r="O78" s="5">
        <v>1</v>
      </c>
      <c r="P78" s="5">
        <v>3</v>
      </c>
      <c r="Q78" s="5">
        <v>4</v>
      </c>
      <c r="R78" s="5">
        <v>4</v>
      </c>
      <c r="S78" s="5">
        <v>3</v>
      </c>
      <c r="T78" s="5">
        <v>5</v>
      </c>
      <c r="U78" s="5">
        <v>5</v>
      </c>
      <c r="V78" s="5">
        <v>4</v>
      </c>
      <c r="W78" s="5">
        <v>4</v>
      </c>
      <c r="X78" s="5" t="s">
        <v>171</v>
      </c>
    </row>
    <row r="79" spans="1:24" x14ac:dyDescent="0.2">
      <c r="A79" s="4">
        <v>43211.464589178242</v>
      </c>
      <c r="B79" s="5" t="s">
        <v>37</v>
      </c>
      <c r="C79" s="5" t="s">
        <v>44</v>
      </c>
      <c r="D79" s="5" t="s">
        <v>45</v>
      </c>
      <c r="E79" s="5" t="s">
        <v>39</v>
      </c>
      <c r="F79" s="5" t="s">
        <v>74</v>
      </c>
      <c r="G79" s="5" t="s">
        <v>29</v>
      </c>
      <c r="H79" s="5" t="s">
        <v>42</v>
      </c>
      <c r="I79" s="5">
        <v>4</v>
      </c>
      <c r="J79" s="5">
        <v>4</v>
      </c>
      <c r="K79" s="5">
        <v>4</v>
      </c>
      <c r="L79" s="5">
        <v>4</v>
      </c>
      <c r="M79" s="5">
        <v>4</v>
      </c>
      <c r="N79" s="5">
        <v>4</v>
      </c>
      <c r="O79" s="5">
        <v>3</v>
      </c>
      <c r="P79" s="5">
        <v>4</v>
      </c>
      <c r="Q79" s="5">
        <v>4</v>
      </c>
      <c r="R79" s="5">
        <v>4</v>
      </c>
      <c r="S79" s="5">
        <v>4</v>
      </c>
      <c r="T79" s="5">
        <v>4</v>
      </c>
      <c r="U79" s="5">
        <v>4</v>
      </c>
      <c r="V79" s="5">
        <v>4</v>
      </c>
      <c r="W79" s="5">
        <v>4</v>
      </c>
      <c r="X79" s="5" t="s">
        <v>172</v>
      </c>
    </row>
    <row r="80" spans="1:24" x14ac:dyDescent="0.2">
      <c r="A80" s="4">
        <v>43211.465133958336</v>
      </c>
      <c r="B80" s="5" t="s">
        <v>37</v>
      </c>
      <c r="C80" s="5" t="s">
        <v>25</v>
      </c>
      <c r="D80" s="5" t="s">
        <v>26</v>
      </c>
      <c r="E80" s="5" t="s">
        <v>173</v>
      </c>
      <c r="F80" s="5" t="s">
        <v>109</v>
      </c>
      <c r="G80" s="5" t="s">
        <v>71</v>
      </c>
      <c r="H80" s="5" t="s">
        <v>30</v>
      </c>
      <c r="I80" s="5">
        <v>5</v>
      </c>
      <c r="J80" s="5">
        <v>5</v>
      </c>
      <c r="K80" s="5">
        <v>5</v>
      </c>
      <c r="L80" s="5">
        <v>5</v>
      </c>
      <c r="M80" s="5">
        <v>5</v>
      </c>
      <c r="N80" s="5">
        <v>5</v>
      </c>
      <c r="O80" s="5">
        <v>5</v>
      </c>
      <c r="P80" s="5">
        <v>5</v>
      </c>
      <c r="Q80" s="5">
        <v>5</v>
      </c>
      <c r="R80" s="5">
        <v>5</v>
      </c>
      <c r="S80" s="5">
        <v>4</v>
      </c>
      <c r="T80" s="5">
        <v>4</v>
      </c>
      <c r="U80" s="5">
        <v>4</v>
      </c>
      <c r="V80" s="5">
        <v>4</v>
      </c>
      <c r="W80" s="5">
        <v>4</v>
      </c>
      <c r="X80" s="5" t="s">
        <v>127</v>
      </c>
    </row>
    <row r="81" spans="1:24" x14ac:dyDescent="0.2">
      <c r="A81" s="4">
        <v>43211.465756493053</v>
      </c>
      <c r="B81" s="5" t="s">
        <v>24</v>
      </c>
      <c r="C81" s="5" t="s">
        <v>25</v>
      </c>
      <c r="D81" s="5" t="s">
        <v>26</v>
      </c>
      <c r="E81" s="5" t="s">
        <v>69</v>
      </c>
      <c r="F81" s="5" t="s">
        <v>174</v>
      </c>
      <c r="G81" s="5" t="s">
        <v>152</v>
      </c>
      <c r="H81" s="5" t="s">
        <v>30</v>
      </c>
      <c r="I81" s="5">
        <v>4</v>
      </c>
      <c r="J81" s="5">
        <v>4</v>
      </c>
      <c r="K81" s="5">
        <v>3</v>
      </c>
      <c r="L81" s="5">
        <v>4</v>
      </c>
      <c r="M81" s="5">
        <v>4</v>
      </c>
      <c r="N81" s="5">
        <v>4</v>
      </c>
      <c r="O81" s="5">
        <v>1</v>
      </c>
      <c r="P81" s="5">
        <v>3</v>
      </c>
      <c r="Q81" s="5">
        <v>3</v>
      </c>
      <c r="R81" s="5">
        <v>3</v>
      </c>
      <c r="S81" s="5">
        <v>3</v>
      </c>
      <c r="T81" s="5">
        <v>3</v>
      </c>
      <c r="U81" s="5">
        <v>5</v>
      </c>
      <c r="V81" s="5">
        <v>4</v>
      </c>
      <c r="W81" s="5">
        <v>5</v>
      </c>
      <c r="X81" s="5" t="s">
        <v>175</v>
      </c>
    </row>
    <row r="82" spans="1:24" x14ac:dyDescent="0.2">
      <c r="A82" s="4">
        <v>43211.467444560185</v>
      </c>
      <c r="B82" s="5" t="s">
        <v>24</v>
      </c>
      <c r="C82" s="5" t="s">
        <v>44</v>
      </c>
      <c r="D82" s="5" t="s">
        <v>45</v>
      </c>
      <c r="E82" s="5" t="s">
        <v>94</v>
      </c>
      <c r="F82" s="5" t="s">
        <v>176</v>
      </c>
      <c r="G82" s="5" t="s">
        <v>51</v>
      </c>
      <c r="H82" s="5" t="s">
        <v>30</v>
      </c>
      <c r="I82" s="5">
        <v>5</v>
      </c>
      <c r="J82" s="5">
        <v>5</v>
      </c>
      <c r="K82" s="5">
        <v>5</v>
      </c>
      <c r="L82" s="5">
        <v>5</v>
      </c>
      <c r="M82" s="5">
        <v>5</v>
      </c>
      <c r="N82" s="5">
        <v>5</v>
      </c>
      <c r="O82" s="5">
        <v>3</v>
      </c>
      <c r="P82" s="5">
        <v>5</v>
      </c>
      <c r="Q82" s="5">
        <v>5</v>
      </c>
      <c r="R82" s="5">
        <v>5</v>
      </c>
      <c r="S82" s="5">
        <v>5</v>
      </c>
      <c r="T82" s="5">
        <v>5</v>
      </c>
      <c r="U82" s="5">
        <v>5</v>
      </c>
      <c r="V82" s="5">
        <v>5</v>
      </c>
      <c r="W82" s="5">
        <v>5</v>
      </c>
      <c r="X82" s="5" t="s">
        <v>177</v>
      </c>
    </row>
    <row r="83" spans="1:24" x14ac:dyDescent="0.2">
      <c r="A83" s="4">
        <v>43211.467538599536</v>
      </c>
      <c r="B83" s="5" t="s">
        <v>24</v>
      </c>
      <c r="C83" s="5" t="s">
        <v>25</v>
      </c>
      <c r="D83" s="5" t="s">
        <v>26</v>
      </c>
      <c r="E83" s="5" t="s">
        <v>94</v>
      </c>
      <c r="F83" s="5" t="s">
        <v>178</v>
      </c>
      <c r="G83" s="5" t="s">
        <v>152</v>
      </c>
      <c r="H83" s="5" t="s">
        <v>30</v>
      </c>
      <c r="I83" s="5">
        <v>5</v>
      </c>
      <c r="J83" s="5">
        <v>4</v>
      </c>
      <c r="K83" s="5">
        <v>4</v>
      </c>
      <c r="L83" s="5">
        <v>4</v>
      </c>
      <c r="M83" s="5">
        <v>4</v>
      </c>
      <c r="N83" s="5">
        <v>4</v>
      </c>
      <c r="O83" s="5">
        <v>2</v>
      </c>
      <c r="P83" s="5">
        <v>3</v>
      </c>
      <c r="Q83" s="5">
        <v>3</v>
      </c>
      <c r="R83" s="5">
        <v>4</v>
      </c>
      <c r="S83" s="5">
        <v>4</v>
      </c>
      <c r="T83" s="5">
        <v>4</v>
      </c>
      <c r="U83" s="5">
        <v>5</v>
      </c>
      <c r="V83" s="5">
        <v>4</v>
      </c>
      <c r="W83" s="5">
        <v>5</v>
      </c>
      <c r="X83" s="5" t="s">
        <v>179</v>
      </c>
    </row>
    <row r="84" spans="1:24" x14ac:dyDescent="0.2">
      <c r="A84" s="4">
        <v>43211.467699317131</v>
      </c>
      <c r="B84" s="5" t="s">
        <v>24</v>
      </c>
      <c r="C84" s="5" t="s">
        <v>25</v>
      </c>
      <c r="D84" s="5" t="s">
        <v>45</v>
      </c>
      <c r="E84" s="5" t="s">
        <v>62</v>
      </c>
      <c r="F84" s="5" t="s">
        <v>129</v>
      </c>
      <c r="G84" s="5" t="s">
        <v>168</v>
      </c>
      <c r="H84" s="5" t="s">
        <v>57</v>
      </c>
      <c r="I84" s="5">
        <v>4</v>
      </c>
      <c r="J84" s="5">
        <v>4</v>
      </c>
      <c r="K84" s="5">
        <v>4</v>
      </c>
      <c r="L84" s="5">
        <v>4</v>
      </c>
      <c r="M84" s="5">
        <v>4</v>
      </c>
      <c r="N84" s="5">
        <v>4</v>
      </c>
      <c r="O84" s="5">
        <v>1</v>
      </c>
      <c r="P84" s="5">
        <v>3</v>
      </c>
      <c r="Q84" s="5">
        <v>4</v>
      </c>
      <c r="R84" s="5">
        <v>4</v>
      </c>
      <c r="S84" s="5">
        <v>4</v>
      </c>
      <c r="T84" s="5">
        <v>4</v>
      </c>
      <c r="U84" s="5">
        <v>5</v>
      </c>
      <c r="V84" s="5">
        <v>4</v>
      </c>
      <c r="W84" s="5">
        <v>5</v>
      </c>
      <c r="X84" s="5" t="s">
        <v>180</v>
      </c>
    </row>
    <row r="85" spans="1:24" x14ac:dyDescent="0.2">
      <c r="A85" s="4">
        <v>43211.467712245372</v>
      </c>
      <c r="B85" s="5" t="s">
        <v>24</v>
      </c>
      <c r="C85" s="5" t="s">
        <v>25</v>
      </c>
      <c r="D85" s="5" t="s">
        <v>26</v>
      </c>
      <c r="E85" s="5" t="s">
        <v>39</v>
      </c>
      <c r="F85" s="5" t="s">
        <v>110</v>
      </c>
      <c r="G85" s="5" t="s">
        <v>71</v>
      </c>
      <c r="H85" s="5" t="s">
        <v>30</v>
      </c>
      <c r="I85" s="5">
        <v>4</v>
      </c>
      <c r="J85" s="5">
        <v>3</v>
      </c>
      <c r="K85" s="5">
        <v>4</v>
      </c>
      <c r="L85" s="5">
        <v>3</v>
      </c>
      <c r="M85" s="5">
        <v>4</v>
      </c>
      <c r="N85" s="5">
        <v>4</v>
      </c>
      <c r="O85" s="5">
        <v>3</v>
      </c>
      <c r="P85" s="5">
        <v>4</v>
      </c>
      <c r="Q85" s="5">
        <v>4</v>
      </c>
      <c r="R85" s="5">
        <v>4</v>
      </c>
      <c r="S85" s="5">
        <v>5</v>
      </c>
      <c r="T85" s="5">
        <v>5</v>
      </c>
      <c r="U85" s="5">
        <v>4</v>
      </c>
      <c r="V85" s="5">
        <v>4</v>
      </c>
      <c r="W85" s="5">
        <v>4</v>
      </c>
      <c r="X85" s="5" t="s">
        <v>181</v>
      </c>
    </row>
    <row r="86" spans="1:24" x14ac:dyDescent="0.2">
      <c r="A86" s="4">
        <v>43211.467873611109</v>
      </c>
      <c r="B86" s="5" t="s">
        <v>37</v>
      </c>
      <c r="C86" s="5" t="s">
        <v>25</v>
      </c>
      <c r="D86" s="5" t="s">
        <v>26</v>
      </c>
      <c r="E86" s="5" t="s">
        <v>39</v>
      </c>
      <c r="F86" s="5" t="s">
        <v>182</v>
      </c>
      <c r="G86" s="5" t="s">
        <v>152</v>
      </c>
      <c r="H86" s="5" t="s">
        <v>30</v>
      </c>
      <c r="I86" s="5">
        <v>5</v>
      </c>
      <c r="J86" s="5">
        <v>4</v>
      </c>
      <c r="K86" s="5">
        <v>4</v>
      </c>
      <c r="L86" s="5">
        <v>4</v>
      </c>
      <c r="M86" s="5">
        <v>4</v>
      </c>
      <c r="N86" s="5">
        <v>5</v>
      </c>
      <c r="O86" s="5">
        <v>1</v>
      </c>
      <c r="P86" s="5">
        <v>3</v>
      </c>
      <c r="Q86" s="5">
        <v>4</v>
      </c>
      <c r="R86" s="5">
        <v>4</v>
      </c>
      <c r="S86" s="5">
        <v>4</v>
      </c>
      <c r="T86" s="5">
        <v>4</v>
      </c>
      <c r="U86" s="5">
        <v>5</v>
      </c>
      <c r="V86" s="5">
        <v>4</v>
      </c>
      <c r="W86" s="5">
        <v>5</v>
      </c>
      <c r="X86" s="5" t="s">
        <v>362</v>
      </c>
    </row>
    <row r="87" spans="1:24" x14ac:dyDescent="0.2">
      <c r="A87" s="4">
        <v>43211.468716689815</v>
      </c>
      <c r="B87" s="5" t="s">
        <v>37</v>
      </c>
      <c r="C87" s="5" t="s">
        <v>25</v>
      </c>
      <c r="D87" s="5" t="s">
        <v>26</v>
      </c>
      <c r="E87" s="5" t="s">
        <v>39</v>
      </c>
      <c r="F87" s="5" t="s">
        <v>56</v>
      </c>
      <c r="G87" s="5" t="s">
        <v>152</v>
      </c>
      <c r="H87" s="5" t="s">
        <v>30</v>
      </c>
      <c r="I87" s="5">
        <v>5</v>
      </c>
      <c r="J87" s="5">
        <v>5</v>
      </c>
      <c r="K87" s="5">
        <v>5</v>
      </c>
      <c r="L87" s="5">
        <v>5</v>
      </c>
      <c r="M87" s="5">
        <v>5</v>
      </c>
      <c r="N87" s="5">
        <v>5</v>
      </c>
      <c r="O87" s="5">
        <v>2</v>
      </c>
      <c r="P87" s="5">
        <v>4</v>
      </c>
      <c r="Q87" s="5">
        <v>4</v>
      </c>
      <c r="R87" s="5">
        <v>5</v>
      </c>
      <c r="S87" s="5">
        <v>4</v>
      </c>
      <c r="T87" s="5">
        <v>5</v>
      </c>
      <c r="U87" s="5">
        <v>4</v>
      </c>
      <c r="V87" s="5">
        <v>5</v>
      </c>
      <c r="W87" s="5">
        <v>4</v>
      </c>
      <c r="X87" s="5" t="s">
        <v>184</v>
      </c>
    </row>
    <row r="88" spans="1:24" x14ac:dyDescent="0.2">
      <c r="A88" s="4">
        <v>43211.469812060182</v>
      </c>
      <c r="B88" s="5" t="s">
        <v>24</v>
      </c>
      <c r="C88" s="5" t="s">
        <v>25</v>
      </c>
      <c r="D88" s="5" t="s">
        <v>45</v>
      </c>
      <c r="E88" s="5" t="s">
        <v>79</v>
      </c>
      <c r="F88" s="5" t="s">
        <v>126</v>
      </c>
      <c r="G88" s="5" t="s">
        <v>71</v>
      </c>
      <c r="H88" s="5" t="s">
        <v>57</v>
      </c>
      <c r="I88" s="5">
        <v>4</v>
      </c>
      <c r="J88" s="5">
        <v>4</v>
      </c>
      <c r="K88" s="5">
        <v>2</v>
      </c>
      <c r="L88" s="5">
        <v>4</v>
      </c>
      <c r="M88" s="5">
        <v>5</v>
      </c>
      <c r="N88" s="5">
        <v>4</v>
      </c>
      <c r="O88" s="5">
        <v>4</v>
      </c>
      <c r="P88" s="5">
        <v>4</v>
      </c>
      <c r="Q88" s="5">
        <v>4</v>
      </c>
      <c r="R88" s="5">
        <v>4</v>
      </c>
      <c r="S88" s="5">
        <v>4</v>
      </c>
      <c r="T88" s="5">
        <v>5</v>
      </c>
      <c r="U88" s="5">
        <v>5</v>
      </c>
      <c r="V88" s="5">
        <v>5</v>
      </c>
      <c r="W88" s="5">
        <v>5</v>
      </c>
      <c r="X88" s="5" t="s">
        <v>185</v>
      </c>
    </row>
    <row r="89" spans="1:24" x14ac:dyDescent="0.2">
      <c r="A89" s="4">
        <v>43211.469823761574</v>
      </c>
      <c r="B89" s="5" t="s">
        <v>24</v>
      </c>
      <c r="C89" s="5" t="s">
        <v>44</v>
      </c>
      <c r="D89" s="5" t="s">
        <v>26</v>
      </c>
      <c r="E89" s="5" t="s">
        <v>186</v>
      </c>
      <c r="F89" s="5" t="s">
        <v>187</v>
      </c>
      <c r="G89" s="5" t="s">
        <v>152</v>
      </c>
      <c r="H89" s="5" t="s">
        <v>30</v>
      </c>
      <c r="I89" s="5">
        <v>3</v>
      </c>
      <c r="J89" s="5">
        <v>4</v>
      </c>
      <c r="K89" s="5">
        <v>3</v>
      </c>
      <c r="L89" s="5">
        <v>3</v>
      </c>
      <c r="M89" s="5">
        <v>5</v>
      </c>
      <c r="N89" s="5">
        <v>5</v>
      </c>
      <c r="O89" s="5">
        <v>3</v>
      </c>
      <c r="P89" s="5">
        <v>4</v>
      </c>
      <c r="Q89" s="5">
        <v>4</v>
      </c>
      <c r="R89" s="5">
        <v>4</v>
      </c>
      <c r="S89" s="5">
        <v>5</v>
      </c>
      <c r="T89" s="5">
        <v>5</v>
      </c>
      <c r="U89" s="5">
        <v>5</v>
      </c>
      <c r="V89" s="5">
        <v>4</v>
      </c>
      <c r="W89" s="5">
        <v>5</v>
      </c>
      <c r="X89" s="5" t="s">
        <v>188</v>
      </c>
    </row>
    <row r="90" spans="1:24" x14ac:dyDescent="0.2">
      <c r="A90" s="4">
        <v>43211.471197499995</v>
      </c>
      <c r="B90" s="5" t="s">
        <v>37</v>
      </c>
      <c r="C90" s="5" t="s">
        <v>44</v>
      </c>
      <c r="D90" s="5" t="s">
        <v>45</v>
      </c>
      <c r="E90" s="5" t="s">
        <v>189</v>
      </c>
      <c r="F90" s="5" t="s">
        <v>190</v>
      </c>
      <c r="G90" s="5" t="s">
        <v>168</v>
      </c>
      <c r="H90" s="5" t="s">
        <v>57</v>
      </c>
      <c r="I90" s="5">
        <v>5</v>
      </c>
      <c r="J90" s="5">
        <v>5</v>
      </c>
      <c r="K90" s="5">
        <v>5</v>
      </c>
      <c r="L90" s="5">
        <v>5</v>
      </c>
      <c r="M90" s="5">
        <v>5</v>
      </c>
      <c r="N90" s="5">
        <v>5</v>
      </c>
      <c r="O90" s="5">
        <v>3</v>
      </c>
      <c r="P90" s="5">
        <v>4</v>
      </c>
      <c r="Q90" s="5">
        <v>4</v>
      </c>
      <c r="R90" s="5">
        <v>4</v>
      </c>
      <c r="S90" s="5">
        <v>4</v>
      </c>
      <c r="T90" s="5">
        <v>4</v>
      </c>
      <c r="U90" s="5">
        <v>5</v>
      </c>
      <c r="V90" s="5">
        <v>5</v>
      </c>
      <c r="W90" s="5">
        <v>5</v>
      </c>
      <c r="X90" s="5" t="s">
        <v>191</v>
      </c>
    </row>
    <row r="91" spans="1:24" x14ac:dyDescent="0.2">
      <c r="A91" s="4">
        <v>43211.472580277783</v>
      </c>
      <c r="B91" s="5" t="s">
        <v>24</v>
      </c>
      <c r="C91" s="5" t="s">
        <v>25</v>
      </c>
      <c r="D91" s="5" t="s">
        <v>26</v>
      </c>
      <c r="E91" s="5" t="s">
        <v>86</v>
      </c>
      <c r="F91" s="5" t="s">
        <v>47</v>
      </c>
      <c r="G91" s="5" t="s">
        <v>152</v>
      </c>
      <c r="H91" s="5" t="s">
        <v>42</v>
      </c>
      <c r="I91" s="5">
        <v>5</v>
      </c>
      <c r="J91" s="5">
        <v>4</v>
      </c>
      <c r="K91" s="5">
        <v>3</v>
      </c>
      <c r="L91" s="5">
        <v>4</v>
      </c>
      <c r="M91" s="5">
        <v>4</v>
      </c>
      <c r="N91" s="5">
        <v>5</v>
      </c>
      <c r="O91" s="5">
        <v>3</v>
      </c>
      <c r="P91" s="5">
        <v>4</v>
      </c>
      <c r="Q91" s="5">
        <v>4</v>
      </c>
      <c r="R91" s="5">
        <v>4</v>
      </c>
      <c r="S91" s="5">
        <v>4</v>
      </c>
      <c r="T91" s="5">
        <v>4</v>
      </c>
      <c r="U91" s="5">
        <v>4</v>
      </c>
      <c r="V91" s="5">
        <v>4</v>
      </c>
      <c r="W91" s="5">
        <v>5</v>
      </c>
      <c r="X91" s="5" t="s">
        <v>192</v>
      </c>
    </row>
    <row r="92" spans="1:24" x14ac:dyDescent="0.2">
      <c r="A92" s="4">
        <v>43211.472924988426</v>
      </c>
      <c r="B92" s="5" t="s">
        <v>37</v>
      </c>
      <c r="C92" s="5" t="s">
        <v>25</v>
      </c>
      <c r="D92" s="5" t="s">
        <v>26</v>
      </c>
      <c r="E92" s="5" t="s">
        <v>186</v>
      </c>
      <c r="F92" s="5" t="s">
        <v>193</v>
      </c>
      <c r="G92" s="5" t="s">
        <v>51</v>
      </c>
      <c r="H92" s="5" t="s">
        <v>30</v>
      </c>
      <c r="I92" s="5">
        <v>3</v>
      </c>
      <c r="J92" s="5">
        <v>4</v>
      </c>
      <c r="K92" s="5">
        <v>3</v>
      </c>
      <c r="L92" s="5">
        <v>4</v>
      </c>
      <c r="M92" s="5">
        <v>3</v>
      </c>
      <c r="N92" s="5">
        <v>4</v>
      </c>
      <c r="O92" s="5">
        <v>3</v>
      </c>
      <c r="P92" s="5">
        <v>4</v>
      </c>
      <c r="Q92" s="5">
        <v>4</v>
      </c>
      <c r="R92" s="5">
        <v>5</v>
      </c>
      <c r="S92" s="5">
        <v>5</v>
      </c>
      <c r="T92" s="5">
        <v>5</v>
      </c>
      <c r="U92" s="5">
        <v>5</v>
      </c>
      <c r="V92" s="5">
        <v>5</v>
      </c>
      <c r="W92" s="5">
        <v>5</v>
      </c>
      <c r="X92" s="5" t="s">
        <v>391</v>
      </c>
    </row>
    <row r="93" spans="1:24" x14ac:dyDescent="0.2">
      <c r="A93" s="4">
        <v>43211.473127824072</v>
      </c>
      <c r="B93" s="5" t="s">
        <v>24</v>
      </c>
      <c r="C93" s="5" t="s">
        <v>25</v>
      </c>
      <c r="D93" s="5" t="s">
        <v>26</v>
      </c>
      <c r="E93" s="5" t="s">
        <v>27</v>
      </c>
      <c r="F93" s="5" t="s">
        <v>28</v>
      </c>
      <c r="G93" s="5" t="s">
        <v>29</v>
      </c>
      <c r="H93" s="5" t="s">
        <v>30</v>
      </c>
      <c r="I93" s="5">
        <v>4</v>
      </c>
      <c r="J93" s="5">
        <v>4</v>
      </c>
      <c r="K93" s="5">
        <v>3</v>
      </c>
      <c r="L93" s="5">
        <v>3</v>
      </c>
      <c r="M93" s="5">
        <v>4</v>
      </c>
      <c r="N93" s="5">
        <v>4</v>
      </c>
      <c r="O93" s="5">
        <v>1</v>
      </c>
      <c r="P93" s="5">
        <v>3</v>
      </c>
      <c r="Q93" s="5">
        <v>2</v>
      </c>
      <c r="R93" s="5">
        <v>4</v>
      </c>
      <c r="S93" s="5">
        <v>4</v>
      </c>
      <c r="T93" s="5">
        <v>3</v>
      </c>
      <c r="U93" s="5">
        <v>4</v>
      </c>
      <c r="V93" s="5">
        <v>4</v>
      </c>
      <c r="W93" s="5">
        <v>5</v>
      </c>
      <c r="X93" s="5" t="s">
        <v>195</v>
      </c>
    </row>
    <row r="94" spans="1:24" x14ac:dyDescent="0.2">
      <c r="A94" s="4">
        <v>43211.473439872687</v>
      </c>
      <c r="B94" s="5" t="s">
        <v>24</v>
      </c>
      <c r="C94" s="5" t="s">
        <v>25</v>
      </c>
      <c r="D94" s="5" t="s">
        <v>26</v>
      </c>
      <c r="E94" s="5" t="s">
        <v>39</v>
      </c>
      <c r="F94" s="5" t="s">
        <v>103</v>
      </c>
      <c r="G94" s="5" t="s">
        <v>71</v>
      </c>
      <c r="H94" s="5" t="s">
        <v>30</v>
      </c>
      <c r="I94" s="5">
        <v>5</v>
      </c>
      <c r="J94" s="5">
        <v>5</v>
      </c>
      <c r="K94" s="5">
        <v>4</v>
      </c>
      <c r="L94" s="5">
        <v>4</v>
      </c>
      <c r="M94" s="5">
        <v>5</v>
      </c>
      <c r="N94" s="5">
        <v>5</v>
      </c>
      <c r="O94" s="5">
        <v>2</v>
      </c>
      <c r="P94" s="5">
        <v>3</v>
      </c>
      <c r="Q94" s="5">
        <v>4</v>
      </c>
      <c r="R94" s="5">
        <v>4</v>
      </c>
      <c r="S94" s="5">
        <v>4</v>
      </c>
      <c r="T94" s="5">
        <v>5</v>
      </c>
      <c r="U94" s="5">
        <v>5</v>
      </c>
      <c r="V94" s="5">
        <v>5</v>
      </c>
      <c r="W94" s="5">
        <v>4</v>
      </c>
      <c r="X94" s="5" t="s">
        <v>363</v>
      </c>
    </row>
    <row r="95" spans="1:24" x14ac:dyDescent="0.2">
      <c r="A95" s="4">
        <v>43211.473952592598</v>
      </c>
      <c r="B95" s="5" t="s">
        <v>24</v>
      </c>
      <c r="C95" s="5" t="s">
        <v>38</v>
      </c>
      <c r="D95" s="5" t="s">
        <v>26</v>
      </c>
      <c r="E95" s="5" t="s">
        <v>39</v>
      </c>
      <c r="F95" s="5" t="s">
        <v>103</v>
      </c>
      <c r="G95" s="5" t="s">
        <v>71</v>
      </c>
      <c r="H95" s="5" t="s">
        <v>30</v>
      </c>
      <c r="I95" s="5">
        <v>5</v>
      </c>
      <c r="J95" s="5">
        <v>5</v>
      </c>
      <c r="K95" s="5">
        <v>5</v>
      </c>
      <c r="L95" s="5">
        <v>5</v>
      </c>
      <c r="M95" s="5">
        <v>5</v>
      </c>
      <c r="N95" s="5">
        <v>5</v>
      </c>
      <c r="O95" s="5">
        <v>3</v>
      </c>
      <c r="P95" s="5">
        <v>4</v>
      </c>
      <c r="Q95" s="5">
        <v>4</v>
      </c>
      <c r="R95" s="5">
        <v>5</v>
      </c>
      <c r="S95" s="5">
        <v>5</v>
      </c>
      <c r="T95" s="5">
        <v>5</v>
      </c>
      <c r="U95" s="5">
        <v>5</v>
      </c>
      <c r="V95" s="5">
        <v>5</v>
      </c>
      <c r="W95" s="5">
        <v>5</v>
      </c>
      <c r="X95" s="5" t="s">
        <v>197</v>
      </c>
    </row>
    <row r="96" spans="1:24" x14ac:dyDescent="0.2">
      <c r="A96" s="4">
        <v>43211.473964386576</v>
      </c>
      <c r="B96" s="5" t="s">
        <v>37</v>
      </c>
      <c r="C96" s="5" t="s">
        <v>38</v>
      </c>
      <c r="D96" s="5" t="s">
        <v>26</v>
      </c>
      <c r="E96" s="5" t="s">
        <v>198</v>
      </c>
      <c r="F96" s="5" t="s">
        <v>199</v>
      </c>
      <c r="G96" s="5" t="s">
        <v>152</v>
      </c>
      <c r="H96" s="5" t="s">
        <v>30</v>
      </c>
      <c r="I96" s="5">
        <v>4</v>
      </c>
      <c r="J96" s="5">
        <v>4</v>
      </c>
      <c r="K96" s="5">
        <v>4</v>
      </c>
      <c r="L96" s="5">
        <v>4</v>
      </c>
      <c r="M96" s="5">
        <v>3</v>
      </c>
      <c r="N96" s="5">
        <v>4</v>
      </c>
      <c r="O96" s="5">
        <v>2</v>
      </c>
      <c r="P96" s="5">
        <v>3</v>
      </c>
      <c r="Q96" s="5">
        <v>3</v>
      </c>
      <c r="R96" s="5">
        <v>4</v>
      </c>
      <c r="S96" s="5">
        <v>4</v>
      </c>
      <c r="T96" s="5">
        <v>3</v>
      </c>
      <c r="U96" s="5">
        <v>5</v>
      </c>
      <c r="V96" s="5">
        <v>4</v>
      </c>
      <c r="W96" s="5">
        <v>5</v>
      </c>
      <c r="X96" s="5" t="s">
        <v>200</v>
      </c>
    </row>
    <row r="97" spans="1:24" x14ac:dyDescent="0.2">
      <c r="A97" s="4">
        <v>43211.474058113425</v>
      </c>
      <c r="B97" s="5" t="s">
        <v>37</v>
      </c>
      <c r="C97" s="5" t="s">
        <v>25</v>
      </c>
      <c r="D97" s="5" t="s">
        <v>26</v>
      </c>
      <c r="E97" s="5" t="s">
        <v>39</v>
      </c>
      <c r="F97" s="5" t="s">
        <v>56</v>
      </c>
      <c r="G97" s="5" t="s">
        <v>152</v>
      </c>
      <c r="H97" s="5" t="s">
        <v>30</v>
      </c>
      <c r="I97" s="5">
        <v>4</v>
      </c>
      <c r="J97" s="5">
        <v>5</v>
      </c>
      <c r="K97" s="5">
        <v>5</v>
      </c>
      <c r="L97" s="5">
        <v>5</v>
      </c>
      <c r="M97" s="5">
        <v>5</v>
      </c>
      <c r="N97" s="5">
        <v>4</v>
      </c>
      <c r="O97" s="5">
        <v>1</v>
      </c>
      <c r="P97" s="5">
        <v>3</v>
      </c>
      <c r="Q97" s="5">
        <v>4</v>
      </c>
      <c r="R97" s="5">
        <v>5</v>
      </c>
      <c r="S97" s="5">
        <v>4</v>
      </c>
      <c r="T97" s="5">
        <v>5</v>
      </c>
      <c r="U97" s="5">
        <v>5</v>
      </c>
      <c r="V97" s="5">
        <v>4</v>
      </c>
      <c r="W97" s="5">
        <v>5</v>
      </c>
      <c r="X97" s="5" t="s">
        <v>201</v>
      </c>
    </row>
    <row r="98" spans="1:24" x14ac:dyDescent="0.2">
      <c r="A98" s="4">
        <v>43211.474567546291</v>
      </c>
      <c r="B98" s="5" t="s">
        <v>24</v>
      </c>
      <c r="C98" s="5" t="s">
        <v>38</v>
      </c>
      <c r="D98" s="5" t="s">
        <v>45</v>
      </c>
      <c r="E98" s="5" t="s">
        <v>202</v>
      </c>
      <c r="F98" s="5" t="s">
        <v>203</v>
      </c>
      <c r="G98" s="5" t="s">
        <v>168</v>
      </c>
      <c r="H98" s="5" t="s">
        <v>57</v>
      </c>
      <c r="I98" s="5">
        <v>5</v>
      </c>
      <c r="J98" s="5">
        <v>5</v>
      </c>
      <c r="K98" s="5">
        <v>5</v>
      </c>
      <c r="L98" s="5">
        <v>5</v>
      </c>
      <c r="M98" s="5">
        <v>5</v>
      </c>
      <c r="N98" s="5">
        <v>4</v>
      </c>
      <c r="O98" s="5">
        <v>3</v>
      </c>
      <c r="P98" s="5">
        <v>4</v>
      </c>
      <c r="Q98" s="5">
        <v>5</v>
      </c>
      <c r="R98" s="5">
        <v>5</v>
      </c>
      <c r="S98" s="5">
        <v>5</v>
      </c>
      <c r="T98" s="5">
        <v>5</v>
      </c>
      <c r="U98" s="5">
        <v>5</v>
      </c>
      <c r="V98" s="5">
        <v>5</v>
      </c>
      <c r="W98" s="5">
        <v>5</v>
      </c>
      <c r="X98" s="5" t="s">
        <v>364</v>
      </c>
    </row>
    <row r="99" spans="1:24" x14ac:dyDescent="0.2">
      <c r="A99" s="4">
        <v>43211.477110173611</v>
      </c>
      <c r="B99" s="5" t="s">
        <v>24</v>
      </c>
      <c r="C99" s="5" t="s">
        <v>25</v>
      </c>
      <c r="D99" s="5" t="s">
        <v>26</v>
      </c>
      <c r="E99" s="5" t="s">
        <v>39</v>
      </c>
      <c r="F99" s="5" t="s">
        <v>205</v>
      </c>
      <c r="G99" s="5" t="s">
        <v>152</v>
      </c>
      <c r="H99" s="5" t="s">
        <v>30</v>
      </c>
      <c r="I99" s="5">
        <v>5</v>
      </c>
      <c r="J99" s="5">
        <v>5</v>
      </c>
      <c r="K99" s="5">
        <v>5</v>
      </c>
      <c r="L99" s="5">
        <v>5</v>
      </c>
      <c r="M99" s="5">
        <v>4</v>
      </c>
      <c r="N99" s="5">
        <v>5</v>
      </c>
      <c r="O99" s="5">
        <v>4</v>
      </c>
      <c r="P99" s="5">
        <v>4</v>
      </c>
      <c r="Q99" s="5">
        <v>5</v>
      </c>
      <c r="R99" s="5">
        <v>5</v>
      </c>
      <c r="S99" s="5">
        <v>5</v>
      </c>
      <c r="T99" s="5">
        <v>5</v>
      </c>
      <c r="U99" s="5">
        <v>5</v>
      </c>
      <c r="V99" s="5">
        <v>5</v>
      </c>
      <c r="W99" s="5">
        <v>4</v>
      </c>
      <c r="X99" s="5" t="s">
        <v>365</v>
      </c>
    </row>
    <row r="100" spans="1:24" x14ac:dyDescent="0.2">
      <c r="A100" s="4">
        <v>43211.477346504631</v>
      </c>
      <c r="B100" s="5" t="s">
        <v>37</v>
      </c>
      <c r="C100" s="5" t="s">
        <v>25</v>
      </c>
      <c r="D100" s="5" t="s">
        <v>26</v>
      </c>
      <c r="E100" s="5" t="s">
        <v>207</v>
      </c>
      <c r="F100" s="5" t="s">
        <v>28</v>
      </c>
      <c r="G100" s="5" t="s">
        <v>29</v>
      </c>
      <c r="H100" s="5" t="s">
        <v>30</v>
      </c>
      <c r="I100" s="5">
        <v>3</v>
      </c>
      <c r="J100" s="5">
        <v>3</v>
      </c>
      <c r="K100" s="5">
        <v>2</v>
      </c>
      <c r="L100" s="5">
        <v>3</v>
      </c>
      <c r="M100" s="5">
        <v>4</v>
      </c>
      <c r="N100" s="5">
        <v>3</v>
      </c>
      <c r="O100" s="5">
        <v>3</v>
      </c>
      <c r="P100" s="5">
        <v>3</v>
      </c>
      <c r="Q100" s="5">
        <v>2</v>
      </c>
      <c r="R100" s="5">
        <v>3</v>
      </c>
      <c r="S100" s="5">
        <v>4</v>
      </c>
      <c r="T100" s="5">
        <v>5</v>
      </c>
      <c r="U100" s="5">
        <v>5</v>
      </c>
      <c r="V100" s="5">
        <v>4</v>
      </c>
      <c r="W100" s="5">
        <v>4</v>
      </c>
      <c r="X100" s="5" t="s">
        <v>93</v>
      </c>
    </row>
    <row r="101" spans="1:24" x14ac:dyDescent="0.2">
      <c r="A101" s="4">
        <v>43211.477758275461</v>
      </c>
      <c r="B101" s="5" t="s">
        <v>24</v>
      </c>
      <c r="C101" s="5" t="s">
        <v>25</v>
      </c>
      <c r="D101" s="5" t="s">
        <v>26</v>
      </c>
      <c r="E101" s="5" t="s">
        <v>85</v>
      </c>
      <c r="F101" s="5" t="s">
        <v>77</v>
      </c>
      <c r="G101" s="5" t="s">
        <v>152</v>
      </c>
      <c r="H101" s="5" t="s">
        <v>30</v>
      </c>
      <c r="I101" s="5">
        <v>4</v>
      </c>
      <c r="J101" s="5">
        <v>4</v>
      </c>
      <c r="K101" s="5">
        <v>4</v>
      </c>
      <c r="L101" s="5">
        <v>4</v>
      </c>
      <c r="M101" s="5">
        <v>5</v>
      </c>
      <c r="N101" s="5">
        <v>4</v>
      </c>
      <c r="O101" s="5">
        <v>3</v>
      </c>
      <c r="P101" s="5">
        <v>4</v>
      </c>
      <c r="Q101" s="5">
        <v>4</v>
      </c>
      <c r="R101" s="5">
        <v>5</v>
      </c>
      <c r="S101" s="5">
        <v>5</v>
      </c>
      <c r="T101" s="5">
        <v>5</v>
      </c>
      <c r="U101" s="5">
        <v>5</v>
      </c>
      <c r="V101" s="5">
        <v>5</v>
      </c>
      <c r="W101" s="5">
        <v>4</v>
      </c>
      <c r="X101" s="5" t="s">
        <v>208</v>
      </c>
    </row>
    <row r="102" spans="1:24" x14ac:dyDescent="0.2">
      <c r="A102" s="4">
        <v>43211.478360300927</v>
      </c>
      <c r="B102" s="5" t="s">
        <v>37</v>
      </c>
      <c r="C102" s="5" t="s">
        <v>25</v>
      </c>
      <c r="D102" s="5" t="s">
        <v>26</v>
      </c>
      <c r="E102" s="5" t="s">
        <v>62</v>
      </c>
      <c r="F102" s="5" t="s">
        <v>62</v>
      </c>
      <c r="G102" s="5" t="s">
        <v>152</v>
      </c>
      <c r="H102" s="5" t="s">
        <v>30</v>
      </c>
      <c r="I102" s="5">
        <v>5</v>
      </c>
      <c r="J102" s="5">
        <v>5</v>
      </c>
      <c r="K102" s="5">
        <v>5</v>
      </c>
      <c r="L102" s="5">
        <v>5</v>
      </c>
      <c r="M102" s="5">
        <v>5</v>
      </c>
      <c r="N102" s="5">
        <v>5</v>
      </c>
      <c r="O102" s="5">
        <v>1</v>
      </c>
      <c r="P102" s="5">
        <v>5</v>
      </c>
      <c r="Q102" s="5">
        <v>5</v>
      </c>
      <c r="R102" s="5">
        <v>5</v>
      </c>
      <c r="S102" s="5">
        <v>5</v>
      </c>
      <c r="T102" s="5">
        <v>5</v>
      </c>
      <c r="U102" s="5">
        <v>5</v>
      </c>
      <c r="V102" s="5">
        <v>5</v>
      </c>
      <c r="W102" s="5">
        <v>5</v>
      </c>
      <c r="X102" s="5" t="s">
        <v>209</v>
      </c>
    </row>
    <row r="103" spans="1:24" x14ac:dyDescent="0.2">
      <c r="A103" s="4">
        <v>43211.478515949071</v>
      </c>
      <c r="B103" s="5" t="s">
        <v>24</v>
      </c>
      <c r="C103" s="5" t="s">
        <v>25</v>
      </c>
      <c r="D103" s="5" t="s">
        <v>26</v>
      </c>
      <c r="E103" s="5" t="s">
        <v>39</v>
      </c>
      <c r="F103" s="5" t="s">
        <v>110</v>
      </c>
      <c r="G103" s="5" t="s">
        <v>152</v>
      </c>
      <c r="H103" s="5" t="s">
        <v>30</v>
      </c>
      <c r="I103" s="5">
        <v>4</v>
      </c>
      <c r="J103" s="5">
        <v>4</v>
      </c>
      <c r="K103" s="5">
        <v>4</v>
      </c>
      <c r="L103" s="5">
        <v>4</v>
      </c>
      <c r="M103" s="5">
        <v>4</v>
      </c>
      <c r="N103" s="5">
        <v>4</v>
      </c>
      <c r="O103" s="5">
        <v>3</v>
      </c>
      <c r="P103" s="5">
        <v>3</v>
      </c>
      <c r="Q103" s="5">
        <v>3</v>
      </c>
      <c r="R103" s="5">
        <v>3</v>
      </c>
      <c r="S103" s="5">
        <v>4</v>
      </c>
      <c r="T103" s="5">
        <v>5</v>
      </c>
      <c r="U103" s="5">
        <v>5</v>
      </c>
      <c r="V103" s="5">
        <v>5</v>
      </c>
      <c r="W103" s="5">
        <v>4</v>
      </c>
      <c r="X103" s="5" t="s">
        <v>210</v>
      </c>
    </row>
    <row r="104" spans="1:24" ht="409.5" x14ac:dyDescent="0.2">
      <c r="A104" s="4">
        <v>43211.478705451387</v>
      </c>
      <c r="B104" s="5" t="s">
        <v>37</v>
      </c>
      <c r="C104" s="5" t="s">
        <v>44</v>
      </c>
      <c r="D104" s="5" t="s">
        <v>45</v>
      </c>
      <c r="E104" s="5" t="s">
        <v>134</v>
      </c>
      <c r="F104" s="5" t="s">
        <v>109</v>
      </c>
      <c r="G104" s="5" t="s">
        <v>51</v>
      </c>
      <c r="H104" s="5" t="s">
        <v>30</v>
      </c>
      <c r="I104" s="5">
        <v>5</v>
      </c>
      <c r="J104" s="5">
        <v>4</v>
      </c>
      <c r="K104" s="5">
        <v>4</v>
      </c>
      <c r="L104" s="5">
        <v>5</v>
      </c>
      <c r="M104" s="5">
        <v>5</v>
      </c>
      <c r="N104" s="5">
        <v>4</v>
      </c>
      <c r="O104" s="5">
        <v>1</v>
      </c>
      <c r="P104" s="5">
        <v>4</v>
      </c>
      <c r="Q104" s="5">
        <v>4</v>
      </c>
      <c r="R104" s="5">
        <v>4</v>
      </c>
      <c r="S104" s="5">
        <v>5</v>
      </c>
      <c r="T104" s="5">
        <v>4</v>
      </c>
      <c r="U104" s="5">
        <v>4</v>
      </c>
      <c r="V104" s="5">
        <v>4</v>
      </c>
      <c r="W104" s="5">
        <v>5</v>
      </c>
      <c r="X104" s="6" t="s">
        <v>366</v>
      </c>
    </row>
    <row r="105" spans="1:24" x14ac:dyDescent="0.2">
      <c r="A105" s="4">
        <v>43211.478946365736</v>
      </c>
      <c r="B105" s="5" t="s">
        <v>24</v>
      </c>
      <c r="C105" s="5" t="s">
        <v>25</v>
      </c>
      <c r="D105" s="5" t="s">
        <v>26</v>
      </c>
      <c r="E105" s="5" t="s">
        <v>212</v>
      </c>
      <c r="F105" s="5" t="s">
        <v>77</v>
      </c>
      <c r="G105" s="5" t="s">
        <v>29</v>
      </c>
      <c r="H105" s="5" t="s">
        <v>42</v>
      </c>
      <c r="I105" s="5">
        <v>5</v>
      </c>
      <c r="J105" s="5">
        <v>5</v>
      </c>
      <c r="K105" s="5">
        <v>5</v>
      </c>
      <c r="L105" s="5">
        <v>4</v>
      </c>
      <c r="M105" s="5">
        <v>4</v>
      </c>
      <c r="N105" s="5">
        <v>4</v>
      </c>
      <c r="O105" s="5">
        <v>3</v>
      </c>
      <c r="P105" s="5">
        <v>3</v>
      </c>
      <c r="Q105" s="5">
        <v>3</v>
      </c>
      <c r="R105" s="5">
        <v>2</v>
      </c>
      <c r="S105" s="5">
        <v>3</v>
      </c>
      <c r="T105" s="5">
        <v>4</v>
      </c>
      <c r="U105" s="5">
        <v>5</v>
      </c>
      <c r="V105" s="5">
        <v>5</v>
      </c>
      <c r="W105" s="5">
        <v>4</v>
      </c>
      <c r="X105" s="5" t="s">
        <v>72</v>
      </c>
    </row>
    <row r="106" spans="1:24" x14ac:dyDescent="0.2">
      <c r="A106" s="4">
        <v>43211.479254456019</v>
      </c>
      <c r="B106" s="5" t="s">
        <v>37</v>
      </c>
      <c r="C106" s="5" t="s">
        <v>38</v>
      </c>
      <c r="D106" s="5" t="s">
        <v>26</v>
      </c>
      <c r="E106" s="5" t="s">
        <v>79</v>
      </c>
      <c r="F106" s="5" t="s">
        <v>126</v>
      </c>
      <c r="G106" s="5" t="s">
        <v>51</v>
      </c>
      <c r="H106" s="5" t="s">
        <v>30</v>
      </c>
      <c r="I106" s="5">
        <v>5</v>
      </c>
      <c r="J106" s="5">
        <v>5</v>
      </c>
      <c r="K106" s="5">
        <v>5</v>
      </c>
      <c r="L106" s="5">
        <v>4</v>
      </c>
      <c r="M106" s="5">
        <v>4</v>
      </c>
      <c r="N106" s="5">
        <v>3</v>
      </c>
      <c r="O106" s="5">
        <v>2</v>
      </c>
      <c r="P106" s="5">
        <v>4</v>
      </c>
      <c r="Q106" s="5">
        <v>4</v>
      </c>
      <c r="R106" s="5">
        <v>4</v>
      </c>
      <c r="S106" s="5">
        <v>5</v>
      </c>
      <c r="T106" s="5">
        <v>5</v>
      </c>
      <c r="U106" s="5">
        <v>5</v>
      </c>
      <c r="V106" s="5">
        <v>5</v>
      </c>
      <c r="W106" s="5">
        <v>5</v>
      </c>
      <c r="X106" s="5" t="s">
        <v>367</v>
      </c>
    </row>
    <row r="107" spans="1:24" x14ac:dyDescent="0.2">
      <c r="A107" s="4">
        <v>43211.479466319448</v>
      </c>
      <c r="B107" s="5" t="s">
        <v>37</v>
      </c>
      <c r="C107" s="5" t="s">
        <v>25</v>
      </c>
      <c r="D107" s="5" t="s">
        <v>26</v>
      </c>
      <c r="E107" s="5" t="s">
        <v>27</v>
      </c>
      <c r="F107" s="5" t="s">
        <v>214</v>
      </c>
      <c r="G107" s="5" t="s">
        <v>29</v>
      </c>
      <c r="H107" s="5" t="s">
        <v>42</v>
      </c>
      <c r="I107" s="5">
        <v>3</v>
      </c>
      <c r="J107" s="5">
        <v>4</v>
      </c>
      <c r="K107" s="5">
        <v>4</v>
      </c>
      <c r="L107" s="5">
        <v>4</v>
      </c>
      <c r="M107" s="5">
        <v>4</v>
      </c>
      <c r="N107" s="5">
        <v>4</v>
      </c>
      <c r="O107" s="5">
        <v>2</v>
      </c>
      <c r="P107" s="5">
        <v>3</v>
      </c>
      <c r="Q107" s="5">
        <v>3</v>
      </c>
      <c r="R107" s="5">
        <v>4</v>
      </c>
      <c r="S107" s="5">
        <v>4</v>
      </c>
      <c r="T107" s="5">
        <v>4</v>
      </c>
      <c r="U107" s="5">
        <v>4</v>
      </c>
      <c r="V107" s="5">
        <v>4</v>
      </c>
      <c r="W107" s="5">
        <v>4</v>
      </c>
      <c r="X107" s="5" t="s">
        <v>215</v>
      </c>
    </row>
    <row r="108" spans="1:24" x14ac:dyDescent="0.2">
      <c r="A108" s="4">
        <v>43211.479934675925</v>
      </c>
      <c r="B108" s="5" t="s">
        <v>24</v>
      </c>
      <c r="C108" s="5" t="s">
        <v>38</v>
      </c>
      <c r="D108" s="5" t="s">
        <v>26</v>
      </c>
      <c r="E108" s="5" t="s">
        <v>59</v>
      </c>
      <c r="F108" s="5" t="s">
        <v>59</v>
      </c>
      <c r="G108" s="5" t="s">
        <v>29</v>
      </c>
      <c r="H108" s="5" t="s">
        <v>57</v>
      </c>
      <c r="I108" s="5">
        <v>4</v>
      </c>
      <c r="J108" s="5">
        <v>4</v>
      </c>
      <c r="K108" s="5">
        <v>4</v>
      </c>
      <c r="L108" s="5">
        <v>4</v>
      </c>
      <c r="M108" s="5">
        <v>5</v>
      </c>
      <c r="N108" s="5">
        <v>4</v>
      </c>
      <c r="O108" s="5">
        <v>3</v>
      </c>
      <c r="P108" s="5">
        <v>4</v>
      </c>
      <c r="Q108" s="5">
        <v>4</v>
      </c>
      <c r="R108" s="5">
        <v>4</v>
      </c>
      <c r="S108" s="5">
        <v>4</v>
      </c>
      <c r="T108" s="5">
        <v>4</v>
      </c>
      <c r="U108" s="5">
        <v>4</v>
      </c>
      <c r="V108" s="5">
        <v>4</v>
      </c>
      <c r="W108" s="5">
        <v>4</v>
      </c>
      <c r="X108" s="5" t="s">
        <v>216</v>
      </c>
    </row>
    <row r="109" spans="1:24" x14ac:dyDescent="0.2">
      <c r="A109" s="4">
        <v>43211.480525810184</v>
      </c>
      <c r="B109" s="5" t="s">
        <v>37</v>
      </c>
      <c r="C109" s="5" t="s">
        <v>25</v>
      </c>
      <c r="D109" s="5" t="s">
        <v>26</v>
      </c>
      <c r="E109" s="5" t="s">
        <v>186</v>
      </c>
      <c r="F109" s="5" t="s">
        <v>217</v>
      </c>
      <c r="G109" s="5" t="s">
        <v>51</v>
      </c>
      <c r="H109" s="5" t="s">
        <v>42</v>
      </c>
      <c r="I109" s="5">
        <v>4</v>
      </c>
      <c r="J109" s="5">
        <v>5</v>
      </c>
      <c r="K109" s="5">
        <v>2</v>
      </c>
      <c r="L109" s="5">
        <v>4</v>
      </c>
      <c r="M109" s="5">
        <v>4</v>
      </c>
      <c r="N109" s="5">
        <v>4</v>
      </c>
      <c r="O109" s="5">
        <v>3</v>
      </c>
      <c r="P109" s="5">
        <v>3</v>
      </c>
      <c r="Q109" s="5">
        <v>4</v>
      </c>
      <c r="R109" s="5">
        <v>3</v>
      </c>
      <c r="S109" s="5">
        <v>4</v>
      </c>
      <c r="T109" s="5">
        <v>5</v>
      </c>
      <c r="U109" s="5">
        <v>5</v>
      </c>
      <c r="V109" s="5">
        <v>5</v>
      </c>
      <c r="W109" s="5">
        <v>2</v>
      </c>
      <c r="X109" s="5" t="s">
        <v>218</v>
      </c>
    </row>
    <row r="110" spans="1:24" x14ac:dyDescent="0.2">
      <c r="A110" s="4">
        <v>43211.481430567132</v>
      </c>
      <c r="B110" s="5" t="s">
        <v>37</v>
      </c>
      <c r="C110" s="5" t="s">
        <v>38</v>
      </c>
      <c r="D110" s="5" t="s">
        <v>45</v>
      </c>
      <c r="E110" s="5" t="s">
        <v>39</v>
      </c>
      <c r="F110" s="5" t="s">
        <v>74</v>
      </c>
      <c r="G110" s="5" t="s">
        <v>29</v>
      </c>
      <c r="H110" s="5" t="s">
        <v>57</v>
      </c>
      <c r="I110" s="5">
        <v>3</v>
      </c>
      <c r="J110" s="5">
        <v>3</v>
      </c>
      <c r="K110" s="5">
        <v>3</v>
      </c>
      <c r="L110" s="5">
        <v>3</v>
      </c>
      <c r="M110" s="5">
        <v>3</v>
      </c>
      <c r="N110" s="5">
        <v>4</v>
      </c>
      <c r="O110" s="5">
        <v>3</v>
      </c>
      <c r="P110" s="5">
        <v>4</v>
      </c>
      <c r="Q110" s="5">
        <v>5</v>
      </c>
      <c r="R110" s="5">
        <v>3</v>
      </c>
      <c r="S110" s="5">
        <v>4</v>
      </c>
      <c r="T110" s="5">
        <v>4</v>
      </c>
      <c r="U110" s="5">
        <v>5</v>
      </c>
      <c r="V110" s="5">
        <v>4</v>
      </c>
      <c r="W110" s="5">
        <v>4</v>
      </c>
      <c r="X110" s="5" t="s">
        <v>219</v>
      </c>
    </row>
    <row r="111" spans="1:24" x14ac:dyDescent="0.2">
      <c r="A111" s="4">
        <v>43211.481658287041</v>
      </c>
      <c r="B111" s="5" t="s">
        <v>37</v>
      </c>
      <c r="C111" s="5" t="s">
        <v>25</v>
      </c>
      <c r="D111" s="5" t="s">
        <v>26</v>
      </c>
      <c r="E111" s="5" t="s">
        <v>161</v>
      </c>
      <c r="F111" s="5" t="s">
        <v>109</v>
      </c>
      <c r="G111" s="5" t="s">
        <v>29</v>
      </c>
      <c r="H111" s="5" t="s">
        <v>30</v>
      </c>
      <c r="I111" s="5">
        <v>4</v>
      </c>
      <c r="J111" s="5">
        <v>4</v>
      </c>
      <c r="K111" s="5">
        <v>3</v>
      </c>
      <c r="L111" s="5">
        <v>4</v>
      </c>
      <c r="M111" s="5">
        <v>4</v>
      </c>
      <c r="N111" s="5">
        <v>4</v>
      </c>
      <c r="O111" s="5">
        <v>3</v>
      </c>
      <c r="P111" s="5">
        <v>4</v>
      </c>
      <c r="Q111" s="5">
        <v>5</v>
      </c>
      <c r="R111" s="5">
        <v>5</v>
      </c>
      <c r="S111" s="5">
        <v>4</v>
      </c>
      <c r="T111" s="5">
        <v>5</v>
      </c>
      <c r="U111" s="5">
        <v>5</v>
      </c>
      <c r="V111" s="5">
        <v>5</v>
      </c>
      <c r="W111" s="5">
        <v>4</v>
      </c>
      <c r="X111" s="5" t="s">
        <v>220</v>
      </c>
    </row>
    <row r="112" spans="1:24" x14ac:dyDescent="0.2">
      <c r="A112" s="4">
        <v>43211.481661469908</v>
      </c>
      <c r="B112" s="5" t="s">
        <v>24</v>
      </c>
      <c r="C112" s="5" t="s">
        <v>25</v>
      </c>
      <c r="D112" s="5" t="s">
        <v>26</v>
      </c>
      <c r="E112" s="5" t="s">
        <v>94</v>
      </c>
      <c r="F112" s="5" t="s">
        <v>221</v>
      </c>
      <c r="G112" s="5" t="s">
        <v>152</v>
      </c>
      <c r="H112" s="5" t="s">
        <v>30</v>
      </c>
      <c r="I112" s="5">
        <v>4</v>
      </c>
      <c r="J112" s="5">
        <v>4</v>
      </c>
      <c r="K112" s="5">
        <v>4</v>
      </c>
      <c r="L112" s="5">
        <v>5</v>
      </c>
      <c r="M112" s="5">
        <v>5</v>
      </c>
      <c r="N112" s="5">
        <v>5</v>
      </c>
      <c r="O112" s="5">
        <v>4</v>
      </c>
      <c r="P112" s="5">
        <v>4</v>
      </c>
      <c r="Q112" s="5">
        <v>3</v>
      </c>
      <c r="R112" s="5">
        <v>4</v>
      </c>
      <c r="S112" s="5">
        <v>4</v>
      </c>
      <c r="T112" s="5">
        <v>5</v>
      </c>
      <c r="U112" s="5">
        <v>5</v>
      </c>
      <c r="V112" s="5">
        <v>5</v>
      </c>
      <c r="W112" s="5">
        <v>5</v>
      </c>
      <c r="X112" s="5" t="s">
        <v>222</v>
      </c>
    </row>
    <row r="113" spans="1:24" ht="409.5" x14ac:dyDescent="0.2">
      <c r="A113" s="4">
        <v>43211.48277905093</v>
      </c>
      <c r="B113" s="5" t="s">
        <v>24</v>
      </c>
      <c r="C113" s="5" t="s">
        <v>38</v>
      </c>
      <c r="D113" s="5" t="s">
        <v>26</v>
      </c>
      <c r="E113" s="5" t="s">
        <v>62</v>
      </c>
      <c r="F113" s="5" t="s">
        <v>223</v>
      </c>
      <c r="G113" s="5" t="s">
        <v>224</v>
      </c>
      <c r="H113" s="5" t="s">
        <v>30</v>
      </c>
      <c r="I113" s="5">
        <v>5</v>
      </c>
      <c r="J113" s="5">
        <v>4</v>
      </c>
      <c r="K113" s="5">
        <v>2</v>
      </c>
      <c r="L113" s="5">
        <v>2</v>
      </c>
      <c r="M113" s="5">
        <v>4</v>
      </c>
      <c r="N113" s="5">
        <v>4</v>
      </c>
      <c r="O113" s="5">
        <v>2</v>
      </c>
      <c r="P113" s="5">
        <v>4</v>
      </c>
      <c r="Q113" s="5">
        <v>5</v>
      </c>
      <c r="R113" s="5">
        <v>3</v>
      </c>
      <c r="S113" s="5">
        <v>3</v>
      </c>
      <c r="T113" s="5">
        <v>4</v>
      </c>
      <c r="U113" s="5">
        <v>5</v>
      </c>
      <c r="V113" s="5">
        <v>5</v>
      </c>
      <c r="W113" s="5">
        <v>5</v>
      </c>
      <c r="X113" s="6" t="s">
        <v>368</v>
      </c>
    </row>
    <row r="114" spans="1:24" x14ac:dyDescent="0.2">
      <c r="A114" s="4">
        <v>43211.482843229169</v>
      </c>
      <c r="B114" s="5" t="s">
        <v>24</v>
      </c>
      <c r="C114" s="5" t="s">
        <v>25</v>
      </c>
      <c r="D114" s="5" t="s">
        <v>26</v>
      </c>
      <c r="E114" s="5" t="s">
        <v>134</v>
      </c>
      <c r="F114" s="5" t="s">
        <v>80</v>
      </c>
      <c r="G114" s="5" t="s">
        <v>29</v>
      </c>
      <c r="H114" s="5" t="s">
        <v>30</v>
      </c>
      <c r="I114" s="5">
        <v>5</v>
      </c>
      <c r="J114" s="5">
        <v>5</v>
      </c>
      <c r="K114" s="5">
        <v>5</v>
      </c>
      <c r="L114" s="5">
        <v>5</v>
      </c>
      <c r="M114" s="5">
        <v>5</v>
      </c>
      <c r="N114" s="5">
        <v>5</v>
      </c>
      <c r="O114" s="5">
        <v>4</v>
      </c>
      <c r="P114" s="5">
        <v>5</v>
      </c>
      <c r="Q114" s="5">
        <v>4</v>
      </c>
      <c r="R114" s="5">
        <v>5</v>
      </c>
      <c r="S114" s="5">
        <v>4</v>
      </c>
      <c r="T114" s="5">
        <v>4</v>
      </c>
      <c r="U114" s="5">
        <v>5</v>
      </c>
      <c r="V114" s="5">
        <v>4</v>
      </c>
      <c r="W114" s="5">
        <v>5</v>
      </c>
      <c r="X114" s="5" t="s">
        <v>226</v>
      </c>
    </row>
    <row r="115" spans="1:24" x14ac:dyDescent="0.2">
      <c r="A115" s="4">
        <v>43211.482967083335</v>
      </c>
      <c r="B115" s="5" t="s">
        <v>24</v>
      </c>
      <c r="C115" s="5" t="s">
        <v>25</v>
      </c>
      <c r="D115" s="5" t="s">
        <v>26</v>
      </c>
      <c r="E115" s="5" t="s">
        <v>27</v>
      </c>
      <c r="F115" s="5" t="s">
        <v>28</v>
      </c>
      <c r="G115" s="5" t="s">
        <v>29</v>
      </c>
      <c r="H115" s="5" t="s">
        <v>30</v>
      </c>
      <c r="I115" s="5">
        <v>4</v>
      </c>
      <c r="J115" s="5">
        <v>5</v>
      </c>
      <c r="K115" s="5">
        <v>4</v>
      </c>
      <c r="L115" s="5">
        <v>4</v>
      </c>
      <c r="M115" s="5">
        <v>4</v>
      </c>
      <c r="N115" s="5">
        <v>4</v>
      </c>
      <c r="O115" s="5">
        <v>3</v>
      </c>
      <c r="P115" s="5">
        <v>4</v>
      </c>
      <c r="Q115" s="5">
        <v>4</v>
      </c>
      <c r="R115" s="5">
        <v>4</v>
      </c>
      <c r="S115" s="5">
        <v>4</v>
      </c>
      <c r="T115" s="5">
        <v>4</v>
      </c>
      <c r="U115" s="5">
        <v>4</v>
      </c>
      <c r="V115" s="5">
        <v>4</v>
      </c>
      <c r="W115" s="5">
        <v>4</v>
      </c>
      <c r="X115" s="5" t="s">
        <v>227</v>
      </c>
    </row>
    <row r="116" spans="1:24" x14ac:dyDescent="0.2">
      <c r="A116" s="4">
        <v>43211.483578807871</v>
      </c>
      <c r="B116" s="5" t="s">
        <v>37</v>
      </c>
      <c r="C116" s="5" t="s">
        <v>38</v>
      </c>
      <c r="D116" s="5" t="s">
        <v>26</v>
      </c>
      <c r="E116" s="5" t="s">
        <v>27</v>
      </c>
      <c r="F116" s="5" t="s">
        <v>28</v>
      </c>
      <c r="G116" s="5" t="s">
        <v>51</v>
      </c>
      <c r="H116" s="5" t="s">
        <v>42</v>
      </c>
      <c r="I116" s="5">
        <v>4</v>
      </c>
      <c r="J116" s="5">
        <v>4</v>
      </c>
      <c r="K116" s="5">
        <v>4</v>
      </c>
      <c r="L116" s="5">
        <v>3</v>
      </c>
      <c r="M116" s="5">
        <v>4</v>
      </c>
      <c r="N116" s="5">
        <v>4</v>
      </c>
      <c r="O116" s="5">
        <v>2</v>
      </c>
      <c r="P116" s="5">
        <v>4</v>
      </c>
      <c r="Q116" s="5">
        <v>4</v>
      </c>
      <c r="R116" s="5">
        <v>4</v>
      </c>
      <c r="S116" s="5">
        <v>4</v>
      </c>
      <c r="T116" s="5">
        <v>4</v>
      </c>
      <c r="U116" s="5">
        <v>4</v>
      </c>
      <c r="V116" s="5">
        <v>4</v>
      </c>
      <c r="W116" s="5">
        <v>5</v>
      </c>
      <c r="X116" s="5" t="s">
        <v>228</v>
      </c>
    </row>
    <row r="117" spans="1:24" x14ac:dyDescent="0.2">
      <c r="A117" s="4">
        <v>43211.483624351851</v>
      </c>
      <c r="B117" s="5" t="s">
        <v>24</v>
      </c>
      <c r="C117" s="5" t="s">
        <v>25</v>
      </c>
      <c r="D117" s="5" t="s">
        <v>26</v>
      </c>
      <c r="E117" s="5" t="s">
        <v>39</v>
      </c>
      <c r="F117" s="5" t="s">
        <v>103</v>
      </c>
      <c r="G117" s="5" t="s">
        <v>29</v>
      </c>
      <c r="H117" s="5" t="s">
        <v>57</v>
      </c>
      <c r="I117" s="5">
        <v>4</v>
      </c>
      <c r="J117" s="5">
        <v>5</v>
      </c>
      <c r="K117" s="5">
        <v>4</v>
      </c>
      <c r="L117" s="5">
        <v>4</v>
      </c>
      <c r="M117" s="5">
        <v>4</v>
      </c>
      <c r="N117" s="5">
        <v>5</v>
      </c>
      <c r="O117" s="5">
        <v>2</v>
      </c>
      <c r="P117" s="5">
        <v>3</v>
      </c>
      <c r="Q117" s="5">
        <v>3</v>
      </c>
      <c r="R117" s="5">
        <v>4</v>
      </c>
      <c r="S117" s="5">
        <v>4</v>
      </c>
      <c r="T117" s="5">
        <v>4</v>
      </c>
      <c r="U117" s="5">
        <v>4</v>
      </c>
      <c r="V117" s="5">
        <v>4</v>
      </c>
      <c r="W117" s="5">
        <v>5</v>
      </c>
      <c r="X117" s="5" t="s">
        <v>229</v>
      </c>
    </row>
    <row r="118" spans="1:24" x14ac:dyDescent="0.2">
      <c r="A118" s="4">
        <v>43211.483631319439</v>
      </c>
      <c r="B118" s="5" t="s">
        <v>24</v>
      </c>
      <c r="C118" s="5" t="s">
        <v>25</v>
      </c>
      <c r="D118" s="5" t="s">
        <v>26</v>
      </c>
      <c r="E118" s="5" t="s">
        <v>230</v>
      </c>
      <c r="F118" s="5" t="s">
        <v>231</v>
      </c>
      <c r="G118" s="5" t="s">
        <v>224</v>
      </c>
      <c r="H118" s="5" t="s">
        <v>30</v>
      </c>
      <c r="I118" s="5">
        <v>4</v>
      </c>
      <c r="J118" s="5">
        <v>4</v>
      </c>
      <c r="K118" s="5">
        <v>4</v>
      </c>
      <c r="L118" s="5">
        <v>4</v>
      </c>
      <c r="M118" s="5">
        <v>3</v>
      </c>
      <c r="N118" s="5">
        <v>4</v>
      </c>
      <c r="O118" s="5">
        <v>3</v>
      </c>
      <c r="P118" s="5">
        <v>4</v>
      </c>
      <c r="Q118" s="5">
        <v>4</v>
      </c>
      <c r="R118" s="5">
        <v>4</v>
      </c>
      <c r="S118" s="5">
        <v>3</v>
      </c>
      <c r="T118" s="5">
        <v>4</v>
      </c>
      <c r="U118" s="5">
        <v>4</v>
      </c>
      <c r="V118" s="5">
        <v>4</v>
      </c>
      <c r="W118" s="5">
        <v>4</v>
      </c>
      <c r="X118" s="5" t="s">
        <v>369</v>
      </c>
    </row>
    <row r="119" spans="1:24" x14ac:dyDescent="0.2">
      <c r="A119" s="4">
        <v>43211.483877037041</v>
      </c>
      <c r="B119" s="5" t="s">
        <v>24</v>
      </c>
      <c r="C119" s="5" t="s">
        <v>25</v>
      </c>
      <c r="D119" s="5" t="s">
        <v>26</v>
      </c>
      <c r="E119" s="5" t="s">
        <v>230</v>
      </c>
      <c r="F119" s="5" t="s">
        <v>231</v>
      </c>
      <c r="G119" s="5" t="s">
        <v>224</v>
      </c>
      <c r="H119" s="5" t="s">
        <v>30</v>
      </c>
      <c r="I119" s="5">
        <v>4</v>
      </c>
      <c r="J119" s="5">
        <v>4</v>
      </c>
      <c r="K119" s="5">
        <v>4</v>
      </c>
      <c r="L119" s="5">
        <v>4</v>
      </c>
      <c r="M119" s="5">
        <v>3</v>
      </c>
      <c r="N119" s="5">
        <v>4</v>
      </c>
      <c r="O119" s="5">
        <v>3</v>
      </c>
      <c r="P119" s="5">
        <v>4</v>
      </c>
      <c r="Q119" s="5">
        <v>4</v>
      </c>
      <c r="R119" s="5">
        <v>4</v>
      </c>
      <c r="S119" s="5">
        <v>3</v>
      </c>
      <c r="T119" s="5">
        <v>4</v>
      </c>
      <c r="U119" s="5">
        <v>4</v>
      </c>
      <c r="V119" s="5">
        <v>4</v>
      </c>
      <c r="W119" s="5">
        <v>4</v>
      </c>
      <c r="X119" s="5" t="s">
        <v>369</v>
      </c>
    </row>
    <row r="120" spans="1:24" x14ac:dyDescent="0.2">
      <c r="A120" s="4">
        <v>43211.485115798612</v>
      </c>
      <c r="B120" s="5" t="s">
        <v>37</v>
      </c>
      <c r="C120" s="5" t="s">
        <v>25</v>
      </c>
      <c r="D120" s="5" t="s">
        <v>26</v>
      </c>
      <c r="E120" s="5" t="s">
        <v>79</v>
      </c>
      <c r="F120" s="5" t="s">
        <v>80</v>
      </c>
      <c r="G120" s="5" t="s">
        <v>51</v>
      </c>
      <c r="H120" s="5" t="s">
        <v>42</v>
      </c>
      <c r="I120" s="5">
        <v>3</v>
      </c>
      <c r="J120" s="5">
        <v>3</v>
      </c>
      <c r="K120" s="5">
        <v>1</v>
      </c>
      <c r="L120" s="5">
        <v>1</v>
      </c>
      <c r="M120" s="5">
        <v>1</v>
      </c>
      <c r="N120" s="5">
        <v>2</v>
      </c>
      <c r="O120" s="5">
        <v>3</v>
      </c>
      <c r="P120" s="5">
        <v>3</v>
      </c>
      <c r="Q120" s="5">
        <v>2</v>
      </c>
      <c r="R120" s="5">
        <v>3</v>
      </c>
      <c r="S120" s="5">
        <v>2</v>
      </c>
      <c r="T120" s="5">
        <v>3</v>
      </c>
      <c r="U120" s="5">
        <v>5</v>
      </c>
      <c r="V120" s="5">
        <v>5</v>
      </c>
      <c r="W120" s="5">
        <v>4</v>
      </c>
      <c r="X120" s="5" t="s">
        <v>233</v>
      </c>
    </row>
    <row r="121" spans="1:24" x14ac:dyDescent="0.2">
      <c r="A121" s="4">
        <v>43211.48618295139</v>
      </c>
      <c r="B121" s="5" t="s">
        <v>24</v>
      </c>
      <c r="C121" s="5" t="s">
        <v>38</v>
      </c>
      <c r="D121" s="5" t="s">
        <v>45</v>
      </c>
      <c r="E121" s="5" t="s">
        <v>39</v>
      </c>
      <c r="F121" s="5" t="s">
        <v>40</v>
      </c>
      <c r="G121" s="5" t="s">
        <v>29</v>
      </c>
      <c r="H121" s="5" t="s">
        <v>42</v>
      </c>
      <c r="I121" s="5">
        <v>5</v>
      </c>
      <c r="J121" s="5">
        <v>4</v>
      </c>
      <c r="K121" s="5">
        <v>4</v>
      </c>
      <c r="L121" s="5">
        <v>5</v>
      </c>
      <c r="M121" s="5">
        <v>5</v>
      </c>
      <c r="N121" s="5">
        <v>5</v>
      </c>
      <c r="O121" s="5">
        <v>2</v>
      </c>
      <c r="P121" s="5">
        <v>4</v>
      </c>
      <c r="Q121" s="5">
        <v>4</v>
      </c>
      <c r="R121" s="5">
        <v>4</v>
      </c>
      <c r="S121" s="5">
        <v>4</v>
      </c>
      <c r="T121" s="5">
        <v>4</v>
      </c>
      <c r="U121" s="5">
        <v>5</v>
      </c>
      <c r="V121" s="5">
        <v>5</v>
      </c>
      <c r="W121" s="5">
        <v>4</v>
      </c>
      <c r="X121" s="5" t="s">
        <v>234</v>
      </c>
    </row>
    <row r="122" spans="1:24" x14ac:dyDescent="0.2">
      <c r="A122" s="4">
        <v>43211.486730104167</v>
      </c>
      <c r="B122" s="5" t="s">
        <v>24</v>
      </c>
      <c r="C122" s="5" t="s">
        <v>25</v>
      </c>
      <c r="D122" s="5" t="s">
        <v>26</v>
      </c>
      <c r="E122" s="5" t="s">
        <v>235</v>
      </c>
      <c r="F122" s="5" t="s">
        <v>236</v>
      </c>
      <c r="G122" s="5" t="s">
        <v>152</v>
      </c>
      <c r="H122" s="5" t="s">
        <v>30</v>
      </c>
      <c r="I122" s="5">
        <v>3</v>
      </c>
      <c r="J122" s="5">
        <v>4</v>
      </c>
      <c r="K122" s="5">
        <v>4</v>
      </c>
      <c r="L122" s="5">
        <v>5</v>
      </c>
      <c r="M122" s="5">
        <v>3</v>
      </c>
      <c r="N122" s="5">
        <v>4</v>
      </c>
      <c r="O122" s="5">
        <v>1</v>
      </c>
      <c r="P122" s="5">
        <v>3</v>
      </c>
      <c r="Q122" s="5">
        <v>4</v>
      </c>
      <c r="R122" s="5">
        <v>4</v>
      </c>
      <c r="S122" s="5">
        <v>4</v>
      </c>
      <c r="T122" s="5">
        <v>5</v>
      </c>
      <c r="U122" s="5">
        <v>5</v>
      </c>
      <c r="V122" s="5">
        <v>5</v>
      </c>
      <c r="W122" s="5">
        <v>5</v>
      </c>
      <c r="X122" s="5" t="s">
        <v>370</v>
      </c>
    </row>
    <row r="123" spans="1:24" x14ac:dyDescent="0.2">
      <c r="A123" s="4">
        <v>43211.488447152777</v>
      </c>
      <c r="B123" s="5" t="s">
        <v>24</v>
      </c>
      <c r="C123" s="5" t="s">
        <v>38</v>
      </c>
      <c r="D123" s="5" t="s">
        <v>26</v>
      </c>
      <c r="E123" s="5" t="s">
        <v>202</v>
      </c>
      <c r="F123" s="5" t="s">
        <v>238</v>
      </c>
      <c r="G123" s="5" t="s">
        <v>152</v>
      </c>
      <c r="H123" s="5" t="s">
        <v>30</v>
      </c>
      <c r="I123" s="5">
        <v>2</v>
      </c>
      <c r="J123" s="5">
        <v>5</v>
      </c>
      <c r="K123" s="5">
        <v>5</v>
      </c>
      <c r="L123" s="5">
        <v>3</v>
      </c>
      <c r="M123" s="5">
        <v>3</v>
      </c>
      <c r="N123" s="5">
        <v>5</v>
      </c>
      <c r="O123" s="5">
        <v>1</v>
      </c>
      <c r="P123" s="5">
        <v>2</v>
      </c>
      <c r="Q123" s="5">
        <v>4</v>
      </c>
      <c r="R123" s="5">
        <v>5</v>
      </c>
      <c r="S123" s="5">
        <v>5</v>
      </c>
      <c r="T123" s="5">
        <v>5</v>
      </c>
      <c r="U123" s="5">
        <v>5</v>
      </c>
      <c r="V123" s="5">
        <v>3</v>
      </c>
      <c r="W123" s="5">
        <v>5</v>
      </c>
      <c r="X123" s="5" t="s">
        <v>239</v>
      </c>
    </row>
    <row r="124" spans="1:24" x14ac:dyDescent="0.2">
      <c r="A124" s="4">
        <v>43211.488986354168</v>
      </c>
      <c r="B124" s="5" t="s">
        <v>37</v>
      </c>
      <c r="C124" s="5" t="s">
        <v>44</v>
      </c>
      <c r="D124" s="5" t="s">
        <v>45</v>
      </c>
      <c r="E124" s="5" t="s">
        <v>62</v>
      </c>
      <c r="F124" s="5" t="s">
        <v>65</v>
      </c>
      <c r="G124" s="5" t="s">
        <v>51</v>
      </c>
      <c r="H124" s="5" t="s">
        <v>57</v>
      </c>
      <c r="I124" s="5">
        <v>4</v>
      </c>
      <c r="J124" s="5">
        <v>4</v>
      </c>
      <c r="K124" s="5">
        <v>4</v>
      </c>
      <c r="L124" s="5">
        <v>4</v>
      </c>
      <c r="M124" s="5">
        <v>4</v>
      </c>
      <c r="N124" s="5">
        <v>5</v>
      </c>
      <c r="O124" s="5">
        <v>2</v>
      </c>
      <c r="P124" s="5">
        <v>3</v>
      </c>
      <c r="Q124" s="5">
        <v>4</v>
      </c>
      <c r="R124" s="5">
        <v>3</v>
      </c>
      <c r="S124" s="5">
        <v>3</v>
      </c>
      <c r="T124" s="5">
        <v>4</v>
      </c>
      <c r="U124" s="5">
        <v>5</v>
      </c>
      <c r="V124" s="5">
        <v>4</v>
      </c>
      <c r="W124" s="5">
        <v>4</v>
      </c>
      <c r="X124" s="5" t="s">
        <v>240</v>
      </c>
    </row>
    <row r="125" spans="1:24" x14ac:dyDescent="0.2">
      <c r="A125" s="4">
        <v>43211.489181504629</v>
      </c>
      <c r="B125" s="5" t="s">
        <v>24</v>
      </c>
      <c r="C125" s="5" t="s">
        <v>44</v>
      </c>
      <c r="D125" s="5" t="s">
        <v>45</v>
      </c>
      <c r="E125" s="5" t="s">
        <v>62</v>
      </c>
      <c r="F125" s="5" t="s">
        <v>62</v>
      </c>
      <c r="G125" s="5" t="s">
        <v>51</v>
      </c>
      <c r="H125" s="5" t="s">
        <v>57</v>
      </c>
      <c r="I125" s="5">
        <v>5</v>
      </c>
      <c r="J125" s="5">
        <v>5</v>
      </c>
      <c r="K125" s="5">
        <v>5</v>
      </c>
      <c r="L125" s="5">
        <v>4</v>
      </c>
      <c r="M125" s="5">
        <v>4</v>
      </c>
      <c r="N125" s="5">
        <v>5</v>
      </c>
      <c r="O125" s="5">
        <v>3</v>
      </c>
      <c r="P125" s="5">
        <v>4</v>
      </c>
      <c r="Q125" s="5">
        <v>4</v>
      </c>
      <c r="R125" s="5">
        <v>3</v>
      </c>
      <c r="S125" s="5">
        <v>4</v>
      </c>
      <c r="T125" s="5">
        <v>4</v>
      </c>
      <c r="U125" s="5">
        <v>4</v>
      </c>
      <c r="V125" s="5">
        <v>4</v>
      </c>
      <c r="W125" s="5">
        <v>4</v>
      </c>
      <c r="X125" s="5" t="s">
        <v>241</v>
      </c>
    </row>
    <row r="126" spans="1:24" x14ac:dyDescent="0.2">
      <c r="A126" s="4">
        <v>43211.489263738426</v>
      </c>
      <c r="B126" s="5" t="s">
        <v>24</v>
      </c>
      <c r="C126" s="5" t="s">
        <v>44</v>
      </c>
      <c r="D126" s="5" t="s">
        <v>45</v>
      </c>
      <c r="E126" s="5" t="s">
        <v>65</v>
      </c>
      <c r="F126" s="5" t="s">
        <v>65</v>
      </c>
      <c r="G126" s="5" t="s">
        <v>71</v>
      </c>
      <c r="H126" s="5" t="s">
        <v>57</v>
      </c>
      <c r="I126" s="5">
        <v>4</v>
      </c>
      <c r="J126" s="5">
        <v>4</v>
      </c>
      <c r="K126" s="5">
        <v>1</v>
      </c>
      <c r="L126" s="5">
        <v>3</v>
      </c>
      <c r="M126" s="5">
        <v>3</v>
      </c>
      <c r="N126" s="5">
        <v>3</v>
      </c>
      <c r="O126" s="5">
        <v>3</v>
      </c>
      <c r="P126" s="5">
        <v>4</v>
      </c>
      <c r="Q126" s="5">
        <v>4</v>
      </c>
      <c r="R126" s="5">
        <v>3</v>
      </c>
      <c r="S126" s="5">
        <v>3</v>
      </c>
      <c r="T126" s="5">
        <v>1</v>
      </c>
      <c r="U126" s="5">
        <v>4</v>
      </c>
      <c r="V126" s="5">
        <v>4</v>
      </c>
      <c r="W126" s="5">
        <v>5</v>
      </c>
      <c r="X126" s="5" t="s">
        <v>242</v>
      </c>
    </row>
    <row r="127" spans="1:24" x14ac:dyDescent="0.2">
      <c r="A127" s="4">
        <v>43211.492115173613</v>
      </c>
      <c r="B127" s="5" t="s">
        <v>37</v>
      </c>
      <c r="C127" s="5" t="s">
        <v>25</v>
      </c>
      <c r="D127" s="5" t="s">
        <v>26</v>
      </c>
      <c r="E127" s="5" t="s">
        <v>243</v>
      </c>
      <c r="F127" s="5" t="s">
        <v>244</v>
      </c>
      <c r="G127" s="5" t="s">
        <v>51</v>
      </c>
      <c r="H127" s="5" t="s">
        <v>42</v>
      </c>
      <c r="I127" s="5">
        <v>4</v>
      </c>
      <c r="J127" s="5">
        <v>5</v>
      </c>
      <c r="K127" s="5">
        <v>5</v>
      </c>
      <c r="L127" s="5">
        <v>3</v>
      </c>
      <c r="M127" s="5">
        <v>5</v>
      </c>
      <c r="N127" s="5">
        <v>5</v>
      </c>
      <c r="O127" s="5">
        <v>3</v>
      </c>
      <c r="P127" s="5">
        <v>4</v>
      </c>
      <c r="Q127" s="5">
        <v>5</v>
      </c>
      <c r="R127" s="5">
        <v>4</v>
      </c>
      <c r="S127" s="5">
        <v>5</v>
      </c>
      <c r="T127" s="5">
        <v>4</v>
      </c>
      <c r="U127" s="5">
        <v>5</v>
      </c>
      <c r="V127" s="5">
        <v>5</v>
      </c>
      <c r="W127" s="5">
        <v>5</v>
      </c>
      <c r="X127" s="5" t="s">
        <v>245</v>
      </c>
    </row>
    <row r="128" spans="1:24" x14ac:dyDescent="0.2">
      <c r="A128" s="4">
        <v>43211.492891828704</v>
      </c>
      <c r="B128" s="5" t="s">
        <v>24</v>
      </c>
      <c r="C128" s="5" t="s">
        <v>38</v>
      </c>
      <c r="D128" s="5" t="s">
        <v>45</v>
      </c>
      <c r="E128" s="5" t="s">
        <v>142</v>
      </c>
      <c r="F128" s="5" t="s">
        <v>143</v>
      </c>
      <c r="G128" s="5" t="s">
        <v>168</v>
      </c>
      <c r="H128" s="5" t="s">
        <v>57</v>
      </c>
      <c r="I128" s="5">
        <v>5</v>
      </c>
      <c r="J128" s="5">
        <v>4</v>
      </c>
      <c r="K128" s="5">
        <v>4</v>
      </c>
      <c r="L128" s="5">
        <v>4</v>
      </c>
      <c r="M128" s="5">
        <v>4</v>
      </c>
      <c r="N128" s="5">
        <v>4</v>
      </c>
      <c r="O128" s="5">
        <v>3</v>
      </c>
      <c r="P128" s="5">
        <v>5</v>
      </c>
      <c r="Q128" s="5">
        <v>5</v>
      </c>
      <c r="R128" s="5">
        <v>4</v>
      </c>
      <c r="S128" s="5">
        <v>4</v>
      </c>
      <c r="T128" s="5">
        <v>4</v>
      </c>
      <c r="U128" s="5">
        <v>5</v>
      </c>
      <c r="V128" s="5">
        <v>5</v>
      </c>
      <c r="W128" s="5">
        <v>4</v>
      </c>
      <c r="X128" s="5" t="s">
        <v>246</v>
      </c>
    </row>
    <row r="129" spans="1:24" x14ac:dyDescent="0.2">
      <c r="A129" s="4">
        <v>43211.493036655098</v>
      </c>
      <c r="B129" s="5" t="s">
        <v>24</v>
      </c>
      <c r="C129" s="5" t="s">
        <v>44</v>
      </c>
      <c r="D129" s="5" t="s">
        <v>45</v>
      </c>
      <c r="E129" s="5" t="s">
        <v>62</v>
      </c>
      <c r="F129" s="5" t="s">
        <v>129</v>
      </c>
      <c r="G129" s="5" t="s">
        <v>51</v>
      </c>
      <c r="H129" s="5" t="s">
        <v>42</v>
      </c>
      <c r="I129" s="5">
        <v>4</v>
      </c>
      <c r="J129" s="5">
        <v>5</v>
      </c>
      <c r="K129" s="5">
        <v>5</v>
      </c>
      <c r="L129" s="5">
        <v>5</v>
      </c>
      <c r="M129" s="5">
        <v>5</v>
      </c>
      <c r="N129" s="5">
        <v>3</v>
      </c>
      <c r="O129" s="5">
        <v>2</v>
      </c>
      <c r="P129" s="5">
        <v>4</v>
      </c>
      <c r="Q129" s="5">
        <v>4</v>
      </c>
      <c r="R129" s="5">
        <v>4</v>
      </c>
      <c r="S129" s="5">
        <v>4</v>
      </c>
      <c r="T129" s="5">
        <v>5</v>
      </c>
      <c r="U129" s="5">
        <v>5</v>
      </c>
      <c r="V129" s="5">
        <v>5</v>
      </c>
      <c r="W129" s="5">
        <v>5</v>
      </c>
      <c r="X129" s="5" t="s">
        <v>247</v>
      </c>
    </row>
    <row r="130" spans="1:24" x14ac:dyDescent="0.2">
      <c r="A130" s="4">
        <v>43211.493824027777</v>
      </c>
      <c r="B130" s="5" t="s">
        <v>24</v>
      </c>
      <c r="C130" s="5" t="s">
        <v>25</v>
      </c>
      <c r="D130" s="5" t="s">
        <v>26</v>
      </c>
      <c r="E130" s="5" t="s">
        <v>69</v>
      </c>
      <c r="F130" s="5" t="s">
        <v>151</v>
      </c>
      <c r="G130" s="5" t="s">
        <v>152</v>
      </c>
      <c r="H130" s="5" t="s">
        <v>30</v>
      </c>
      <c r="I130" s="5">
        <v>5</v>
      </c>
      <c r="J130" s="5">
        <v>5</v>
      </c>
      <c r="K130" s="5">
        <v>5</v>
      </c>
      <c r="L130" s="5">
        <v>5</v>
      </c>
      <c r="M130" s="5">
        <v>5</v>
      </c>
      <c r="N130" s="5">
        <v>5</v>
      </c>
      <c r="O130" s="5">
        <v>5</v>
      </c>
      <c r="P130" s="5">
        <v>5</v>
      </c>
      <c r="Q130" s="5">
        <v>5</v>
      </c>
      <c r="R130" s="5">
        <v>5</v>
      </c>
      <c r="S130" s="5">
        <v>5</v>
      </c>
      <c r="T130" s="5">
        <v>5</v>
      </c>
      <c r="U130" s="5">
        <v>5</v>
      </c>
      <c r="V130" s="5">
        <v>5</v>
      </c>
      <c r="W130" s="5">
        <v>5</v>
      </c>
      <c r="X130" s="5" t="s">
        <v>249</v>
      </c>
    </row>
    <row r="131" spans="1:24" x14ac:dyDescent="0.2">
      <c r="A131" s="4">
        <v>43211.494929120367</v>
      </c>
      <c r="B131" s="5" t="s">
        <v>24</v>
      </c>
      <c r="C131" s="5" t="s">
        <v>38</v>
      </c>
      <c r="D131" s="5" t="s">
        <v>26</v>
      </c>
      <c r="E131" s="5" t="s">
        <v>250</v>
      </c>
      <c r="F131" s="5" t="s">
        <v>193</v>
      </c>
      <c r="G131" s="5" t="s">
        <v>152</v>
      </c>
      <c r="H131" s="5" t="s">
        <v>30</v>
      </c>
      <c r="I131" s="5">
        <v>4</v>
      </c>
      <c r="J131" s="5">
        <v>4</v>
      </c>
      <c r="K131" s="5">
        <v>5</v>
      </c>
      <c r="L131" s="5">
        <v>4</v>
      </c>
      <c r="M131" s="5">
        <v>4</v>
      </c>
      <c r="N131" s="5">
        <v>4</v>
      </c>
      <c r="O131" s="5">
        <v>2</v>
      </c>
      <c r="P131" s="5">
        <v>3</v>
      </c>
      <c r="Q131" s="5">
        <v>4</v>
      </c>
      <c r="R131" s="5">
        <v>4</v>
      </c>
      <c r="S131" s="5">
        <v>3</v>
      </c>
      <c r="T131" s="5">
        <v>5</v>
      </c>
      <c r="U131" s="5">
        <v>5</v>
      </c>
      <c r="V131" s="5">
        <v>4</v>
      </c>
      <c r="W131" s="5">
        <v>5</v>
      </c>
      <c r="X131" s="5" t="s">
        <v>371</v>
      </c>
    </row>
    <row r="132" spans="1:24" x14ac:dyDescent="0.2">
      <c r="A132" s="4">
        <v>43211.495895636574</v>
      </c>
      <c r="B132" s="5" t="s">
        <v>37</v>
      </c>
      <c r="C132" s="5" t="s">
        <v>38</v>
      </c>
      <c r="D132" s="5" t="s">
        <v>26</v>
      </c>
      <c r="E132" s="5" t="s">
        <v>142</v>
      </c>
      <c r="F132" s="5" t="s">
        <v>252</v>
      </c>
      <c r="G132" s="5" t="s">
        <v>152</v>
      </c>
      <c r="H132" s="5" t="s">
        <v>30</v>
      </c>
      <c r="I132" s="5">
        <v>5</v>
      </c>
      <c r="J132" s="5">
        <v>4</v>
      </c>
      <c r="K132" s="5">
        <v>4</v>
      </c>
      <c r="L132" s="5">
        <v>5</v>
      </c>
      <c r="M132" s="5">
        <v>4</v>
      </c>
      <c r="N132" s="5">
        <v>4</v>
      </c>
      <c r="O132" s="5">
        <v>2</v>
      </c>
      <c r="P132" s="5">
        <v>3</v>
      </c>
      <c r="Q132" s="5">
        <v>4</v>
      </c>
      <c r="R132" s="5">
        <v>4</v>
      </c>
      <c r="S132" s="5">
        <v>4</v>
      </c>
      <c r="T132" s="5">
        <v>5</v>
      </c>
      <c r="U132" s="5">
        <v>5</v>
      </c>
      <c r="V132" s="5">
        <v>4</v>
      </c>
      <c r="W132" s="5">
        <v>5</v>
      </c>
      <c r="X132" s="5" t="s">
        <v>253</v>
      </c>
    </row>
    <row r="133" spans="1:24" x14ac:dyDescent="0.2">
      <c r="A133" s="4">
        <v>43211.497356597218</v>
      </c>
      <c r="B133" s="5" t="s">
        <v>24</v>
      </c>
      <c r="C133" s="5" t="s">
        <v>25</v>
      </c>
      <c r="D133" s="5" t="s">
        <v>26</v>
      </c>
      <c r="E133" s="5" t="s">
        <v>62</v>
      </c>
      <c r="F133" s="5" t="s">
        <v>118</v>
      </c>
      <c r="G133" s="5" t="s">
        <v>29</v>
      </c>
      <c r="H133" s="5" t="s">
        <v>57</v>
      </c>
      <c r="I133" s="5">
        <v>3</v>
      </c>
      <c r="J133" s="5">
        <v>4</v>
      </c>
      <c r="K133" s="5">
        <v>3</v>
      </c>
      <c r="L133" s="5">
        <v>3</v>
      </c>
      <c r="M133" s="5">
        <v>4</v>
      </c>
      <c r="N133" s="5">
        <v>4</v>
      </c>
      <c r="O133" s="5">
        <v>3</v>
      </c>
      <c r="P133" s="5">
        <v>4</v>
      </c>
      <c r="Q133" s="5">
        <v>4</v>
      </c>
      <c r="R133" s="5">
        <v>3</v>
      </c>
      <c r="S133" s="5">
        <v>4</v>
      </c>
      <c r="T133" s="5">
        <v>5</v>
      </c>
      <c r="U133" s="5">
        <v>5</v>
      </c>
      <c r="V133" s="5">
        <v>5</v>
      </c>
      <c r="W133" s="5">
        <v>5</v>
      </c>
      <c r="X133" s="5" t="s">
        <v>254</v>
      </c>
    </row>
    <row r="134" spans="1:24" x14ac:dyDescent="0.2">
      <c r="A134" s="4">
        <v>43211.497720810185</v>
      </c>
      <c r="B134" s="5" t="s">
        <v>37</v>
      </c>
      <c r="C134" s="5" t="s">
        <v>25</v>
      </c>
      <c r="D134" s="5" t="s">
        <v>26</v>
      </c>
      <c r="E134" s="5" t="s">
        <v>186</v>
      </c>
      <c r="F134" s="5" t="s">
        <v>193</v>
      </c>
      <c r="G134" s="5" t="s">
        <v>152</v>
      </c>
      <c r="H134" s="5" t="s">
        <v>30</v>
      </c>
      <c r="I134" s="5">
        <v>5</v>
      </c>
      <c r="J134" s="5">
        <v>4</v>
      </c>
      <c r="K134" s="5">
        <v>4</v>
      </c>
      <c r="L134" s="5">
        <v>4</v>
      </c>
      <c r="M134" s="5">
        <v>4</v>
      </c>
      <c r="N134" s="5">
        <v>5</v>
      </c>
      <c r="O134" s="5">
        <v>2</v>
      </c>
      <c r="P134" s="5">
        <v>4</v>
      </c>
      <c r="Q134" s="5">
        <v>4</v>
      </c>
      <c r="R134" s="5">
        <v>4</v>
      </c>
      <c r="S134" s="5">
        <v>3</v>
      </c>
      <c r="T134" s="5">
        <v>4</v>
      </c>
      <c r="U134" s="5">
        <v>5</v>
      </c>
      <c r="V134" s="5">
        <v>5</v>
      </c>
      <c r="W134" s="5">
        <v>5</v>
      </c>
      <c r="X134" s="5" t="s">
        <v>372</v>
      </c>
    </row>
    <row r="135" spans="1:24" x14ac:dyDescent="0.2">
      <c r="A135" s="4">
        <v>43211.498331666662</v>
      </c>
      <c r="B135" s="5" t="s">
        <v>37</v>
      </c>
      <c r="C135" s="5" t="s">
        <v>25</v>
      </c>
      <c r="D135" s="5" t="s">
        <v>26</v>
      </c>
      <c r="E135" s="5" t="s">
        <v>39</v>
      </c>
      <c r="F135" s="5" t="s">
        <v>56</v>
      </c>
      <c r="G135" s="5" t="s">
        <v>152</v>
      </c>
      <c r="H135" s="5" t="s">
        <v>30</v>
      </c>
      <c r="I135" s="5">
        <v>5</v>
      </c>
      <c r="J135" s="5">
        <v>5</v>
      </c>
      <c r="K135" s="5">
        <v>5</v>
      </c>
      <c r="L135" s="5">
        <v>3</v>
      </c>
      <c r="M135" s="5">
        <v>3</v>
      </c>
      <c r="N135" s="5">
        <v>4</v>
      </c>
      <c r="O135" s="5">
        <v>2</v>
      </c>
      <c r="P135" s="5">
        <v>5</v>
      </c>
      <c r="Q135" s="5">
        <v>5</v>
      </c>
      <c r="R135" s="5">
        <v>5</v>
      </c>
      <c r="S135" s="5">
        <v>4</v>
      </c>
      <c r="T135" s="5">
        <v>4</v>
      </c>
      <c r="U135" s="5">
        <v>5</v>
      </c>
      <c r="V135" s="5">
        <v>4</v>
      </c>
      <c r="W135" s="5">
        <v>4</v>
      </c>
      <c r="X135" s="5" t="s">
        <v>256</v>
      </c>
    </row>
    <row r="136" spans="1:24" x14ac:dyDescent="0.2">
      <c r="A136" s="4">
        <v>43211.498374409726</v>
      </c>
      <c r="B136" s="5" t="s">
        <v>24</v>
      </c>
      <c r="C136" s="5" t="s">
        <v>25</v>
      </c>
      <c r="D136" s="5" t="s">
        <v>26</v>
      </c>
      <c r="E136" s="5" t="s">
        <v>257</v>
      </c>
      <c r="F136" s="5" t="s">
        <v>258</v>
      </c>
      <c r="G136" s="5" t="s">
        <v>152</v>
      </c>
      <c r="H136" s="5" t="s">
        <v>30</v>
      </c>
      <c r="I136" s="5">
        <v>4</v>
      </c>
      <c r="J136" s="5">
        <v>4</v>
      </c>
      <c r="K136" s="5">
        <v>4</v>
      </c>
      <c r="L136" s="5">
        <v>2</v>
      </c>
      <c r="M136" s="5">
        <v>3</v>
      </c>
      <c r="N136" s="5">
        <v>3</v>
      </c>
      <c r="O136" s="5">
        <v>2</v>
      </c>
      <c r="P136" s="5">
        <v>3</v>
      </c>
      <c r="Q136" s="5">
        <v>3</v>
      </c>
      <c r="R136" s="5">
        <v>4</v>
      </c>
      <c r="S136" s="5">
        <v>3</v>
      </c>
      <c r="T136" s="5">
        <v>4</v>
      </c>
      <c r="U136" s="5">
        <v>4</v>
      </c>
      <c r="V136" s="5">
        <v>3</v>
      </c>
      <c r="W136" s="5">
        <v>4</v>
      </c>
      <c r="X136" s="5" t="s">
        <v>259</v>
      </c>
    </row>
    <row r="137" spans="1:24" x14ac:dyDescent="0.2">
      <c r="A137" s="4">
        <v>43211.498626238426</v>
      </c>
      <c r="B137" s="5" t="s">
        <v>24</v>
      </c>
      <c r="C137" s="5" t="s">
        <v>25</v>
      </c>
      <c r="D137" s="5" t="s">
        <v>26</v>
      </c>
      <c r="E137" s="5" t="s">
        <v>39</v>
      </c>
      <c r="F137" s="5" t="s">
        <v>56</v>
      </c>
      <c r="G137" s="5" t="s">
        <v>152</v>
      </c>
      <c r="H137" s="5" t="s">
        <v>30</v>
      </c>
      <c r="I137" s="5">
        <v>3</v>
      </c>
      <c r="J137" s="5">
        <v>3</v>
      </c>
      <c r="K137" s="5">
        <v>2</v>
      </c>
      <c r="L137" s="5">
        <v>3</v>
      </c>
      <c r="M137" s="5">
        <v>3</v>
      </c>
      <c r="N137" s="5">
        <v>3</v>
      </c>
      <c r="O137" s="5">
        <v>2</v>
      </c>
      <c r="P137" s="5">
        <v>4</v>
      </c>
      <c r="Q137" s="5">
        <v>3</v>
      </c>
      <c r="R137" s="5">
        <v>4</v>
      </c>
      <c r="S137" s="5">
        <v>4</v>
      </c>
      <c r="T137" s="5">
        <v>4</v>
      </c>
      <c r="U137" s="5">
        <v>4</v>
      </c>
      <c r="V137" s="5">
        <v>4</v>
      </c>
      <c r="W137" s="5">
        <v>4</v>
      </c>
      <c r="X137" s="5" t="s">
        <v>260</v>
      </c>
    </row>
    <row r="138" spans="1:24" x14ac:dyDescent="0.2">
      <c r="A138" s="4">
        <v>43211.498979756943</v>
      </c>
      <c r="B138" s="5" t="s">
        <v>37</v>
      </c>
      <c r="C138" s="5" t="s">
        <v>25</v>
      </c>
      <c r="D138" s="5" t="s">
        <v>26</v>
      </c>
      <c r="E138" s="5" t="s">
        <v>39</v>
      </c>
      <c r="F138" s="5" t="s">
        <v>261</v>
      </c>
      <c r="G138" s="5" t="s">
        <v>152</v>
      </c>
      <c r="H138" s="5" t="s">
        <v>30</v>
      </c>
      <c r="I138" s="5">
        <v>4</v>
      </c>
      <c r="J138" s="5">
        <v>4</v>
      </c>
      <c r="K138" s="5">
        <v>4</v>
      </c>
      <c r="L138" s="5">
        <v>5</v>
      </c>
      <c r="M138" s="5">
        <v>4</v>
      </c>
      <c r="N138" s="5">
        <v>4</v>
      </c>
      <c r="O138" s="5">
        <v>3</v>
      </c>
      <c r="P138" s="5">
        <v>4</v>
      </c>
      <c r="Q138" s="5">
        <v>4</v>
      </c>
      <c r="R138" s="5">
        <v>5</v>
      </c>
      <c r="S138" s="5">
        <v>5</v>
      </c>
      <c r="T138" s="5">
        <v>4</v>
      </c>
      <c r="U138" s="5">
        <v>5</v>
      </c>
      <c r="V138" s="5">
        <v>5</v>
      </c>
      <c r="W138" s="5">
        <v>4</v>
      </c>
      <c r="X138" s="5" t="s">
        <v>262</v>
      </c>
    </row>
    <row r="139" spans="1:24" x14ac:dyDescent="0.2">
      <c r="A139" s="4">
        <v>43211.499650474536</v>
      </c>
      <c r="B139" s="5" t="s">
        <v>37</v>
      </c>
      <c r="C139" s="5" t="s">
        <v>44</v>
      </c>
      <c r="D139" s="5" t="s">
        <v>45</v>
      </c>
      <c r="E139" s="5" t="s">
        <v>142</v>
      </c>
      <c r="F139" s="5" t="s">
        <v>263</v>
      </c>
      <c r="G139" s="5" t="s">
        <v>71</v>
      </c>
      <c r="H139" s="5" t="s">
        <v>42</v>
      </c>
      <c r="I139" s="5">
        <v>4</v>
      </c>
      <c r="J139" s="5">
        <v>4</v>
      </c>
      <c r="K139" s="5">
        <v>4</v>
      </c>
      <c r="L139" s="5">
        <v>4</v>
      </c>
      <c r="M139" s="5">
        <v>4</v>
      </c>
      <c r="N139" s="5">
        <v>4</v>
      </c>
      <c r="O139" s="5">
        <v>2</v>
      </c>
      <c r="P139" s="5">
        <v>4</v>
      </c>
      <c r="Q139" s="5">
        <v>4</v>
      </c>
      <c r="R139" s="5">
        <v>4</v>
      </c>
      <c r="S139" s="5">
        <v>4</v>
      </c>
      <c r="T139" s="5">
        <v>4</v>
      </c>
      <c r="U139" s="5">
        <v>4</v>
      </c>
      <c r="V139" s="5">
        <v>2</v>
      </c>
      <c r="W139" s="5">
        <v>4</v>
      </c>
      <c r="X139" s="5" t="s">
        <v>373</v>
      </c>
    </row>
    <row r="140" spans="1:24" x14ac:dyDescent="0.2">
      <c r="A140" s="4">
        <v>43211.500715312504</v>
      </c>
      <c r="B140" s="5" t="s">
        <v>24</v>
      </c>
      <c r="C140" s="5" t="s">
        <v>38</v>
      </c>
      <c r="D140" s="5" t="s">
        <v>45</v>
      </c>
      <c r="E140" s="5" t="s">
        <v>265</v>
      </c>
      <c r="F140" s="5" t="s">
        <v>74</v>
      </c>
      <c r="G140" s="5" t="s">
        <v>51</v>
      </c>
      <c r="H140" s="5" t="s">
        <v>57</v>
      </c>
      <c r="I140" s="5">
        <v>4</v>
      </c>
      <c r="J140" s="5">
        <v>4</v>
      </c>
      <c r="K140" s="5">
        <v>4</v>
      </c>
      <c r="L140" s="5">
        <v>4</v>
      </c>
      <c r="M140" s="5">
        <v>4</v>
      </c>
      <c r="N140" s="5">
        <v>4</v>
      </c>
      <c r="O140" s="5">
        <v>4</v>
      </c>
      <c r="P140" s="5">
        <v>4</v>
      </c>
      <c r="Q140" s="5">
        <v>4</v>
      </c>
      <c r="R140" s="5">
        <v>4</v>
      </c>
      <c r="S140" s="5">
        <v>4</v>
      </c>
      <c r="T140" s="5">
        <v>4</v>
      </c>
      <c r="U140" s="5">
        <v>4</v>
      </c>
      <c r="V140" s="5">
        <v>4</v>
      </c>
      <c r="W140" s="5">
        <v>4</v>
      </c>
      <c r="X140" s="5" t="s">
        <v>266</v>
      </c>
    </row>
    <row r="141" spans="1:24" x14ac:dyDescent="0.2">
      <c r="A141" s="4">
        <v>43211.501156469909</v>
      </c>
      <c r="B141" s="5" t="s">
        <v>24</v>
      </c>
      <c r="C141" s="5" t="s">
        <v>38</v>
      </c>
      <c r="D141" s="5" t="s">
        <v>26</v>
      </c>
      <c r="E141" s="5" t="s">
        <v>142</v>
      </c>
      <c r="F141" s="5" t="s">
        <v>143</v>
      </c>
      <c r="G141" s="5" t="s">
        <v>152</v>
      </c>
      <c r="H141" s="5" t="s">
        <v>30</v>
      </c>
      <c r="I141" s="5">
        <v>5</v>
      </c>
      <c r="J141" s="5">
        <v>5</v>
      </c>
      <c r="K141" s="5">
        <v>5</v>
      </c>
      <c r="L141" s="5">
        <v>4</v>
      </c>
      <c r="M141" s="5">
        <v>4</v>
      </c>
      <c r="N141" s="5">
        <v>4</v>
      </c>
      <c r="O141" s="5">
        <v>5</v>
      </c>
      <c r="P141" s="5">
        <v>5</v>
      </c>
      <c r="Q141" s="5">
        <v>5</v>
      </c>
      <c r="R141" s="5">
        <v>5</v>
      </c>
      <c r="S141" s="5">
        <v>5</v>
      </c>
      <c r="T141" s="5">
        <v>5</v>
      </c>
      <c r="U141" s="5">
        <v>5</v>
      </c>
      <c r="V141" s="5">
        <v>5</v>
      </c>
      <c r="W141" s="5">
        <v>5</v>
      </c>
      <c r="X141" s="5" t="s">
        <v>267</v>
      </c>
    </row>
    <row r="142" spans="1:24" x14ac:dyDescent="0.2">
      <c r="A142" s="4">
        <v>43211.501558668984</v>
      </c>
      <c r="B142" s="5" t="s">
        <v>24</v>
      </c>
      <c r="C142" s="5" t="s">
        <v>38</v>
      </c>
      <c r="D142" s="5" t="s">
        <v>26</v>
      </c>
      <c r="E142" s="5" t="s">
        <v>268</v>
      </c>
      <c r="F142" s="5" t="s">
        <v>126</v>
      </c>
      <c r="G142" s="5" t="s">
        <v>51</v>
      </c>
      <c r="H142" s="5" t="s">
        <v>57</v>
      </c>
      <c r="I142" s="5">
        <v>4</v>
      </c>
      <c r="J142" s="5">
        <v>4</v>
      </c>
      <c r="K142" s="5">
        <v>4</v>
      </c>
      <c r="L142" s="5">
        <v>4</v>
      </c>
      <c r="M142" s="5">
        <v>4</v>
      </c>
      <c r="N142" s="5">
        <v>3</v>
      </c>
      <c r="O142" s="5">
        <v>3</v>
      </c>
      <c r="P142" s="5">
        <v>4</v>
      </c>
      <c r="Q142" s="5">
        <v>3</v>
      </c>
      <c r="R142" s="5">
        <v>4</v>
      </c>
      <c r="S142" s="5">
        <v>4</v>
      </c>
      <c r="T142" s="5">
        <v>4</v>
      </c>
      <c r="U142" s="5">
        <v>3</v>
      </c>
      <c r="V142" s="5">
        <v>3</v>
      </c>
      <c r="W142" s="5">
        <v>4</v>
      </c>
      <c r="X142" s="5" t="s">
        <v>269</v>
      </c>
    </row>
    <row r="143" spans="1:24" x14ac:dyDescent="0.2">
      <c r="A143" s="4">
        <v>43211.501885879625</v>
      </c>
      <c r="B143" s="5" t="s">
        <v>37</v>
      </c>
      <c r="C143" s="5" t="s">
        <v>38</v>
      </c>
      <c r="D143" s="5" t="s">
        <v>45</v>
      </c>
      <c r="E143" s="5" t="s">
        <v>39</v>
      </c>
      <c r="F143" s="5" t="s">
        <v>103</v>
      </c>
      <c r="G143" s="5" t="s">
        <v>71</v>
      </c>
      <c r="H143" s="5" t="s">
        <v>57</v>
      </c>
      <c r="I143" s="5">
        <v>5</v>
      </c>
      <c r="J143" s="5">
        <v>5</v>
      </c>
      <c r="K143" s="5">
        <v>5</v>
      </c>
      <c r="L143" s="5">
        <v>5</v>
      </c>
      <c r="M143" s="5">
        <v>5</v>
      </c>
      <c r="N143" s="5">
        <v>5</v>
      </c>
      <c r="O143" s="5">
        <v>3</v>
      </c>
      <c r="P143" s="5">
        <v>4</v>
      </c>
      <c r="Q143" s="5">
        <v>5</v>
      </c>
      <c r="R143" s="5">
        <v>5</v>
      </c>
      <c r="S143" s="5">
        <v>5</v>
      </c>
      <c r="T143" s="5">
        <v>5</v>
      </c>
      <c r="U143" s="5">
        <v>5</v>
      </c>
      <c r="V143" s="5">
        <v>5</v>
      </c>
      <c r="W143" s="5">
        <v>5</v>
      </c>
      <c r="X143" s="5" t="s">
        <v>374</v>
      </c>
    </row>
    <row r="144" spans="1:24" x14ac:dyDescent="0.2">
      <c r="A144" s="4">
        <v>43211.503785937501</v>
      </c>
      <c r="B144" s="5" t="s">
        <v>24</v>
      </c>
      <c r="C144" s="5" t="s">
        <v>44</v>
      </c>
      <c r="D144" s="5" t="s">
        <v>45</v>
      </c>
      <c r="E144" s="5" t="s">
        <v>265</v>
      </c>
      <c r="F144" s="5" t="s">
        <v>182</v>
      </c>
      <c r="G144" s="5" t="s">
        <v>29</v>
      </c>
      <c r="H144" s="5" t="s">
        <v>57</v>
      </c>
      <c r="I144" s="5">
        <v>4</v>
      </c>
      <c r="J144" s="5">
        <v>3</v>
      </c>
      <c r="K144" s="5">
        <v>3</v>
      </c>
      <c r="L144" s="5">
        <v>3</v>
      </c>
      <c r="M144" s="5">
        <v>3</v>
      </c>
      <c r="N144" s="5">
        <v>4</v>
      </c>
      <c r="O144" s="5">
        <v>2</v>
      </c>
      <c r="P144" s="5">
        <v>3</v>
      </c>
      <c r="Q144" s="5">
        <v>3</v>
      </c>
      <c r="R144" s="5">
        <v>4</v>
      </c>
      <c r="S144" s="5">
        <v>4</v>
      </c>
      <c r="T144" s="5">
        <v>4</v>
      </c>
      <c r="U144" s="5">
        <v>4</v>
      </c>
      <c r="V144" s="5">
        <v>3</v>
      </c>
      <c r="W144" s="5">
        <v>5</v>
      </c>
      <c r="X144" s="5" t="s">
        <v>228</v>
      </c>
    </row>
    <row r="145" spans="1:24" x14ac:dyDescent="0.2">
      <c r="A145" s="4">
        <v>43211.504990289352</v>
      </c>
      <c r="B145" s="5" t="s">
        <v>37</v>
      </c>
      <c r="C145" s="5" t="s">
        <v>25</v>
      </c>
      <c r="D145" s="5" t="s">
        <v>26</v>
      </c>
      <c r="E145" s="5" t="s">
        <v>271</v>
      </c>
      <c r="F145" s="5" t="s">
        <v>272</v>
      </c>
      <c r="G145" s="5" t="s">
        <v>51</v>
      </c>
      <c r="H145" s="5" t="s">
        <v>42</v>
      </c>
      <c r="I145" s="5">
        <v>4</v>
      </c>
      <c r="J145" s="5">
        <v>4</v>
      </c>
      <c r="K145" s="5">
        <v>4</v>
      </c>
      <c r="L145" s="5">
        <v>3</v>
      </c>
      <c r="M145" s="5">
        <v>3</v>
      </c>
      <c r="N145" s="5">
        <v>4</v>
      </c>
      <c r="O145" s="5">
        <v>2</v>
      </c>
      <c r="P145" s="5">
        <v>3</v>
      </c>
      <c r="Q145" s="5">
        <v>3</v>
      </c>
      <c r="R145" s="5">
        <v>4</v>
      </c>
      <c r="S145" s="5">
        <v>4</v>
      </c>
      <c r="T145" s="5">
        <v>4</v>
      </c>
      <c r="U145" s="5">
        <v>4</v>
      </c>
      <c r="V145" s="5">
        <v>4</v>
      </c>
      <c r="W145" s="5">
        <v>4</v>
      </c>
      <c r="X145" s="5" t="s">
        <v>72</v>
      </c>
    </row>
    <row r="146" spans="1:24" x14ac:dyDescent="0.2">
      <c r="A146" s="4">
        <v>43211.505868356486</v>
      </c>
      <c r="B146" s="5" t="s">
        <v>37</v>
      </c>
      <c r="C146" s="5" t="s">
        <v>44</v>
      </c>
      <c r="D146" s="5" t="s">
        <v>45</v>
      </c>
      <c r="E146" s="5" t="s">
        <v>142</v>
      </c>
      <c r="F146" s="5" t="s">
        <v>273</v>
      </c>
      <c r="G146" s="5" t="s">
        <v>71</v>
      </c>
      <c r="H146" s="5" t="s">
        <v>42</v>
      </c>
      <c r="I146" s="5">
        <v>4</v>
      </c>
      <c r="J146" s="5">
        <v>4</v>
      </c>
      <c r="K146" s="5">
        <v>4</v>
      </c>
      <c r="L146" s="5">
        <v>4</v>
      </c>
      <c r="M146" s="5">
        <v>4</v>
      </c>
      <c r="N146" s="5">
        <v>4</v>
      </c>
      <c r="O146" s="5">
        <v>2</v>
      </c>
      <c r="P146" s="5">
        <v>4</v>
      </c>
      <c r="Q146" s="5">
        <v>4</v>
      </c>
      <c r="R146" s="5">
        <v>4</v>
      </c>
      <c r="S146" s="5">
        <v>4</v>
      </c>
      <c r="T146" s="5">
        <v>4</v>
      </c>
      <c r="U146" s="5">
        <v>4</v>
      </c>
      <c r="V146" s="5">
        <v>3</v>
      </c>
      <c r="W146" s="5">
        <v>4</v>
      </c>
      <c r="X146" s="5" t="s">
        <v>375</v>
      </c>
    </row>
    <row r="147" spans="1:24" x14ac:dyDescent="0.2">
      <c r="A147" s="4">
        <v>43211.507459282409</v>
      </c>
      <c r="B147" s="5" t="s">
        <v>37</v>
      </c>
      <c r="C147" s="5" t="s">
        <v>25</v>
      </c>
      <c r="D147" s="5" t="s">
        <v>26</v>
      </c>
      <c r="E147" s="5" t="s">
        <v>86</v>
      </c>
      <c r="F147" s="5" t="s">
        <v>272</v>
      </c>
      <c r="G147" s="5" t="s">
        <v>51</v>
      </c>
      <c r="H147" s="5" t="s">
        <v>42</v>
      </c>
      <c r="I147" s="5">
        <v>4</v>
      </c>
      <c r="J147" s="5">
        <v>4</v>
      </c>
      <c r="K147" s="5">
        <v>4</v>
      </c>
      <c r="L147" s="5">
        <v>4</v>
      </c>
      <c r="M147" s="5">
        <v>4</v>
      </c>
      <c r="N147" s="5">
        <v>4</v>
      </c>
      <c r="O147" s="5">
        <v>4</v>
      </c>
      <c r="P147" s="5">
        <v>4</v>
      </c>
      <c r="Q147" s="5">
        <v>4</v>
      </c>
      <c r="R147" s="5">
        <v>4</v>
      </c>
      <c r="S147" s="5">
        <v>4</v>
      </c>
      <c r="T147" s="5">
        <v>4</v>
      </c>
      <c r="U147" s="5">
        <v>4</v>
      </c>
      <c r="V147" s="5">
        <v>4</v>
      </c>
      <c r="W147" s="5">
        <v>4</v>
      </c>
      <c r="X147" s="5" t="s">
        <v>72</v>
      </c>
    </row>
    <row r="148" spans="1:24" x14ac:dyDescent="0.2">
      <c r="A148" s="4">
        <v>43211.512018668982</v>
      </c>
      <c r="B148" s="5" t="s">
        <v>24</v>
      </c>
      <c r="C148" s="5" t="s">
        <v>38</v>
      </c>
      <c r="D148" s="5" t="s">
        <v>26</v>
      </c>
      <c r="E148" s="5" t="s">
        <v>39</v>
      </c>
      <c r="F148" s="5" t="s">
        <v>182</v>
      </c>
      <c r="G148" s="5" t="s">
        <v>51</v>
      </c>
      <c r="H148" s="5" t="s">
        <v>30</v>
      </c>
      <c r="I148" s="5">
        <v>4</v>
      </c>
      <c r="J148" s="5">
        <v>4</v>
      </c>
      <c r="K148" s="5">
        <v>5</v>
      </c>
      <c r="L148" s="5">
        <v>4</v>
      </c>
      <c r="M148" s="5">
        <v>4</v>
      </c>
      <c r="N148" s="5">
        <v>5</v>
      </c>
      <c r="O148" s="5">
        <v>3</v>
      </c>
      <c r="P148" s="5">
        <v>4</v>
      </c>
      <c r="Q148" s="5">
        <v>5</v>
      </c>
      <c r="R148" s="5">
        <v>5</v>
      </c>
      <c r="S148" s="5">
        <v>5</v>
      </c>
      <c r="T148" s="5">
        <v>5</v>
      </c>
      <c r="U148" s="5">
        <v>5</v>
      </c>
      <c r="V148" s="5">
        <v>5</v>
      </c>
      <c r="W148" s="5">
        <v>5</v>
      </c>
      <c r="X148" s="5" t="s">
        <v>275</v>
      </c>
    </row>
    <row r="149" spans="1:24" x14ac:dyDescent="0.2">
      <c r="A149" s="4">
        <v>43211.51551730324</v>
      </c>
      <c r="B149" s="5" t="s">
        <v>37</v>
      </c>
      <c r="C149" s="5" t="s">
        <v>25</v>
      </c>
      <c r="D149" s="5" t="s">
        <v>26</v>
      </c>
      <c r="E149" s="5" t="s">
        <v>39</v>
      </c>
      <c r="F149" s="5" t="s">
        <v>56</v>
      </c>
      <c r="G149" s="5" t="s">
        <v>152</v>
      </c>
      <c r="H149" s="5" t="s">
        <v>30</v>
      </c>
      <c r="I149" s="5">
        <v>3</v>
      </c>
      <c r="J149" s="5">
        <v>3</v>
      </c>
      <c r="K149" s="5">
        <v>3</v>
      </c>
      <c r="L149" s="5">
        <v>3</v>
      </c>
      <c r="M149" s="5">
        <v>3</v>
      </c>
      <c r="N149" s="5">
        <v>3</v>
      </c>
      <c r="O149" s="5">
        <v>2</v>
      </c>
      <c r="P149" s="5">
        <v>3</v>
      </c>
      <c r="Q149" s="5">
        <v>3</v>
      </c>
      <c r="R149" s="5">
        <v>4</v>
      </c>
      <c r="S149" s="5">
        <v>3</v>
      </c>
      <c r="T149" s="5">
        <v>4</v>
      </c>
      <c r="U149" s="5">
        <v>4</v>
      </c>
      <c r="V149" s="5">
        <v>3</v>
      </c>
      <c r="W149" s="5">
        <v>3</v>
      </c>
      <c r="X149" s="5" t="s">
        <v>72</v>
      </c>
    </row>
    <row r="150" spans="1:24" x14ac:dyDescent="0.2">
      <c r="A150" s="4">
        <v>43211.515647268519</v>
      </c>
      <c r="B150" s="5" t="s">
        <v>24</v>
      </c>
      <c r="C150" s="5" t="s">
        <v>25</v>
      </c>
      <c r="D150" s="5" t="s">
        <v>26</v>
      </c>
      <c r="E150" s="5" t="s">
        <v>276</v>
      </c>
      <c r="F150" s="5" t="s">
        <v>277</v>
      </c>
      <c r="G150" s="5" t="s">
        <v>51</v>
      </c>
      <c r="H150" s="5" t="s">
        <v>42</v>
      </c>
      <c r="I150" s="5">
        <v>4</v>
      </c>
      <c r="J150" s="5">
        <v>4</v>
      </c>
      <c r="K150" s="5">
        <v>4</v>
      </c>
      <c r="L150" s="5">
        <v>4</v>
      </c>
      <c r="M150" s="5">
        <v>4</v>
      </c>
      <c r="N150" s="5">
        <v>4</v>
      </c>
      <c r="O150" s="5">
        <v>2</v>
      </c>
      <c r="P150" s="5">
        <v>3</v>
      </c>
      <c r="Q150" s="5">
        <v>4</v>
      </c>
      <c r="R150" s="5">
        <v>4</v>
      </c>
      <c r="S150" s="5">
        <v>4</v>
      </c>
      <c r="T150" s="5">
        <v>4</v>
      </c>
      <c r="U150" s="5">
        <v>4</v>
      </c>
      <c r="V150" s="5">
        <v>4</v>
      </c>
      <c r="W150" s="5">
        <v>4</v>
      </c>
      <c r="X150" s="5" t="s">
        <v>278</v>
      </c>
    </row>
    <row r="151" spans="1:24" x14ac:dyDescent="0.2">
      <c r="A151" s="4">
        <v>43211.515873356482</v>
      </c>
      <c r="B151" s="5" t="s">
        <v>24</v>
      </c>
      <c r="C151" s="5" t="s">
        <v>25</v>
      </c>
      <c r="D151" s="5" t="s">
        <v>26</v>
      </c>
      <c r="E151" s="5" t="s">
        <v>279</v>
      </c>
      <c r="F151" s="5" t="s">
        <v>106</v>
      </c>
      <c r="G151" s="5" t="s">
        <v>152</v>
      </c>
      <c r="H151" s="5" t="s">
        <v>30</v>
      </c>
      <c r="I151" s="5">
        <v>4</v>
      </c>
      <c r="J151" s="5">
        <v>3</v>
      </c>
      <c r="K151" s="5">
        <v>3</v>
      </c>
      <c r="L151" s="5">
        <v>4</v>
      </c>
      <c r="M151" s="5">
        <v>4</v>
      </c>
      <c r="N151" s="5">
        <v>5</v>
      </c>
      <c r="O151" s="5">
        <v>2</v>
      </c>
      <c r="P151" s="5">
        <v>3</v>
      </c>
      <c r="Q151" s="5">
        <v>3</v>
      </c>
      <c r="R151" s="5">
        <v>4</v>
      </c>
      <c r="S151" s="5">
        <v>4</v>
      </c>
      <c r="T151" s="5">
        <v>4</v>
      </c>
      <c r="U151" s="5">
        <v>4</v>
      </c>
      <c r="V151" s="5">
        <v>4</v>
      </c>
      <c r="W151" s="5">
        <v>4</v>
      </c>
      <c r="X151" s="5" t="s">
        <v>280</v>
      </c>
    </row>
    <row r="152" spans="1:24" x14ac:dyDescent="0.2">
      <c r="A152" s="4">
        <v>43211.516463460648</v>
      </c>
      <c r="B152" s="5" t="s">
        <v>37</v>
      </c>
      <c r="C152" s="5" t="s">
        <v>25</v>
      </c>
      <c r="D152" s="5" t="s">
        <v>26</v>
      </c>
      <c r="E152" s="5" t="s">
        <v>62</v>
      </c>
      <c r="F152" s="5" t="s">
        <v>62</v>
      </c>
      <c r="G152" s="5" t="s">
        <v>152</v>
      </c>
      <c r="H152" s="5" t="s">
        <v>30</v>
      </c>
      <c r="I152" s="5">
        <v>3</v>
      </c>
      <c r="J152" s="5">
        <v>4</v>
      </c>
      <c r="K152" s="5">
        <v>4</v>
      </c>
      <c r="L152" s="5">
        <v>4</v>
      </c>
      <c r="M152" s="5">
        <v>4</v>
      </c>
      <c r="N152" s="5">
        <v>4</v>
      </c>
      <c r="O152" s="5">
        <v>1</v>
      </c>
      <c r="P152" s="5">
        <v>3</v>
      </c>
      <c r="Q152" s="5">
        <v>3</v>
      </c>
      <c r="R152" s="5">
        <v>3</v>
      </c>
      <c r="S152" s="5">
        <v>3</v>
      </c>
      <c r="T152" s="5">
        <v>3</v>
      </c>
      <c r="U152" s="5">
        <v>4</v>
      </c>
      <c r="V152" s="5">
        <v>4</v>
      </c>
      <c r="W152" s="5">
        <v>3</v>
      </c>
      <c r="X152" s="5" t="s">
        <v>376</v>
      </c>
    </row>
    <row r="153" spans="1:24" x14ac:dyDescent="0.2">
      <c r="A153" s="4">
        <v>43211.522201550921</v>
      </c>
      <c r="B153" s="5" t="s">
        <v>37</v>
      </c>
      <c r="C153" s="5" t="s">
        <v>38</v>
      </c>
      <c r="D153" s="5" t="s">
        <v>26</v>
      </c>
      <c r="E153" s="5" t="s">
        <v>134</v>
      </c>
      <c r="F153" s="5" t="s">
        <v>126</v>
      </c>
      <c r="G153" s="5" t="s">
        <v>152</v>
      </c>
      <c r="H153" s="5" t="s">
        <v>30</v>
      </c>
      <c r="I153" s="5">
        <v>4</v>
      </c>
      <c r="J153" s="5">
        <v>4</v>
      </c>
      <c r="K153" s="5">
        <v>4</v>
      </c>
      <c r="L153" s="5">
        <v>3</v>
      </c>
      <c r="M153" s="5">
        <v>3</v>
      </c>
      <c r="N153" s="5">
        <v>4</v>
      </c>
      <c r="O153" s="5">
        <v>3</v>
      </c>
      <c r="P153" s="5">
        <v>4</v>
      </c>
      <c r="Q153" s="5">
        <v>4</v>
      </c>
      <c r="R153" s="5">
        <v>4</v>
      </c>
      <c r="S153" s="5">
        <v>4</v>
      </c>
      <c r="T153" s="5">
        <v>4</v>
      </c>
      <c r="U153" s="5">
        <v>4</v>
      </c>
      <c r="V153" s="5">
        <v>4</v>
      </c>
      <c r="W153" s="5">
        <v>4</v>
      </c>
      <c r="X153" s="5" t="s">
        <v>282</v>
      </c>
    </row>
    <row r="154" spans="1:24" x14ac:dyDescent="0.2">
      <c r="A154" s="4">
        <v>43211.527028645833</v>
      </c>
      <c r="B154" s="5" t="s">
        <v>37</v>
      </c>
      <c r="C154" s="5" t="s">
        <v>38</v>
      </c>
      <c r="D154" s="5" t="s">
        <v>26</v>
      </c>
      <c r="E154" s="5" t="s">
        <v>230</v>
      </c>
      <c r="F154" s="5" t="s">
        <v>77</v>
      </c>
      <c r="G154" s="5" t="s">
        <v>152</v>
      </c>
      <c r="H154" s="5" t="s">
        <v>30</v>
      </c>
      <c r="I154" s="5">
        <v>5</v>
      </c>
      <c r="J154" s="5">
        <v>5</v>
      </c>
      <c r="K154" s="5">
        <v>4</v>
      </c>
      <c r="L154" s="5">
        <v>4</v>
      </c>
      <c r="M154" s="5">
        <v>4</v>
      </c>
      <c r="N154" s="5">
        <v>4</v>
      </c>
      <c r="O154" s="5">
        <v>3</v>
      </c>
      <c r="P154" s="5">
        <v>4</v>
      </c>
      <c r="Q154" s="5">
        <v>5</v>
      </c>
      <c r="R154" s="5">
        <v>5</v>
      </c>
      <c r="S154" s="5">
        <v>4</v>
      </c>
      <c r="T154" s="5">
        <v>5</v>
      </c>
      <c r="U154" s="5">
        <v>5</v>
      </c>
      <c r="V154" s="5">
        <v>5</v>
      </c>
      <c r="W154" s="5">
        <v>4</v>
      </c>
      <c r="X154" s="5" t="s">
        <v>283</v>
      </c>
    </row>
    <row r="155" spans="1:24" x14ac:dyDescent="0.2">
      <c r="A155" s="4">
        <v>43211.530166006945</v>
      </c>
      <c r="B155" s="5" t="s">
        <v>24</v>
      </c>
      <c r="C155" s="5" t="s">
        <v>25</v>
      </c>
      <c r="D155" s="5" t="s">
        <v>26</v>
      </c>
      <c r="E155" s="5" t="s">
        <v>27</v>
      </c>
      <c r="F155" s="5" t="s">
        <v>28</v>
      </c>
      <c r="G155" s="5" t="s">
        <v>29</v>
      </c>
      <c r="H155" s="5" t="s">
        <v>42</v>
      </c>
      <c r="I155" s="5">
        <v>3</v>
      </c>
      <c r="J155" s="5">
        <v>3</v>
      </c>
      <c r="K155" s="5">
        <v>3</v>
      </c>
      <c r="L155" s="5">
        <v>2</v>
      </c>
      <c r="M155" s="5">
        <v>1</v>
      </c>
      <c r="N155" s="5">
        <v>3</v>
      </c>
      <c r="O155" s="5">
        <v>3</v>
      </c>
      <c r="P155" s="5">
        <v>3</v>
      </c>
      <c r="Q155" s="5">
        <v>3</v>
      </c>
      <c r="R155" s="5">
        <v>3</v>
      </c>
      <c r="S155" s="5">
        <v>3</v>
      </c>
      <c r="T155" s="5">
        <v>3</v>
      </c>
      <c r="U155" s="5">
        <v>5</v>
      </c>
      <c r="V155" s="5">
        <v>3</v>
      </c>
      <c r="W155" s="5">
        <v>3</v>
      </c>
      <c r="X155" s="5" t="s">
        <v>284</v>
      </c>
    </row>
    <row r="156" spans="1:24" x14ac:dyDescent="0.2">
      <c r="A156" s="4">
        <v>43211.532847592593</v>
      </c>
      <c r="B156" s="5" t="s">
        <v>37</v>
      </c>
      <c r="C156" s="5" t="s">
        <v>44</v>
      </c>
      <c r="D156" s="5" t="s">
        <v>45</v>
      </c>
      <c r="E156" s="5" t="s">
        <v>39</v>
      </c>
      <c r="F156" s="5" t="s">
        <v>110</v>
      </c>
      <c r="G156" s="5" t="s">
        <v>51</v>
      </c>
      <c r="H156" s="5" t="s">
        <v>42</v>
      </c>
      <c r="I156" s="5">
        <v>5</v>
      </c>
      <c r="J156" s="5">
        <v>5</v>
      </c>
      <c r="K156" s="5">
        <v>5</v>
      </c>
      <c r="L156" s="5">
        <v>4</v>
      </c>
      <c r="M156" s="5">
        <v>4</v>
      </c>
      <c r="N156" s="5">
        <v>4</v>
      </c>
      <c r="O156" s="5">
        <v>2</v>
      </c>
      <c r="P156" s="5">
        <v>4</v>
      </c>
      <c r="Q156" s="5">
        <v>4</v>
      </c>
      <c r="R156" s="5">
        <v>4</v>
      </c>
      <c r="S156" s="5">
        <v>4</v>
      </c>
      <c r="T156" s="5">
        <v>4</v>
      </c>
      <c r="U156" s="5">
        <v>5</v>
      </c>
      <c r="V156" s="5">
        <v>5</v>
      </c>
      <c r="W156" s="5">
        <v>5</v>
      </c>
      <c r="X156" s="5" t="s">
        <v>377</v>
      </c>
    </row>
    <row r="157" spans="1:24" x14ac:dyDescent="0.2">
      <c r="A157" s="4">
        <v>43211.53301875</v>
      </c>
      <c r="B157" s="5" t="s">
        <v>24</v>
      </c>
      <c r="C157" s="5" t="s">
        <v>25</v>
      </c>
      <c r="D157" s="5" t="s">
        <v>26</v>
      </c>
      <c r="E157" s="5" t="s">
        <v>69</v>
      </c>
      <c r="F157" s="5" t="s">
        <v>174</v>
      </c>
      <c r="G157" s="5" t="s">
        <v>152</v>
      </c>
      <c r="H157" s="5" t="s">
        <v>30</v>
      </c>
      <c r="I157" s="5">
        <v>4</v>
      </c>
      <c r="J157" s="5">
        <v>4</v>
      </c>
      <c r="K157" s="5">
        <v>4</v>
      </c>
      <c r="L157" s="5">
        <v>4</v>
      </c>
      <c r="M157" s="5">
        <v>4</v>
      </c>
      <c r="N157" s="5">
        <v>4</v>
      </c>
      <c r="O157" s="5">
        <v>2</v>
      </c>
      <c r="P157" s="5">
        <v>3</v>
      </c>
      <c r="Q157" s="5">
        <v>4</v>
      </c>
      <c r="R157" s="5">
        <v>4</v>
      </c>
      <c r="S157" s="5">
        <v>4</v>
      </c>
      <c r="T157" s="5">
        <v>4</v>
      </c>
      <c r="U157" s="5">
        <v>4</v>
      </c>
      <c r="V157" s="5">
        <v>4</v>
      </c>
      <c r="W157" s="5">
        <v>4</v>
      </c>
      <c r="X157" s="5" t="s">
        <v>286</v>
      </c>
    </row>
    <row r="158" spans="1:24" x14ac:dyDescent="0.2">
      <c r="A158" s="4">
        <v>43211.535475081022</v>
      </c>
      <c r="B158" s="5" t="s">
        <v>37</v>
      </c>
      <c r="C158" s="5" t="s">
        <v>25</v>
      </c>
      <c r="D158" s="5" t="s">
        <v>26</v>
      </c>
      <c r="E158" s="5" t="s">
        <v>230</v>
      </c>
      <c r="F158" s="5" t="s">
        <v>272</v>
      </c>
      <c r="G158" s="5" t="s">
        <v>51</v>
      </c>
      <c r="H158" s="5" t="s">
        <v>42</v>
      </c>
      <c r="I158" s="5">
        <v>4</v>
      </c>
      <c r="J158" s="5">
        <v>4</v>
      </c>
      <c r="K158" s="5">
        <v>3</v>
      </c>
      <c r="L158" s="5">
        <v>4</v>
      </c>
      <c r="M158" s="5">
        <v>4</v>
      </c>
      <c r="N158" s="5">
        <v>4</v>
      </c>
      <c r="O158" s="5">
        <v>3</v>
      </c>
      <c r="P158" s="5">
        <v>4</v>
      </c>
      <c r="Q158" s="5">
        <v>3</v>
      </c>
      <c r="R158" s="5">
        <v>4</v>
      </c>
      <c r="S158" s="5">
        <v>4</v>
      </c>
      <c r="T158" s="5">
        <v>5</v>
      </c>
      <c r="U158" s="5">
        <v>5</v>
      </c>
      <c r="V158" s="5">
        <v>5</v>
      </c>
      <c r="W158" s="5">
        <v>3</v>
      </c>
      <c r="X158" s="5" t="s">
        <v>287</v>
      </c>
    </row>
    <row r="159" spans="1:24" x14ac:dyDescent="0.2">
      <c r="A159" s="4">
        <v>43211.536597673607</v>
      </c>
      <c r="B159" s="5" t="s">
        <v>24</v>
      </c>
      <c r="C159" s="5" t="s">
        <v>25</v>
      </c>
      <c r="D159" s="5" t="s">
        <v>26</v>
      </c>
      <c r="E159" s="5" t="s">
        <v>39</v>
      </c>
      <c r="F159" s="5" t="s">
        <v>103</v>
      </c>
      <c r="G159" s="5" t="s">
        <v>29</v>
      </c>
      <c r="H159" s="5" t="s">
        <v>42</v>
      </c>
      <c r="I159" s="5">
        <v>5</v>
      </c>
      <c r="J159" s="5">
        <v>5</v>
      </c>
      <c r="K159" s="5">
        <v>5</v>
      </c>
      <c r="L159" s="5">
        <v>5</v>
      </c>
      <c r="M159" s="5">
        <v>4</v>
      </c>
      <c r="N159" s="5">
        <v>5</v>
      </c>
      <c r="O159" s="5">
        <v>5</v>
      </c>
      <c r="P159" s="5">
        <v>5</v>
      </c>
      <c r="Q159" s="5">
        <v>5</v>
      </c>
      <c r="R159" s="5">
        <v>5</v>
      </c>
      <c r="S159" s="5">
        <v>5</v>
      </c>
      <c r="T159" s="5">
        <v>5</v>
      </c>
      <c r="U159" s="5">
        <v>5</v>
      </c>
      <c r="V159" s="5">
        <v>5</v>
      </c>
      <c r="W159" s="5">
        <v>5</v>
      </c>
      <c r="X159" s="5" t="s">
        <v>288</v>
      </c>
    </row>
    <row r="160" spans="1:24" x14ac:dyDescent="0.2">
      <c r="A160" s="4">
        <v>43211.537962465278</v>
      </c>
      <c r="B160" s="5" t="s">
        <v>24</v>
      </c>
      <c r="C160" s="5" t="s">
        <v>38</v>
      </c>
      <c r="D160" s="5" t="s">
        <v>26</v>
      </c>
      <c r="E160" s="5" t="s">
        <v>39</v>
      </c>
      <c r="F160" s="5" t="s">
        <v>103</v>
      </c>
      <c r="G160" s="5" t="s">
        <v>29</v>
      </c>
      <c r="H160" s="5" t="s">
        <v>42</v>
      </c>
      <c r="I160" s="5">
        <v>5</v>
      </c>
      <c r="J160" s="5">
        <v>5</v>
      </c>
      <c r="K160" s="5">
        <v>5</v>
      </c>
      <c r="L160" s="5">
        <v>5</v>
      </c>
      <c r="M160" s="5">
        <v>5</v>
      </c>
      <c r="N160" s="5">
        <v>5</v>
      </c>
      <c r="O160" s="5">
        <v>5</v>
      </c>
      <c r="P160" s="5">
        <v>5</v>
      </c>
      <c r="Q160" s="5">
        <v>4</v>
      </c>
      <c r="R160" s="5">
        <v>5</v>
      </c>
      <c r="S160" s="5">
        <v>5</v>
      </c>
      <c r="T160" s="5">
        <v>5</v>
      </c>
      <c r="U160" s="5">
        <v>5</v>
      </c>
      <c r="V160" s="5">
        <v>5</v>
      </c>
      <c r="W160" s="5">
        <v>5</v>
      </c>
      <c r="X160" s="5" t="s">
        <v>378</v>
      </c>
    </row>
    <row r="161" spans="1:24" x14ac:dyDescent="0.2">
      <c r="A161" s="4">
        <v>43211.539138391207</v>
      </c>
      <c r="B161" s="5" t="s">
        <v>24</v>
      </c>
      <c r="C161" s="5" t="s">
        <v>25</v>
      </c>
      <c r="D161" s="5" t="s">
        <v>26</v>
      </c>
      <c r="E161" s="5" t="s">
        <v>69</v>
      </c>
      <c r="F161" s="5" t="s">
        <v>151</v>
      </c>
      <c r="G161" s="5" t="s">
        <v>152</v>
      </c>
      <c r="H161" s="5" t="s">
        <v>30</v>
      </c>
      <c r="I161" s="5">
        <v>4</v>
      </c>
      <c r="J161" s="5">
        <v>3</v>
      </c>
      <c r="K161" s="5">
        <v>4</v>
      </c>
      <c r="L161" s="5">
        <v>4</v>
      </c>
      <c r="M161" s="5">
        <v>4</v>
      </c>
      <c r="N161" s="5">
        <v>3</v>
      </c>
      <c r="O161" s="5">
        <v>2</v>
      </c>
      <c r="P161" s="5">
        <v>3</v>
      </c>
      <c r="Q161" s="5">
        <v>4</v>
      </c>
      <c r="R161" s="5">
        <v>3</v>
      </c>
      <c r="S161" s="5">
        <v>4</v>
      </c>
      <c r="T161" s="5">
        <v>3</v>
      </c>
      <c r="U161" s="5">
        <v>4</v>
      </c>
      <c r="V161" s="5">
        <v>3</v>
      </c>
      <c r="W161" s="5">
        <v>4</v>
      </c>
      <c r="X161" s="5" t="s">
        <v>290</v>
      </c>
    </row>
    <row r="162" spans="1:24" x14ac:dyDescent="0.2">
      <c r="A162" s="4">
        <v>43211.541499189814</v>
      </c>
      <c r="B162" s="5" t="s">
        <v>37</v>
      </c>
      <c r="C162" s="5" t="s">
        <v>44</v>
      </c>
      <c r="D162" s="5" t="s">
        <v>45</v>
      </c>
      <c r="E162" s="5" t="s">
        <v>291</v>
      </c>
      <c r="F162" s="5" t="s">
        <v>292</v>
      </c>
      <c r="G162" s="5" t="s">
        <v>168</v>
      </c>
      <c r="H162" s="5" t="s">
        <v>57</v>
      </c>
      <c r="I162" s="5">
        <v>5</v>
      </c>
      <c r="J162" s="5">
        <v>5</v>
      </c>
      <c r="K162" s="5">
        <v>5</v>
      </c>
      <c r="L162" s="5">
        <v>4</v>
      </c>
      <c r="M162" s="5">
        <v>4</v>
      </c>
      <c r="N162" s="5">
        <v>3</v>
      </c>
      <c r="O162" s="5">
        <v>3</v>
      </c>
      <c r="P162" s="5">
        <v>4</v>
      </c>
      <c r="Q162" s="5">
        <v>4</v>
      </c>
      <c r="R162" s="5">
        <v>4</v>
      </c>
      <c r="S162" s="5">
        <v>4</v>
      </c>
      <c r="T162" s="5">
        <v>4</v>
      </c>
      <c r="U162" s="5">
        <v>5</v>
      </c>
      <c r="V162" s="5">
        <v>5</v>
      </c>
      <c r="W162" s="5">
        <v>5</v>
      </c>
      <c r="X162" s="5" t="s">
        <v>379</v>
      </c>
    </row>
    <row r="163" spans="1:24" x14ac:dyDescent="0.2">
      <c r="A163" s="4">
        <v>43211.54878646991</v>
      </c>
      <c r="B163" s="5" t="s">
        <v>37</v>
      </c>
      <c r="C163" s="5" t="s">
        <v>25</v>
      </c>
      <c r="D163" s="5" t="s">
        <v>26</v>
      </c>
      <c r="E163" s="5" t="s">
        <v>294</v>
      </c>
      <c r="F163" s="5" t="s">
        <v>62</v>
      </c>
      <c r="G163" s="5" t="s">
        <v>41</v>
      </c>
      <c r="H163" s="5" t="s">
        <v>42</v>
      </c>
      <c r="I163" s="5">
        <v>4</v>
      </c>
      <c r="J163" s="5">
        <v>5</v>
      </c>
      <c r="K163" s="5">
        <v>4</v>
      </c>
      <c r="L163" s="5">
        <v>3</v>
      </c>
      <c r="M163" s="5">
        <v>4</v>
      </c>
      <c r="N163" s="5">
        <v>4</v>
      </c>
      <c r="O163" s="5">
        <v>2</v>
      </c>
      <c r="P163" s="5">
        <v>3</v>
      </c>
      <c r="Q163" s="5">
        <v>3</v>
      </c>
      <c r="R163" s="5">
        <v>3</v>
      </c>
      <c r="S163" s="5">
        <v>4</v>
      </c>
      <c r="T163" s="5">
        <v>4</v>
      </c>
      <c r="U163" s="5">
        <v>4</v>
      </c>
      <c r="V163" s="5">
        <v>4</v>
      </c>
      <c r="W163" s="5">
        <v>4</v>
      </c>
      <c r="X163" s="5" t="s">
        <v>295</v>
      </c>
    </row>
    <row r="164" spans="1:24" x14ac:dyDescent="0.2">
      <c r="A164" s="4">
        <v>43211.555121423611</v>
      </c>
      <c r="B164" s="5" t="s">
        <v>37</v>
      </c>
      <c r="C164" s="5" t="s">
        <v>25</v>
      </c>
      <c r="D164" s="5" t="s">
        <v>26</v>
      </c>
      <c r="E164" s="5" t="s">
        <v>62</v>
      </c>
      <c r="F164" s="5" t="s">
        <v>223</v>
      </c>
      <c r="G164" s="5" t="s">
        <v>29</v>
      </c>
      <c r="H164" s="5" t="s">
        <v>42</v>
      </c>
      <c r="I164" s="5">
        <v>4</v>
      </c>
      <c r="J164" s="5">
        <v>4</v>
      </c>
      <c r="K164" s="5">
        <v>3</v>
      </c>
      <c r="L164" s="5">
        <v>4</v>
      </c>
      <c r="M164" s="5">
        <v>4</v>
      </c>
      <c r="N164" s="5">
        <v>4</v>
      </c>
      <c r="O164" s="5">
        <v>3</v>
      </c>
      <c r="P164" s="5">
        <v>4</v>
      </c>
      <c r="Q164" s="5">
        <v>4</v>
      </c>
      <c r="R164" s="5">
        <v>4</v>
      </c>
      <c r="S164" s="5">
        <v>4</v>
      </c>
      <c r="T164" s="5">
        <v>4</v>
      </c>
      <c r="U164" s="5">
        <v>4</v>
      </c>
      <c r="V164" s="5">
        <v>4</v>
      </c>
      <c r="W164" s="5">
        <v>4</v>
      </c>
      <c r="X164" s="5" t="s">
        <v>72</v>
      </c>
    </row>
    <row r="165" spans="1:24" x14ac:dyDescent="0.2">
      <c r="A165" s="4">
        <v>43211.566902743056</v>
      </c>
      <c r="B165" s="5" t="s">
        <v>37</v>
      </c>
      <c r="C165" s="5" t="s">
        <v>25</v>
      </c>
      <c r="D165" s="5" t="s">
        <v>26</v>
      </c>
      <c r="E165" s="5" t="s">
        <v>62</v>
      </c>
      <c r="F165" s="5" t="s">
        <v>296</v>
      </c>
      <c r="G165" s="5" t="s">
        <v>71</v>
      </c>
      <c r="H165" s="5" t="s">
        <v>57</v>
      </c>
      <c r="I165" s="5">
        <v>4</v>
      </c>
      <c r="J165" s="5">
        <v>4</v>
      </c>
      <c r="K165" s="5">
        <v>4</v>
      </c>
      <c r="L165" s="5">
        <v>1</v>
      </c>
      <c r="M165" s="5">
        <v>4</v>
      </c>
      <c r="N165" s="5">
        <v>4</v>
      </c>
      <c r="O165" s="5">
        <v>4</v>
      </c>
      <c r="P165" s="5">
        <v>4</v>
      </c>
      <c r="Q165" s="5">
        <v>4</v>
      </c>
      <c r="R165" s="5">
        <v>4</v>
      </c>
      <c r="S165" s="5">
        <v>4</v>
      </c>
      <c r="T165" s="5">
        <v>4</v>
      </c>
      <c r="U165" s="5">
        <v>4</v>
      </c>
      <c r="V165" s="5">
        <v>4</v>
      </c>
      <c r="W165" s="5">
        <v>4</v>
      </c>
      <c r="X165" s="5" t="s">
        <v>72</v>
      </c>
    </row>
    <row r="166" spans="1:24" x14ac:dyDescent="0.2">
      <c r="A166" s="4">
        <v>43211.569412881945</v>
      </c>
      <c r="B166" s="5" t="s">
        <v>24</v>
      </c>
      <c r="C166" s="5" t="s">
        <v>25</v>
      </c>
      <c r="D166" s="5" t="s">
        <v>26</v>
      </c>
      <c r="E166" s="5" t="s">
        <v>271</v>
      </c>
      <c r="F166" s="5" t="s">
        <v>272</v>
      </c>
      <c r="G166" s="5" t="s">
        <v>51</v>
      </c>
      <c r="H166" s="5" t="s">
        <v>42</v>
      </c>
      <c r="I166" s="5">
        <v>5</v>
      </c>
      <c r="J166" s="5">
        <v>5</v>
      </c>
      <c r="K166" s="5">
        <v>5</v>
      </c>
      <c r="L166" s="5">
        <v>5</v>
      </c>
      <c r="M166" s="5">
        <v>5</v>
      </c>
      <c r="N166" s="5">
        <v>5</v>
      </c>
      <c r="O166" s="5">
        <v>5</v>
      </c>
      <c r="P166" s="5">
        <v>5</v>
      </c>
      <c r="Q166" s="5">
        <v>5</v>
      </c>
      <c r="R166" s="5">
        <v>5</v>
      </c>
      <c r="S166" s="5">
        <v>5</v>
      </c>
      <c r="T166" s="5">
        <v>5</v>
      </c>
      <c r="U166" s="5">
        <v>5</v>
      </c>
      <c r="V166" s="5">
        <v>5</v>
      </c>
      <c r="W166" s="5">
        <v>5</v>
      </c>
      <c r="X166" s="5" t="s">
        <v>380</v>
      </c>
    </row>
    <row r="167" spans="1:24" x14ac:dyDescent="0.2">
      <c r="A167" s="4">
        <v>43211.589589212963</v>
      </c>
      <c r="B167" s="5" t="s">
        <v>24</v>
      </c>
      <c r="C167" s="5" t="s">
        <v>44</v>
      </c>
      <c r="D167" s="5" t="s">
        <v>26</v>
      </c>
      <c r="E167" s="5" t="s">
        <v>298</v>
      </c>
      <c r="F167" s="5" t="s">
        <v>80</v>
      </c>
      <c r="G167" s="5" t="s">
        <v>71</v>
      </c>
      <c r="H167" s="5" t="s">
        <v>57</v>
      </c>
      <c r="I167" s="5">
        <v>5</v>
      </c>
      <c r="J167" s="5">
        <v>5</v>
      </c>
      <c r="K167" s="5">
        <v>5</v>
      </c>
      <c r="L167" s="5">
        <v>5</v>
      </c>
      <c r="M167" s="5">
        <v>5</v>
      </c>
      <c r="N167" s="5">
        <v>5</v>
      </c>
      <c r="O167" s="5">
        <v>3</v>
      </c>
      <c r="P167" s="5">
        <v>4</v>
      </c>
      <c r="Q167" s="5">
        <v>4</v>
      </c>
      <c r="R167" s="5">
        <v>4</v>
      </c>
      <c r="S167" s="5">
        <v>4</v>
      </c>
      <c r="T167" s="5">
        <v>5</v>
      </c>
      <c r="U167" s="5">
        <v>5</v>
      </c>
      <c r="V167" s="5">
        <v>5</v>
      </c>
      <c r="W167" s="5">
        <v>5</v>
      </c>
      <c r="X167" s="5" t="s">
        <v>299</v>
      </c>
    </row>
    <row r="168" spans="1:24" x14ac:dyDescent="0.2">
      <c r="A168" s="4">
        <v>43211.592940289353</v>
      </c>
      <c r="B168" s="5" t="s">
        <v>24</v>
      </c>
      <c r="C168" s="5" t="s">
        <v>38</v>
      </c>
      <c r="D168" s="5" t="s">
        <v>45</v>
      </c>
      <c r="E168" s="5" t="s">
        <v>94</v>
      </c>
      <c r="F168" s="5" t="s">
        <v>300</v>
      </c>
      <c r="G168" s="5" t="s">
        <v>51</v>
      </c>
      <c r="H168" s="5" t="s">
        <v>42</v>
      </c>
      <c r="I168" s="5">
        <v>5</v>
      </c>
      <c r="J168" s="5">
        <v>5</v>
      </c>
      <c r="K168" s="5">
        <v>4</v>
      </c>
      <c r="L168" s="5">
        <v>3</v>
      </c>
      <c r="M168" s="5">
        <v>3</v>
      </c>
      <c r="N168" s="5">
        <v>3</v>
      </c>
      <c r="O168" s="5">
        <v>3</v>
      </c>
      <c r="P168" s="5">
        <v>4</v>
      </c>
      <c r="Q168" s="5">
        <v>4</v>
      </c>
      <c r="R168" s="5">
        <v>4</v>
      </c>
      <c r="S168" s="5">
        <v>4</v>
      </c>
      <c r="T168" s="5">
        <v>5</v>
      </c>
      <c r="U168" s="5">
        <v>4</v>
      </c>
      <c r="V168" s="5">
        <v>5</v>
      </c>
      <c r="W168" s="5">
        <v>4</v>
      </c>
      <c r="X168" s="5" t="s">
        <v>301</v>
      </c>
    </row>
    <row r="169" spans="1:24" x14ac:dyDescent="0.2">
      <c r="A169" s="4">
        <v>43211.600911759262</v>
      </c>
      <c r="B169" s="5" t="s">
        <v>24</v>
      </c>
      <c r="C169" s="5" t="s">
        <v>38</v>
      </c>
      <c r="D169" s="5" t="s">
        <v>45</v>
      </c>
      <c r="E169" s="5" t="s">
        <v>39</v>
      </c>
      <c r="F169" s="5" t="s">
        <v>56</v>
      </c>
      <c r="G169" s="5" t="s">
        <v>51</v>
      </c>
      <c r="H169" s="5" t="s">
        <v>42</v>
      </c>
      <c r="I169" s="5">
        <v>3</v>
      </c>
      <c r="J169" s="5">
        <v>4</v>
      </c>
      <c r="K169" s="5">
        <v>4</v>
      </c>
      <c r="L169" s="5">
        <v>4</v>
      </c>
      <c r="M169" s="5">
        <v>4</v>
      </c>
      <c r="N169" s="5">
        <v>4</v>
      </c>
      <c r="O169" s="5">
        <v>4</v>
      </c>
      <c r="P169" s="5">
        <v>4</v>
      </c>
      <c r="Q169" s="5">
        <v>4</v>
      </c>
      <c r="R169" s="5">
        <v>4</v>
      </c>
      <c r="S169" s="5">
        <v>4</v>
      </c>
      <c r="T169" s="5">
        <v>5</v>
      </c>
      <c r="U169" s="5">
        <v>5</v>
      </c>
      <c r="V169" s="5">
        <v>5</v>
      </c>
      <c r="W169" s="5">
        <v>5</v>
      </c>
      <c r="X169" s="5" t="s">
        <v>302</v>
      </c>
    </row>
    <row r="170" spans="1:24" x14ac:dyDescent="0.2">
      <c r="A170" s="4">
        <v>43211.630560393518</v>
      </c>
      <c r="B170" s="5" t="s">
        <v>24</v>
      </c>
      <c r="C170" s="5" t="s">
        <v>38</v>
      </c>
      <c r="D170" s="5" t="s">
        <v>26</v>
      </c>
      <c r="E170" s="5" t="s">
        <v>186</v>
      </c>
      <c r="F170" s="5" t="s">
        <v>303</v>
      </c>
      <c r="G170" s="5" t="s">
        <v>224</v>
      </c>
      <c r="H170" s="5" t="s">
        <v>30</v>
      </c>
      <c r="I170" s="5">
        <v>5</v>
      </c>
      <c r="J170" s="5">
        <v>5</v>
      </c>
      <c r="K170" s="5">
        <v>4</v>
      </c>
      <c r="L170" s="5">
        <v>5</v>
      </c>
      <c r="M170" s="5">
        <v>5</v>
      </c>
      <c r="N170" s="5">
        <v>5</v>
      </c>
      <c r="O170" s="5">
        <v>3</v>
      </c>
      <c r="P170" s="5">
        <v>5</v>
      </c>
      <c r="Q170" s="5">
        <v>5</v>
      </c>
      <c r="R170" s="5">
        <v>5</v>
      </c>
      <c r="S170" s="5">
        <v>4</v>
      </c>
      <c r="T170" s="5">
        <v>5</v>
      </c>
      <c r="U170" s="5">
        <v>5</v>
      </c>
      <c r="V170" s="5">
        <v>5</v>
      </c>
      <c r="W170" s="5">
        <v>5</v>
      </c>
      <c r="X170" s="5" t="s">
        <v>381</v>
      </c>
    </row>
    <row r="171" spans="1:24" x14ac:dyDescent="0.2">
      <c r="A171" s="4">
        <v>43211.675667523145</v>
      </c>
      <c r="B171" s="5" t="s">
        <v>37</v>
      </c>
      <c r="C171" s="5" t="s">
        <v>25</v>
      </c>
      <c r="D171" s="5" t="s">
        <v>26</v>
      </c>
      <c r="E171" s="5" t="s">
        <v>305</v>
      </c>
      <c r="F171" s="5" t="s">
        <v>126</v>
      </c>
      <c r="G171" s="5" t="s">
        <v>152</v>
      </c>
      <c r="H171" s="5" t="s">
        <v>30</v>
      </c>
      <c r="I171" s="5">
        <v>4</v>
      </c>
      <c r="J171" s="5">
        <v>4</v>
      </c>
      <c r="K171" s="5">
        <v>4</v>
      </c>
      <c r="L171" s="5">
        <v>4</v>
      </c>
      <c r="M171" s="5">
        <v>3</v>
      </c>
      <c r="N171" s="5">
        <v>4</v>
      </c>
      <c r="O171" s="5">
        <v>3</v>
      </c>
      <c r="P171" s="5">
        <v>4</v>
      </c>
      <c r="Q171" s="5">
        <v>5</v>
      </c>
      <c r="R171" s="5">
        <v>4</v>
      </c>
      <c r="S171" s="5">
        <v>4</v>
      </c>
      <c r="T171" s="5">
        <v>4</v>
      </c>
      <c r="U171" s="5">
        <v>4</v>
      </c>
      <c r="V171" s="5">
        <v>4</v>
      </c>
      <c r="W171" s="5">
        <v>4</v>
      </c>
      <c r="X171" s="5" t="s">
        <v>306</v>
      </c>
    </row>
    <row r="172" spans="1:24" x14ac:dyDescent="0.2">
      <c r="A172" s="4">
        <v>43211.689977013884</v>
      </c>
      <c r="B172" s="5" t="s">
        <v>24</v>
      </c>
      <c r="C172" s="5" t="s">
        <v>25</v>
      </c>
      <c r="D172" s="5" t="s">
        <v>26</v>
      </c>
      <c r="E172" s="5" t="s">
        <v>62</v>
      </c>
      <c r="F172" s="5" t="s">
        <v>118</v>
      </c>
      <c r="G172" s="5" t="s">
        <v>51</v>
      </c>
      <c r="H172" s="5" t="s">
        <v>30</v>
      </c>
      <c r="I172" s="5">
        <v>4</v>
      </c>
      <c r="J172" s="5">
        <v>5</v>
      </c>
      <c r="K172" s="5">
        <v>5</v>
      </c>
      <c r="L172" s="5">
        <v>4</v>
      </c>
      <c r="M172" s="5">
        <v>5</v>
      </c>
      <c r="N172" s="5">
        <v>3</v>
      </c>
      <c r="O172" s="5">
        <v>3</v>
      </c>
      <c r="P172" s="5">
        <v>4</v>
      </c>
      <c r="Q172" s="5">
        <v>4</v>
      </c>
      <c r="R172" s="5">
        <v>4</v>
      </c>
      <c r="S172" s="5">
        <v>4</v>
      </c>
      <c r="T172" s="5">
        <v>5</v>
      </c>
      <c r="U172" s="5">
        <v>5</v>
      </c>
      <c r="V172" s="5">
        <v>5</v>
      </c>
      <c r="W172" s="5">
        <v>5</v>
      </c>
      <c r="X172" s="5" t="s">
        <v>307</v>
      </c>
    </row>
    <row r="173" spans="1:24" x14ac:dyDescent="0.2">
      <c r="A173" s="4">
        <v>43211.706578206024</v>
      </c>
      <c r="B173" s="5" t="s">
        <v>37</v>
      </c>
      <c r="C173" s="5" t="s">
        <v>25</v>
      </c>
      <c r="D173" s="5" t="s">
        <v>26</v>
      </c>
      <c r="E173" s="5" t="s">
        <v>62</v>
      </c>
      <c r="F173" s="5" t="s">
        <v>62</v>
      </c>
      <c r="G173" s="5" t="s">
        <v>71</v>
      </c>
      <c r="H173" s="5" t="s">
        <v>30</v>
      </c>
      <c r="I173" s="5">
        <v>4</v>
      </c>
      <c r="J173" s="5">
        <v>4</v>
      </c>
      <c r="K173" s="5">
        <v>4</v>
      </c>
      <c r="L173" s="5">
        <v>3</v>
      </c>
      <c r="M173" s="5">
        <v>4</v>
      </c>
      <c r="N173" s="5">
        <v>3</v>
      </c>
      <c r="O173" s="5">
        <v>2</v>
      </c>
      <c r="P173" s="5">
        <v>3</v>
      </c>
      <c r="Q173" s="5">
        <v>3</v>
      </c>
      <c r="R173" s="5">
        <v>4</v>
      </c>
      <c r="S173" s="5">
        <v>4</v>
      </c>
      <c r="T173" s="5">
        <v>5</v>
      </c>
      <c r="U173" s="5">
        <v>5</v>
      </c>
      <c r="V173" s="5">
        <v>5</v>
      </c>
      <c r="W173" s="5">
        <v>5</v>
      </c>
      <c r="X173" s="5" t="s">
        <v>72</v>
      </c>
    </row>
    <row r="174" spans="1:24" x14ac:dyDescent="0.2">
      <c r="A174" s="4">
        <v>43211.715022546297</v>
      </c>
      <c r="B174" s="5" t="s">
        <v>24</v>
      </c>
      <c r="C174" s="5" t="s">
        <v>25</v>
      </c>
      <c r="D174" s="5" t="s">
        <v>26</v>
      </c>
      <c r="E174" s="5" t="s">
        <v>308</v>
      </c>
      <c r="F174" s="5" t="s">
        <v>309</v>
      </c>
      <c r="G174" s="5" t="s">
        <v>41</v>
      </c>
      <c r="H174" s="5" t="s">
        <v>30</v>
      </c>
      <c r="I174" s="5">
        <v>5</v>
      </c>
      <c r="J174" s="5">
        <v>3</v>
      </c>
      <c r="K174" s="5">
        <v>3</v>
      </c>
      <c r="L174" s="5">
        <v>3</v>
      </c>
      <c r="M174" s="5">
        <v>3</v>
      </c>
      <c r="N174" s="5">
        <v>4</v>
      </c>
      <c r="O174" s="5">
        <v>4</v>
      </c>
      <c r="P174" s="5">
        <v>4</v>
      </c>
      <c r="Q174" s="5">
        <v>3</v>
      </c>
      <c r="R174" s="5">
        <v>4</v>
      </c>
      <c r="S174" s="5">
        <v>4</v>
      </c>
      <c r="T174" s="5">
        <v>5</v>
      </c>
      <c r="U174" s="5">
        <v>5</v>
      </c>
      <c r="V174" s="5">
        <v>5</v>
      </c>
      <c r="W174" s="5">
        <v>2</v>
      </c>
      <c r="X174" s="5" t="s">
        <v>310</v>
      </c>
    </row>
    <row r="175" spans="1:24" x14ac:dyDescent="0.2">
      <c r="A175" s="4">
        <v>43211.729191076389</v>
      </c>
      <c r="B175" s="5" t="s">
        <v>37</v>
      </c>
      <c r="C175" s="5" t="s">
        <v>38</v>
      </c>
      <c r="D175" s="5" t="s">
        <v>45</v>
      </c>
      <c r="E175" s="5" t="s">
        <v>59</v>
      </c>
      <c r="F175" s="5" t="s">
        <v>60</v>
      </c>
      <c r="G175" s="5" t="s">
        <v>51</v>
      </c>
      <c r="H175" s="5" t="s">
        <v>57</v>
      </c>
      <c r="I175" s="5">
        <v>5</v>
      </c>
      <c r="J175" s="5">
        <v>4</v>
      </c>
      <c r="K175" s="5">
        <v>4</v>
      </c>
      <c r="L175" s="5">
        <v>4</v>
      </c>
      <c r="M175" s="5">
        <v>4</v>
      </c>
      <c r="N175" s="5">
        <v>4</v>
      </c>
      <c r="O175" s="5">
        <v>2</v>
      </c>
      <c r="P175" s="5">
        <v>4</v>
      </c>
      <c r="Q175" s="5">
        <v>5</v>
      </c>
      <c r="R175" s="5">
        <v>5</v>
      </c>
      <c r="S175" s="5">
        <v>5</v>
      </c>
      <c r="T175" s="5">
        <v>5</v>
      </c>
      <c r="U175" s="5">
        <v>5</v>
      </c>
      <c r="V175" s="5">
        <v>5</v>
      </c>
      <c r="W175" s="5">
        <v>5</v>
      </c>
      <c r="X175" s="5" t="s">
        <v>382</v>
      </c>
    </row>
    <row r="176" spans="1:24" x14ac:dyDescent="0.2">
      <c r="A176" s="4">
        <v>43211.835867407412</v>
      </c>
      <c r="B176" s="5" t="s">
        <v>37</v>
      </c>
      <c r="C176" s="5" t="s">
        <v>25</v>
      </c>
      <c r="D176" s="5" t="s">
        <v>26</v>
      </c>
      <c r="E176" s="5" t="s">
        <v>109</v>
      </c>
      <c r="F176" s="5" t="s">
        <v>109</v>
      </c>
      <c r="G176" s="5" t="s">
        <v>41</v>
      </c>
      <c r="H176" s="5" t="s">
        <v>42</v>
      </c>
      <c r="I176" s="5">
        <v>3</v>
      </c>
      <c r="J176" s="5">
        <v>4</v>
      </c>
      <c r="K176" s="5">
        <v>3</v>
      </c>
      <c r="L176" s="5">
        <v>3</v>
      </c>
      <c r="M176" s="5">
        <v>3</v>
      </c>
      <c r="N176" s="5">
        <v>4</v>
      </c>
      <c r="O176" s="5">
        <v>3</v>
      </c>
      <c r="P176" s="5">
        <v>4</v>
      </c>
      <c r="Q176" s="5">
        <v>4</v>
      </c>
      <c r="R176" s="5">
        <v>4</v>
      </c>
      <c r="S176" s="5">
        <v>4</v>
      </c>
      <c r="T176" s="5">
        <v>4</v>
      </c>
      <c r="U176" s="5">
        <v>5</v>
      </c>
      <c r="V176" s="5">
        <v>5</v>
      </c>
      <c r="W176" s="5">
        <v>4</v>
      </c>
      <c r="X176" s="5" t="s">
        <v>93</v>
      </c>
    </row>
    <row r="177" spans="1:24" x14ac:dyDescent="0.2">
      <c r="A177" s="4">
        <v>43211.856710023145</v>
      </c>
      <c r="B177" s="5" t="s">
        <v>24</v>
      </c>
      <c r="C177" s="5" t="s">
        <v>38</v>
      </c>
      <c r="D177" s="5" t="s">
        <v>45</v>
      </c>
      <c r="E177" s="5" t="s">
        <v>39</v>
      </c>
      <c r="F177" s="5" t="s">
        <v>40</v>
      </c>
      <c r="G177" s="5" t="s">
        <v>51</v>
      </c>
      <c r="H177" s="5" t="s">
        <v>57</v>
      </c>
      <c r="I177" s="5">
        <v>5</v>
      </c>
      <c r="J177" s="5">
        <v>4</v>
      </c>
      <c r="K177" s="5">
        <v>4</v>
      </c>
      <c r="L177" s="5">
        <v>3</v>
      </c>
      <c r="M177" s="5">
        <v>4</v>
      </c>
      <c r="N177" s="5">
        <v>5</v>
      </c>
      <c r="O177" s="5">
        <v>3</v>
      </c>
      <c r="P177" s="5">
        <v>4</v>
      </c>
      <c r="Q177" s="5">
        <v>5</v>
      </c>
      <c r="R177" s="5">
        <v>4</v>
      </c>
      <c r="S177" s="5">
        <v>4</v>
      </c>
      <c r="T177" s="5">
        <v>4</v>
      </c>
      <c r="U177" s="5">
        <v>4</v>
      </c>
      <c r="V177" s="5">
        <v>5</v>
      </c>
      <c r="W177" s="5">
        <v>4</v>
      </c>
      <c r="X177" s="5" t="s">
        <v>312</v>
      </c>
    </row>
    <row r="178" spans="1:24" x14ac:dyDescent="0.2">
      <c r="A178" s="4">
        <v>43211.865227337963</v>
      </c>
      <c r="B178" s="5" t="s">
        <v>37</v>
      </c>
      <c r="C178" s="5" t="s">
        <v>38</v>
      </c>
      <c r="D178" s="5" t="s">
        <v>26</v>
      </c>
      <c r="E178" s="5" t="s">
        <v>313</v>
      </c>
      <c r="F178" s="5" t="s">
        <v>314</v>
      </c>
      <c r="G178" s="5" t="s">
        <v>29</v>
      </c>
      <c r="H178" s="5" t="s">
        <v>57</v>
      </c>
      <c r="I178" s="5">
        <v>4</v>
      </c>
      <c r="J178" s="5">
        <v>4</v>
      </c>
      <c r="K178" s="5">
        <v>4</v>
      </c>
      <c r="L178" s="5">
        <v>3</v>
      </c>
      <c r="M178" s="5">
        <v>4</v>
      </c>
      <c r="N178" s="5">
        <v>4</v>
      </c>
      <c r="O178" s="5">
        <v>2</v>
      </c>
      <c r="P178" s="5">
        <v>3</v>
      </c>
      <c r="Q178" s="5">
        <v>3</v>
      </c>
      <c r="R178" s="5">
        <v>4</v>
      </c>
      <c r="S178" s="5">
        <v>3</v>
      </c>
      <c r="T178" s="5">
        <v>4</v>
      </c>
      <c r="U178" s="5">
        <v>4</v>
      </c>
      <c r="V178" s="5">
        <v>4</v>
      </c>
      <c r="W178" s="5">
        <v>4</v>
      </c>
      <c r="X178" s="5" t="s">
        <v>315</v>
      </c>
    </row>
    <row r="179" spans="1:24" x14ac:dyDescent="0.2">
      <c r="A179" s="4">
        <v>43211.897415960644</v>
      </c>
      <c r="B179" s="5" t="s">
        <v>37</v>
      </c>
      <c r="C179" s="5" t="s">
        <v>25</v>
      </c>
      <c r="D179" s="5" t="s">
        <v>26</v>
      </c>
      <c r="E179" s="5" t="s">
        <v>62</v>
      </c>
      <c r="F179" s="5" t="s">
        <v>62</v>
      </c>
      <c r="G179" s="5" t="s">
        <v>71</v>
      </c>
      <c r="H179" s="5" t="s">
        <v>57</v>
      </c>
      <c r="I179" s="5">
        <v>2</v>
      </c>
      <c r="J179" s="5">
        <v>3</v>
      </c>
      <c r="K179" s="5">
        <v>2</v>
      </c>
      <c r="L179" s="5">
        <v>2</v>
      </c>
      <c r="M179" s="5">
        <v>3</v>
      </c>
      <c r="N179" s="5">
        <v>4</v>
      </c>
      <c r="O179" s="5">
        <v>2</v>
      </c>
      <c r="P179" s="5">
        <v>4</v>
      </c>
      <c r="Q179" s="5">
        <v>4</v>
      </c>
      <c r="R179" s="5">
        <v>3</v>
      </c>
      <c r="S179" s="5">
        <v>4</v>
      </c>
      <c r="T179" s="5">
        <v>4</v>
      </c>
      <c r="U179" s="5">
        <v>4</v>
      </c>
      <c r="V179" s="5">
        <v>4</v>
      </c>
      <c r="W179" s="5">
        <v>4</v>
      </c>
      <c r="X179" s="5" t="s">
        <v>383</v>
      </c>
    </row>
    <row r="180" spans="1:24" x14ac:dyDescent="0.2">
      <c r="A180" s="4">
        <v>43211.932328449075</v>
      </c>
      <c r="B180" s="5" t="s">
        <v>37</v>
      </c>
      <c r="C180" s="5" t="s">
        <v>25</v>
      </c>
      <c r="D180" s="5" t="s">
        <v>26</v>
      </c>
      <c r="E180" s="5" t="s">
        <v>27</v>
      </c>
      <c r="F180" s="5" t="s">
        <v>28</v>
      </c>
      <c r="G180" s="5" t="s">
        <v>224</v>
      </c>
      <c r="H180" s="5" t="s">
        <v>30</v>
      </c>
      <c r="I180" s="5">
        <v>4</v>
      </c>
      <c r="J180" s="5">
        <v>5</v>
      </c>
      <c r="K180" s="5">
        <v>4</v>
      </c>
      <c r="L180" s="5">
        <v>2</v>
      </c>
      <c r="M180" s="5">
        <v>3</v>
      </c>
      <c r="N180" s="5">
        <v>4</v>
      </c>
      <c r="O180" s="5">
        <v>3</v>
      </c>
      <c r="P180" s="5">
        <v>5</v>
      </c>
      <c r="Q180" s="5">
        <v>4</v>
      </c>
      <c r="R180" s="5">
        <v>5</v>
      </c>
      <c r="S180" s="5">
        <v>5</v>
      </c>
      <c r="T180" s="5">
        <v>5</v>
      </c>
      <c r="U180" s="5">
        <v>5</v>
      </c>
      <c r="V180" s="5">
        <v>5</v>
      </c>
      <c r="W180" s="5">
        <v>4</v>
      </c>
      <c r="X180" s="5" t="s">
        <v>317</v>
      </c>
    </row>
    <row r="181" spans="1:24" x14ac:dyDescent="0.2">
      <c r="A181" s="4">
        <v>43211.935784722227</v>
      </c>
      <c r="B181" s="5" t="s">
        <v>37</v>
      </c>
      <c r="C181" s="5" t="s">
        <v>44</v>
      </c>
      <c r="D181" s="5" t="s">
        <v>45</v>
      </c>
      <c r="E181" s="5" t="s">
        <v>39</v>
      </c>
      <c r="F181" s="5" t="s">
        <v>40</v>
      </c>
      <c r="G181" s="5" t="s">
        <v>71</v>
      </c>
      <c r="H181" s="5" t="s">
        <v>57</v>
      </c>
      <c r="I181" s="5">
        <v>5</v>
      </c>
      <c r="J181" s="5">
        <v>5</v>
      </c>
      <c r="K181" s="5">
        <v>5</v>
      </c>
      <c r="L181" s="5">
        <v>5</v>
      </c>
      <c r="M181" s="5">
        <v>5</v>
      </c>
      <c r="N181" s="5">
        <v>5</v>
      </c>
      <c r="O181" s="5">
        <v>3</v>
      </c>
      <c r="P181" s="5">
        <v>4</v>
      </c>
      <c r="Q181" s="5">
        <v>5</v>
      </c>
      <c r="R181" s="5">
        <v>4</v>
      </c>
      <c r="S181" s="5">
        <v>4</v>
      </c>
      <c r="T181" s="5">
        <v>5</v>
      </c>
      <c r="U181" s="5">
        <v>5</v>
      </c>
      <c r="V181" s="5">
        <v>5</v>
      </c>
      <c r="W181" s="5">
        <v>5</v>
      </c>
      <c r="X181" s="5" t="s">
        <v>127</v>
      </c>
    </row>
    <row r="182" spans="1:24" x14ac:dyDescent="0.2">
      <c r="A182" s="4">
        <v>43211.943741168987</v>
      </c>
      <c r="B182" s="5" t="s">
        <v>37</v>
      </c>
      <c r="C182" s="5" t="s">
        <v>25</v>
      </c>
      <c r="D182" s="5" t="s">
        <v>26</v>
      </c>
      <c r="E182" s="5" t="s">
        <v>53</v>
      </c>
      <c r="F182" s="5" t="s">
        <v>89</v>
      </c>
      <c r="G182" s="5" t="s">
        <v>29</v>
      </c>
      <c r="H182" s="5" t="s">
        <v>42</v>
      </c>
      <c r="I182" s="5">
        <v>4</v>
      </c>
      <c r="J182" s="5">
        <v>5</v>
      </c>
      <c r="K182" s="5">
        <v>4</v>
      </c>
      <c r="L182" s="5">
        <v>3</v>
      </c>
      <c r="M182" s="5">
        <v>4</v>
      </c>
      <c r="N182" s="5">
        <v>4</v>
      </c>
      <c r="O182" s="5">
        <v>3</v>
      </c>
      <c r="P182" s="5">
        <v>4</v>
      </c>
      <c r="Q182" s="5">
        <v>4</v>
      </c>
      <c r="R182" s="5">
        <v>4</v>
      </c>
      <c r="S182" s="5">
        <v>4</v>
      </c>
      <c r="T182" s="5">
        <v>4</v>
      </c>
      <c r="U182" s="5">
        <v>4</v>
      </c>
      <c r="V182" s="5">
        <v>4</v>
      </c>
      <c r="W182" s="5">
        <v>4</v>
      </c>
      <c r="X182" s="5" t="s">
        <v>384</v>
      </c>
    </row>
    <row r="183" spans="1:24" x14ac:dyDescent="0.2">
      <c r="A183" s="4">
        <v>43212.061740613426</v>
      </c>
      <c r="B183" s="5" t="s">
        <v>24</v>
      </c>
      <c r="C183" s="5" t="s">
        <v>64</v>
      </c>
      <c r="D183" s="5" t="s">
        <v>45</v>
      </c>
      <c r="E183" s="5" t="s">
        <v>39</v>
      </c>
      <c r="F183" s="5" t="s">
        <v>319</v>
      </c>
      <c r="G183" s="5" t="s">
        <v>71</v>
      </c>
      <c r="H183" s="5" t="s">
        <v>42</v>
      </c>
      <c r="I183" s="5">
        <v>3</v>
      </c>
      <c r="J183" s="5">
        <v>3</v>
      </c>
      <c r="K183" s="5">
        <v>3</v>
      </c>
      <c r="L183" s="5">
        <v>4</v>
      </c>
      <c r="M183" s="5">
        <v>5</v>
      </c>
      <c r="N183" s="5">
        <v>5</v>
      </c>
      <c r="O183" s="5">
        <v>3</v>
      </c>
      <c r="P183" s="5">
        <v>4</v>
      </c>
      <c r="Q183" s="5">
        <v>4</v>
      </c>
      <c r="R183" s="5">
        <v>4</v>
      </c>
      <c r="S183" s="5">
        <v>4</v>
      </c>
      <c r="T183" s="5">
        <v>4</v>
      </c>
      <c r="U183" s="5">
        <v>5</v>
      </c>
      <c r="V183" s="5">
        <v>4</v>
      </c>
      <c r="W183" s="5">
        <v>4</v>
      </c>
      <c r="X183" s="5" t="s">
        <v>320</v>
      </c>
    </row>
    <row r="184" spans="1:24" x14ac:dyDescent="0.2">
      <c r="A184" s="4">
        <v>43212.440871180559</v>
      </c>
      <c r="B184" s="5" t="s">
        <v>24</v>
      </c>
      <c r="C184" s="5" t="s">
        <v>38</v>
      </c>
      <c r="D184" s="5" t="s">
        <v>26</v>
      </c>
      <c r="E184" s="5" t="s">
        <v>186</v>
      </c>
      <c r="F184" s="5" t="s">
        <v>303</v>
      </c>
      <c r="G184" s="5" t="s">
        <v>29</v>
      </c>
      <c r="H184" s="5" t="s">
        <v>30</v>
      </c>
      <c r="I184" s="5">
        <v>4</v>
      </c>
      <c r="J184" s="5">
        <v>4</v>
      </c>
      <c r="K184" s="5">
        <v>4</v>
      </c>
      <c r="L184" s="5">
        <v>5</v>
      </c>
      <c r="M184" s="5">
        <v>5</v>
      </c>
      <c r="N184" s="5">
        <v>5</v>
      </c>
      <c r="O184" s="5">
        <v>2</v>
      </c>
      <c r="P184" s="5">
        <v>4</v>
      </c>
      <c r="Q184" s="5">
        <v>4</v>
      </c>
      <c r="R184" s="5">
        <v>4</v>
      </c>
      <c r="S184" s="5">
        <v>4</v>
      </c>
      <c r="T184" s="5">
        <v>4</v>
      </c>
      <c r="U184" s="5">
        <v>4</v>
      </c>
      <c r="V184" s="5">
        <v>4</v>
      </c>
      <c r="W184" s="5">
        <v>4</v>
      </c>
      <c r="X184" s="5" t="s">
        <v>385</v>
      </c>
    </row>
    <row r="185" spans="1:24" x14ac:dyDescent="0.2">
      <c r="A185" s="4">
        <v>43212.476772199079</v>
      </c>
      <c r="B185" s="5" t="s">
        <v>24</v>
      </c>
      <c r="C185" s="5" t="s">
        <v>44</v>
      </c>
      <c r="D185" s="5" t="s">
        <v>45</v>
      </c>
      <c r="E185" s="5" t="s">
        <v>39</v>
      </c>
      <c r="F185" s="5" t="s">
        <v>56</v>
      </c>
      <c r="G185" s="5" t="s">
        <v>51</v>
      </c>
      <c r="H185" s="5" t="s">
        <v>42</v>
      </c>
      <c r="I185" s="5">
        <v>5</v>
      </c>
      <c r="J185" s="5">
        <v>5</v>
      </c>
      <c r="K185" s="5">
        <v>4</v>
      </c>
      <c r="L185" s="5">
        <v>5</v>
      </c>
      <c r="M185" s="5">
        <v>5</v>
      </c>
      <c r="N185" s="5">
        <v>5</v>
      </c>
      <c r="O185" s="5">
        <v>3</v>
      </c>
      <c r="P185" s="5">
        <v>4</v>
      </c>
      <c r="Q185" s="5">
        <v>4</v>
      </c>
      <c r="R185" s="5">
        <v>5</v>
      </c>
      <c r="S185" s="5">
        <v>5</v>
      </c>
      <c r="T185" s="5">
        <v>5</v>
      </c>
      <c r="U185" s="5">
        <v>5</v>
      </c>
      <c r="V185" s="5">
        <v>5</v>
      </c>
      <c r="W185" s="5">
        <v>5</v>
      </c>
      <c r="X185" s="5" t="s">
        <v>322</v>
      </c>
    </row>
    <row r="186" spans="1:24" x14ac:dyDescent="0.2">
      <c r="A186" s="4">
        <v>43212.49518356481</v>
      </c>
      <c r="B186" s="5" t="s">
        <v>37</v>
      </c>
      <c r="C186" s="5" t="s">
        <v>25</v>
      </c>
      <c r="D186" s="5" t="s">
        <v>26</v>
      </c>
      <c r="E186" s="5" t="s">
        <v>65</v>
      </c>
      <c r="F186" s="5" t="s">
        <v>323</v>
      </c>
      <c r="G186" s="5" t="s">
        <v>29</v>
      </c>
      <c r="H186" s="5" t="s">
        <v>57</v>
      </c>
      <c r="I186" s="5">
        <v>3</v>
      </c>
      <c r="J186" s="5">
        <v>2</v>
      </c>
      <c r="K186" s="5">
        <v>3</v>
      </c>
      <c r="L186" s="5">
        <v>2</v>
      </c>
      <c r="M186" s="5">
        <v>3</v>
      </c>
      <c r="N186" s="5">
        <v>3</v>
      </c>
      <c r="O186" s="5">
        <v>3</v>
      </c>
      <c r="P186" s="5">
        <v>3</v>
      </c>
      <c r="Q186" s="5">
        <v>3</v>
      </c>
      <c r="R186" s="5">
        <v>3</v>
      </c>
      <c r="S186" s="5">
        <v>3</v>
      </c>
      <c r="T186" s="5">
        <v>2</v>
      </c>
      <c r="U186" s="5">
        <v>2</v>
      </c>
      <c r="V186" s="5">
        <v>2</v>
      </c>
      <c r="W186" s="5">
        <v>3</v>
      </c>
      <c r="X186" s="5" t="s">
        <v>386</v>
      </c>
    </row>
    <row r="187" spans="1:24" x14ac:dyDescent="0.2">
      <c r="A187" s="4">
        <v>43212.529705173612</v>
      </c>
      <c r="B187" s="5" t="s">
        <v>24</v>
      </c>
      <c r="C187" s="5" t="s">
        <v>25</v>
      </c>
      <c r="D187" s="5" t="s">
        <v>26</v>
      </c>
      <c r="E187" s="5" t="s">
        <v>325</v>
      </c>
      <c r="F187" s="5" t="s">
        <v>326</v>
      </c>
      <c r="G187" s="5" t="s">
        <v>51</v>
      </c>
      <c r="H187" s="5" t="s">
        <v>30</v>
      </c>
      <c r="I187" s="5">
        <v>4</v>
      </c>
      <c r="J187" s="5">
        <v>5</v>
      </c>
      <c r="K187" s="5">
        <v>4</v>
      </c>
      <c r="L187" s="5">
        <v>5</v>
      </c>
      <c r="M187" s="5">
        <v>5</v>
      </c>
      <c r="N187" s="5">
        <v>4</v>
      </c>
      <c r="O187" s="5">
        <v>3</v>
      </c>
      <c r="P187" s="5">
        <v>4</v>
      </c>
      <c r="Q187" s="5">
        <v>4</v>
      </c>
      <c r="R187" s="5">
        <v>5</v>
      </c>
      <c r="S187" s="5">
        <v>5</v>
      </c>
      <c r="T187" s="5">
        <v>5</v>
      </c>
      <c r="U187" s="5">
        <v>5</v>
      </c>
      <c r="V187" s="5">
        <v>5</v>
      </c>
      <c r="W187" s="5">
        <v>5</v>
      </c>
      <c r="X187" s="5" t="s">
        <v>72</v>
      </c>
    </row>
    <row r="188" spans="1:24" x14ac:dyDescent="0.2">
      <c r="A188" s="4">
        <v>43212.70251398148</v>
      </c>
      <c r="B188" s="5" t="s">
        <v>37</v>
      </c>
      <c r="C188" s="5" t="s">
        <v>25</v>
      </c>
      <c r="D188" s="5" t="s">
        <v>26</v>
      </c>
      <c r="E188" s="5" t="s">
        <v>86</v>
      </c>
      <c r="F188" s="5" t="s">
        <v>272</v>
      </c>
      <c r="G188" s="5" t="s">
        <v>51</v>
      </c>
      <c r="H188" s="5" t="s">
        <v>42</v>
      </c>
      <c r="I188" s="5">
        <v>3</v>
      </c>
      <c r="J188" s="5">
        <v>4</v>
      </c>
      <c r="K188" s="5">
        <v>3</v>
      </c>
      <c r="L188" s="5">
        <v>3</v>
      </c>
      <c r="M188" s="5">
        <v>3</v>
      </c>
      <c r="N188" s="5">
        <v>4</v>
      </c>
      <c r="O188" s="5">
        <v>3</v>
      </c>
      <c r="P188" s="5">
        <v>4</v>
      </c>
      <c r="Q188" s="5">
        <v>4</v>
      </c>
      <c r="R188" s="5">
        <v>3</v>
      </c>
      <c r="S188" s="5">
        <v>3</v>
      </c>
      <c r="T188" s="5">
        <v>4</v>
      </c>
      <c r="U188" s="5">
        <v>5</v>
      </c>
      <c r="V188" s="5">
        <v>5</v>
      </c>
      <c r="W188" s="5">
        <v>3</v>
      </c>
      <c r="X188" s="5" t="s">
        <v>387</v>
      </c>
    </row>
    <row r="189" spans="1:24" x14ac:dyDescent="0.2">
      <c r="A189" s="4">
        <v>43212.873116331015</v>
      </c>
      <c r="B189" s="5" t="s">
        <v>37</v>
      </c>
      <c r="C189" s="5" t="s">
        <v>38</v>
      </c>
      <c r="D189" s="5" t="s">
        <v>26</v>
      </c>
      <c r="E189" s="5" t="s">
        <v>328</v>
      </c>
      <c r="F189" s="5" t="s">
        <v>80</v>
      </c>
      <c r="G189" s="5" t="s">
        <v>71</v>
      </c>
      <c r="H189" s="5" t="s">
        <v>42</v>
      </c>
      <c r="I189" s="5">
        <v>4</v>
      </c>
      <c r="J189" s="5">
        <v>4</v>
      </c>
      <c r="K189" s="5">
        <v>4</v>
      </c>
      <c r="L189" s="5">
        <v>4</v>
      </c>
      <c r="M189" s="5">
        <v>4</v>
      </c>
      <c r="N189" s="5">
        <v>3</v>
      </c>
      <c r="O189" s="5">
        <v>3</v>
      </c>
      <c r="P189" s="5">
        <v>4</v>
      </c>
      <c r="Q189" s="5">
        <v>4</v>
      </c>
      <c r="R189" s="5">
        <v>3</v>
      </c>
      <c r="S189" s="5">
        <v>3</v>
      </c>
      <c r="T189" s="5">
        <v>4</v>
      </c>
      <c r="U189" s="5">
        <v>4</v>
      </c>
      <c r="V189" s="5">
        <v>4</v>
      </c>
      <c r="W189" s="5">
        <v>4</v>
      </c>
      <c r="X189" s="5" t="s">
        <v>329</v>
      </c>
    </row>
    <row r="190" spans="1:24" x14ac:dyDescent="0.2">
      <c r="A190" s="4">
        <v>43212.927558668976</v>
      </c>
      <c r="B190" s="5" t="s">
        <v>37</v>
      </c>
      <c r="C190" s="5" t="s">
        <v>44</v>
      </c>
      <c r="D190" s="5" t="s">
        <v>45</v>
      </c>
      <c r="E190" s="5" t="s">
        <v>94</v>
      </c>
      <c r="F190" s="5" t="s">
        <v>155</v>
      </c>
      <c r="G190" s="5" t="s">
        <v>51</v>
      </c>
      <c r="H190" s="5" t="s">
        <v>30</v>
      </c>
      <c r="I190" s="5">
        <v>4</v>
      </c>
      <c r="J190" s="5">
        <v>4</v>
      </c>
      <c r="K190" s="5">
        <v>4</v>
      </c>
      <c r="L190" s="5">
        <v>4</v>
      </c>
      <c r="M190" s="5">
        <v>5</v>
      </c>
      <c r="N190" s="5">
        <v>5</v>
      </c>
      <c r="O190" s="5">
        <v>3</v>
      </c>
      <c r="P190" s="5">
        <v>4</v>
      </c>
      <c r="Q190" s="5">
        <v>4</v>
      </c>
      <c r="R190" s="5">
        <v>4</v>
      </c>
      <c r="S190" s="5">
        <v>4</v>
      </c>
      <c r="T190" s="5">
        <v>5</v>
      </c>
      <c r="U190" s="5">
        <v>4</v>
      </c>
      <c r="V190" s="5">
        <v>5</v>
      </c>
      <c r="W190" s="5">
        <v>4</v>
      </c>
      <c r="X190" s="5" t="s">
        <v>330</v>
      </c>
    </row>
    <row r="191" spans="1:24" x14ac:dyDescent="0.2">
      <c r="A191" s="4">
        <v>43212.940498159718</v>
      </c>
      <c r="B191" s="5" t="s">
        <v>24</v>
      </c>
      <c r="C191" s="5" t="s">
        <v>25</v>
      </c>
      <c r="D191" s="5" t="s">
        <v>26</v>
      </c>
      <c r="E191" s="5" t="s">
        <v>186</v>
      </c>
      <c r="F191" s="5" t="s">
        <v>331</v>
      </c>
      <c r="G191" s="5" t="s">
        <v>41</v>
      </c>
      <c r="H191" s="5" t="s">
        <v>30</v>
      </c>
      <c r="I191" s="5">
        <v>4</v>
      </c>
      <c r="J191" s="5">
        <v>4</v>
      </c>
      <c r="K191" s="5">
        <v>4</v>
      </c>
      <c r="L191" s="5">
        <v>4</v>
      </c>
      <c r="M191" s="5">
        <v>4</v>
      </c>
      <c r="N191" s="5">
        <v>4</v>
      </c>
      <c r="O191" s="5">
        <v>2</v>
      </c>
      <c r="P191" s="5">
        <v>4</v>
      </c>
      <c r="Q191" s="5">
        <v>4</v>
      </c>
      <c r="R191" s="5">
        <v>4</v>
      </c>
      <c r="S191" s="5">
        <v>4</v>
      </c>
      <c r="T191" s="5">
        <v>5</v>
      </c>
      <c r="U191" s="5">
        <v>5</v>
      </c>
      <c r="V191" s="5">
        <v>5</v>
      </c>
      <c r="W191" s="5">
        <v>5</v>
      </c>
      <c r="X191" s="5" t="s">
        <v>72</v>
      </c>
    </row>
    <row r="192" spans="1:24" x14ac:dyDescent="0.2">
      <c r="A192" s="4">
        <v>43213.049615057869</v>
      </c>
      <c r="B192" s="5" t="s">
        <v>37</v>
      </c>
      <c r="C192" s="5" t="s">
        <v>25</v>
      </c>
      <c r="D192" s="5" t="s">
        <v>26</v>
      </c>
      <c r="E192" s="5" t="s">
        <v>79</v>
      </c>
      <c r="F192" s="5" t="s">
        <v>332</v>
      </c>
      <c r="G192" s="5" t="s">
        <v>51</v>
      </c>
      <c r="H192" s="5" t="s">
        <v>57</v>
      </c>
      <c r="I192" s="5">
        <v>4</v>
      </c>
      <c r="J192" s="5">
        <v>5</v>
      </c>
      <c r="K192" s="5">
        <v>4</v>
      </c>
      <c r="L192" s="5">
        <v>4</v>
      </c>
      <c r="M192" s="5">
        <v>5</v>
      </c>
      <c r="N192" s="5">
        <v>4</v>
      </c>
      <c r="O192" s="5">
        <v>2</v>
      </c>
      <c r="P192" s="5">
        <v>4</v>
      </c>
      <c r="Q192" s="5">
        <v>5</v>
      </c>
      <c r="R192" s="5">
        <v>4</v>
      </c>
      <c r="S192" s="5">
        <v>5</v>
      </c>
      <c r="T192" s="5">
        <v>5</v>
      </c>
      <c r="U192" s="5">
        <v>4</v>
      </c>
      <c r="V192" s="5">
        <v>5</v>
      </c>
      <c r="W192" s="5">
        <v>4</v>
      </c>
      <c r="X192" s="5" t="s">
        <v>388</v>
      </c>
    </row>
    <row r="193" spans="1:24" x14ac:dyDescent="0.2">
      <c r="A193" s="4">
        <v>43213.428401712961</v>
      </c>
      <c r="B193" s="5" t="s">
        <v>37</v>
      </c>
      <c r="C193" s="5" t="s">
        <v>38</v>
      </c>
      <c r="D193" s="5" t="s">
        <v>26</v>
      </c>
      <c r="E193" s="5" t="s">
        <v>62</v>
      </c>
      <c r="F193" s="5" t="s">
        <v>62</v>
      </c>
      <c r="G193" s="5" t="s">
        <v>29</v>
      </c>
      <c r="H193" s="5" t="s">
        <v>30</v>
      </c>
      <c r="I193" s="5">
        <v>5</v>
      </c>
      <c r="J193" s="5">
        <v>5</v>
      </c>
      <c r="K193" s="5">
        <v>4</v>
      </c>
      <c r="L193" s="5">
        <v>5</v>
      </c>
      <c r="M193" s="5">
        <v>4</v>
      </c>
      <c r="N193" s="5">
        <v>5</v>
      </c>
      <c r="O193" s="5">
        <v>2</v>
      </c>
      <c r="P193" s="5">
        <v>4</v>
      </c>
      <c r="Q193" s="5">
        <v>4</v>
      </c>
      <c r="R193" s="5">
        <v>4</v>
      </c>
      <c r="S193" s="5">
        <v>5</v>
      </c>
      <c r="T193" s="5">
        <v>5</v>
      </c>
      <c r="U193" s="5">
        <v>5</v>
      </c>
      <c r="V193" s="5">
        <v>5</v>
      </c>
      <c r="W193" s="5">
        <v>4</v>
      </c>
      <c r="X193" s="5" t="s">
        <v>334</v>
      </c>
    </row>
    <row r="194" spans="1:24" x14ac:dyDescent="0.2">
      <c r="A194" s="4">
        <v>43213.471981041672</v>
      </c>
      <c r="B194" s="5" t="s">
        <v>37</v>
      </c>
      <c r="C194" s="5" t="s">
        <v>25</v>
      </c>
      <c r="D194" s="5" t="s">
        <v>26</v>
      </c>
      <c r="E194" s="5" t="s">
        <v>85</v>
      </c>
      <c r="F194" s="5" t="s">
        <v>335</v>
      </c>
      <c r="G194" s="5" t="s">
        <v>29</v>
      </c>
      <c r="H194" s="5" t="s">
        <v>30</v>
      </c>
      <c r="I194" s="5">
        <v>4</v>
      </c>
      <c r="J194" s="5">
        <v>4</v>
      </c>
      <c r="K194" s="5">
        <v>4</v>
      </c>
      <c r="L194" s="5">
        <v>4</v>
      </c>
      <c r="M194" s="5">
        <v>4</v>
      </c>
      <c r="N194" s="5">
        <v>4</v>
      </c>
      <c r="O194" s="5">
        <v>4</v>
      </c>
      <c r="P194" s="5">
        <v>3</v>
      </c>
      <c r="Q194" s="5">
        <v>3</v>
      </c>
      <c r="R194" s="5">
        <v>3</v>
      </c>
      <c r="S194" s="5">
        <v>3</v>
      </c>
      <c r="T194" s="5">
        <v>4</v>
      </c>
      <c r="U194" s="5">
        <v>4</v>
      </c>
      <c r="V194" s="5">
        <v>4</v>
      </c>
      <c r="W194" s="5">
        <v>4</v>
      </c>
      <c r="X194" s="5" t="s">
        <v>72</v>
      </c>
    </row>
    <row r="195" spans="1:24" x14ac:dyDescent="0.2">
      <c r="A195" s="4">
        <v>43213.515677488424</v>
      </c>
      <c r="B195" s="5" t="s">
        <v>24</v>
      </c>
      <c r="C195" s="5" t="s">
        <v>25</v>
      </c>
      <c r="D195" s="5" t="s">
        <v>26</v>
      </c>
      <c r="E195" s="5" t="s">
        <v>94</v>
      </c>
      <c r="F195" s="5" t="s">
        <v>123</v>
      </c>
      <c r="G195" s="5" t="s">
        <v>41</v>
      </c>
      <c r="H195" s="5" t="s">
        <v>30</v>
      </c>
      <c r="I195" s="5">
        <v>4</v>
      </c>
      <c r="J195" s="5">
        <v>3</v>
      </c>
      <c r="K195" s="5">
        <v>2</v>
      </c>
      <c r="L195" s="5">
        <v>3</v>
      </c>
      <c r="M195" s="5">
        <v>3</v>
      </c>
      <c r="N195" s="5">
        <v>5</v>
      </c>
      <c r="O195" s="5">
        <v>3</v>
      </c>
      <c r="P195" s="5">
        <v>3</v>
      </c>
      <c r="Q195" s="5">
        <v>3</v>
      </c>
      <c r="R195" s="5">
        <v>4</v>
      </c>
      <c r="S195" s="5">
        <v>4</v>
      </c>
      <c r="T195" s="5">
        <v>5</v>
      </c>
      <c r="U195" s="5">
        <v>4</v>
      </c>
      <c r="V195" s="5">
        <v>3</v>
      </c>
      <c r="W195" s="5">
        <v>3</v>
      </c>
      <c r="X195" s="5" t="s">
        <v>336</v>
      </c>
    </row>
    <row r="196" spans="1:24" x14ac:dyDescent="0.2">
      <c r="A196" s="4">
        <v>43213.649838206024</v>
      </c>
      <c r="B196" s="5" t="s">
        <v>24</v>
      </c>
      <c r="C196" s="5" t="s">
        <v>25</v>
      </c>
      <c r="D196" s="5" t="s">
        <v>26</v>
      </c>
      <c r="E196" s="5" t="s">
        <v>186</v>
      </c>
      <c r="F196" s="5" t="s">
        <v>337</v>
      </c>
      <c r="G196" s="5" t="s">
        <v>29</v>
      </c>
      <c r="H196" s="5" t="s">
        <v>42</v>
      </c>
      <c r="I196" s="5">
        <v>4</v>
      </c>
      <c r="J196" s="5">
        <v>5</v>
      </c>
      <c r="K196" s="5">
        <v>5</v>
      </c>
      <c r="L196" s="5">
        <v>4</v>
      </c>
      <c r="M196" s="5">
        <v>5</v>
      </c>
      <c r="N196" s="5">
        <v>4</v>
      </c>
      <c r="O196" s="5">
        <v>2</v>
      </c>
      <c r="P196" s="5">
        <v>4</v>
      </c>
      <c r="Q196" s="5">
        <v>3</v>
      </c>
      <c r="R196" s="5">
        <v>3</v>
      </c>
      <c r="S196" s="5">
        <v>5</v>
      </c>
      <c r="T196" s="5">
        <v>5</v>
      </c>
      <c r="U196" s="5">
        <v>5</v>
      </c>
      <c r="V196" s="5">
        <v>5</v>
      </c>
      <c r="W196" s="5">
        <v>5</v>
      </c>
      <c r="X196" s="5" t="s">
        <v>338</v>
      </c>
    </row>
    <row r="197" spans="1:24" x14ac:dyDescent="0.2">
      <c r="A197" s="4">
        <v>43213.685035115741</v>
      </c>
      <c r="B197" s="5" t="s">
        <v>37</v>
      </c>
      <c r="C197" s="5" t="s">
        <v>38</v>
      </c>
      <c r="D197" s="5" t="s">
        <v>26</v>
      </c>
      <c r="E197" s="5" t="s">
        <v>109</v>
      </c>
      <c r="F197" s="5" t="s">
        <v>339</v>
      </c>
      <c r="G197" s="5" t="s">
        <v>51</v>
      </c>
      <c r="H197" s="5" t="s">
        <v>42</v>
      </c>
      <c r="I197" s="5">
        <v>4</v>
      </c>
      <c r="J197" s="5">
        <v>4</v>
      </c>
      <c r="K197" s="5">
        <v>3</v>
      </c>
      <c r="L197" s="5">
        <v>4</v>
      </c>
      <c r="M197" s="5">
        <v>4</v>
      </c>
      <c r="N197" s="5">
        <v>4</v>
      </c>
      <c r="O197" s="5">
        <v>3</v>
      </c>
      <c r="P197" s="5">
        <v>4</v>
      </c>
      <c r="Q197" s="5">
        <v>4</v>
      </c>
      <c r="R197" s="5">
        <v>3</v>
      </c>
      <c r="S197" s="5">
        <v>4</v>
      </c>
      <c r="T197" s="5">
        <v>4</v>
      </c>
      <c r="U197" s="5">
        <v>4</v>
      </c>
      <c r="V197" s="5">
        <v>4</v>
      </c>
      <c r="W197" s="5">
        <v>3</v>
      </c>
      <c r="X197" s="5" t="s">
        <v>340</v>
      </c>
    </row>
    <row r="198" spans="1:24" x14ac:dyDescent="0.2">
      <c r="A198" s="4">
        <v>43215.514021041672</v>
      </c>
      <c r="B198" s="5" t="s">
        <v>37</v>
      </c>
      <c r="C198" s="5" t="s">
        <v>44</v>
      </c>
      <c r="D198" s="5" t="s">
        <v>26</v>
      </c>
      <c r="E198" s="5" t="s">
        <v>313</v>
      </c>
      <c r="F198" s="5" t="s">
        <v>314</v>
      </c>
      <c r="G198" s="5" t="s">
        <v>41</v>
      </c>
      <c r="H198" s="5" t="s">
        <v>30</v>
      </c>
      <c r="I198" s="5">
        <v>5</v>
      </c>
      <c r="J198" s="5">
        <v>5</v>
      </c>
      <c r="K198" s="5">
        <v>5</v>
      </c>
      <c r="L198" s="5">
        <v>4</v>
      </c>
      <c r="M198" s="5">
        <v>5</v>
      </c>
      <c r="N198" s="5">
        <v>5</v>
      </c>
      <c r="O198" s="5">
        <v>3</v>
      </c>
      <c r="P198" s="5">
        <v>4</v>
      </c>
      <c r="Q198" s="5">
        <v>5</v>
      </c>
      <c r="R198" s="5">
        <v>5</v>
      </c>
      <c r="S198" s="5">
        <v>5</v>
      </c>
      <c r="T198" s="5">
        <v>5</v>
      </c>
      <c r="U198" s="5">
        <v>5</v>
      </c>
      <c r="V198" s="5">
        <v>5</v>
      </c>
      <c r="W198" s="5">
        <v>4</v>
      </c>
      <c r="X198" s="5" t="s">
        <v>392</v>
      </c>
    </row>
    <row r="199" spans="1:24" x14ac:dyDescent="0.2">
      <c r="A199" s="4">
        <v>43215.550472488423</v>
      </c>
      <c r="B199" s="5" t="s">
        <v>24</v>
      </c>
      <c r="C199" s="5" t="s">
        <v>25</v>
      </c>
      <c r="D199" s="5" t="s">
        <v>26</v>
      </c>
      <c r="E199" s="5" t="s">
        <v>53</v>
      </c>
      <c r="F199" s="5" t="s">
        <v>89</v>
      </c>
      <c r="G199" s="5" t="s">
        <v>29</v>
      </c>
      <c r="H199" s="5" t="s">
        <v>42</v>
      </c>
      <c r="I199" s="5">
        <v>3</v>
      </c>
      <c r="J199" s="5">
        <v>4</v>
      </c>
      <c r="K199" s="5">
        <v>3</v>
      </c>
      <c r="L199" s="5">
        <v>2</v>
      </c>
      <c r="M199" s="5">
        <v>2</v>
      </c>
      <c r="N199" s="5">
        <v>3</v>
      </c>
      <c r="O199" s="5">
        <v>3</v>
      </c>
      <c r="P199" s="5">
        <v>4</v>
      </c>
      <c r="Q199" s="5">
        <v>2</v>
      </c>
      <c r="R199" s="5">
        <v>2</v>
      </c>
      <c r="S199" s="5">
        <v>1</v>
      </c>
      <c r="T199" s="5">
        <v>2</v>
      </c>
      <c r="U199" s="5">
        <v>3</v>
      </c>
      <c r="V199" s="5">
        <v>2</v>
      </c>
      <c r="W199" s="5">
        <v>4</v>
      </c>
      <c r="X199" s="5" t="s">
        <v>342</v>
      </c>
    </row>
    <row r="200" spans="1:24" x14ac:dyDescent="0.2">
      <c r="A200" s="4">
        <v>43215.633382037035</v>
      </c>
      <c r="B200" s="5" t="s">
        <v>37</v>
      </c>
      <c r="C200" s="5" t="s">
        <v>38</v>
      </c>
      <c r="D200" s="5" t="s">
        <v>45</v>
      </c>
      <c r="E200" s="5" t="s">
        <v>65</v>
      </c>
      <c r="F200" s="5" t="s">
        <v>62</v>
      </c>
      <c r="G200" s="5" t="s">
        <v>29</v>
      </c>
      <c r="H200" s="5" t="s">
        <v>30</v>
      </c>
      <c r="I200" s="5">
        <v>5</v>
      </c>
      <c r="J200" s="5">
        <v>4</v>
      </c>
      <c r="K200" s="5">
        <v>3</v>
      </c>
      <c r="L200" s="5">
        <v>3</v>
      </c>
      <c r="M200" s="5">
        <v>3</v>
      </c>
      <c r="N200" s="5">
        <v>5</v>
      </c>
      <c r="O200" s="5">
        <v>3</v>
      </c>
      <c r="P200" s="5">
        <v>4</v>
      </c>
      <c r="Q200" s="5">
        <v>4</v>
      </c>
      <c r="R200" s="5">
        <v>5</v>
      </c>
      <c r="S200" s="5">
        <v>3</v>
      </c>
      <c r="T200" s="5">
        <v>5</v>
      </c>
      <c r="U200" s="5">
        <v>5</v>
      </c>
      <c r="V200" s="5">
        <v>5</v>
      </c>
      <c r="W200" s="5">
        <v>4</v>
      </c>
      <c r="X200" s="5" t="s">
        <v>343</v>
      </c>
    </row>
    <row r="201" spans="1:24" x14ac:dyDescent="0.2">
      <c r="A201" s="4">
        <v>43215.967386770833</v>
      </c>
      <c r="B201" s="5" t="s">
        <v>24</v>
      </c>
      <c r="C201" s="5" t="s">
        <v>25</v>
      </c>
      <c r="D201" s="5" t="s">
        <v>45</v>
      </c>
      <c r="E201" s="5" t="s">
        <v>69</v>
      </c>
      <c r="F201" s="5" t="s">
        <v>70</v>
      </c>
      <c r="G201" s="5" t="s">
        <v>29</v>
      </c>
      <c r="H201" s="5" t="s">
        <v>42</v>
      </c>
      <c r="I201" s="5">
        <v>4</v>
      </c>
      <c r="J201" s="5">
        <v>4</v>
      </c>
      <c r="K201" s="5">
        <v>4</v>
      </c>
      <c r="L201" s="5">
        <v>4</v>
      </c>
      <c r="M201" s="5">
        <v>4</v>
      </c>
      <c r="N201" s="5">
        <v>4</v>
      </c>
      <c r="O201" s="5">
        <v>2</v>
      </c>
      <c r="P201" s="5">
        <v>4</v>
      </c>
      <c r="Q201" s="5">
        <v>4</v>
      </c>
      <c r="R201" s="5">
        <v>4</v>
      </c>
      <c r="S201" s="5">
        <v>4</v>
      </c>
      <c r="T201" s="5">
        <v>4</v>
      </c>
      <c r="U201" s="5">
        <v>4</v>
      </c>
      <c r="V201" s="5">
        <v>4</v>
      </c>
      <c r="W201" s="5">
        <v>5</v>
      </c>
      <c r="X201" s="5" t="s">
        <v>344</v>
      </c>
    </row>
    <row r="202" spans="1:24" x14ac:dyDescent="0.2">
      <c r="A202" s="4">
        <v>43216.489256620371</v>
      </c>
      <c r="B202" s="5" t="s">
        <v>37</v>
      </c>
      <c r="C202" s="5" t="s">
        <v>44</v>
      </c>
      <c r="D202" s="5" t="s">
        <v>26</v>
      </c>
      <c r="E202" s="5" t="s">
        <v>345</v>
      </c>
      <c r="F202" s="5" t="s">
        <v>346</v>
      </c>
      <c r="G202" s="5" t="s">
        <v>29</v>
      </c>
      <c r="H202" s="5" t="s">
        <v>30</v>
      </c>
      <c r="I202" s="5">
        <v>4</v>
      </c>
      <c r="J202" s="5">
        <v>4</v>
      </c>
      <c r="K202" s="5">
        <v>3</v>
      </c>
      <c r="L202" s="5">
        <v>5</v>
      </c>
      <c r="M202" s="5">
        <v>4</v>
      </c>
      <c r="N202" s="5">
        <v>4</v>
      </c>
      <c r="O202" s="5">
        <v>3</v>
      </c>
      <c r="P202" s="5">
        <v>4</v>
      </c>
      <c r="Q202" s="5">
        <v>3</v>
      </c>
      <c r="R202" s="5">
        <v>4</v>
      </c>
      <c r="S202" s="5">
        <v>4</v>
      </c>
      <c r="T202" s="5">
        <v>4</v>
      </c>
      <c r="U202" s="5">
        <v>4</v>
      </c>
      <c r="V202" s="5">
        <v>4</v>
      </c>
      <c r="W202" s="5">
        <v>4</v>
      </c>
      <c r="X202" s="5" t="s">
        <v>347</v>
      </c>
    </row>
    <row r="203" spans="1:24" x14ac:dyDescent="0.2">
      <c r="A203" s="4">
        <v>43216.596435856482</v>
      </c>
      <c r="B203" s="5" t="s">
        <v>24</v>
      </c>
      <c r="C203" s="5" t="s">
        <v>25</v>
      </c>
      <c r="D203" s="5" t="s">
        <v>26</v>
      </c>
      <c r="E203" s="5" t="s">
        <v>94</v>
      </c>
      <c r="F203" s="5" t="s">
        <v>348</v>
      </c>
      <c r="G203" s="5" t="s">
        <v>29</v>
      </c>
      <c r="H203" s="5" t="s">
        <v>42</v>
      </c>
      <c r="I203" s="5">
        <v>4</v>
      </c>
      <c r="J203" s="5">
        <v>4</v>
      </c>
      <c r="K203" s="5">
        <v>3</v>
      </c>
      <c r="L203" s="5">
        <v>4</v>
      </c>
      <c r="M203" s="5">
        <v>4</v>
      </c>
      <c r="N203" s="5">
        <v>4</v>
      </c>
      <c r="O203" s="5">
        <v>3</v>
      </c>
      <c r="P203" s="5">
        <v>4</v>
      </c>
      <c r="Q203" s="5">
        <v>4</v>
      </c>
      <c r="R203" s="5">
        <v>4</v>
      </c>
      <c r="S203" s="5">
        <v>4</v>
      </c>
      <c r="T203" s="5">
        <v>4</v>
      </c>
      <c r="U203" s="5">
        <v>4</v>
      </c>
      <c r="V203" s="5">
        <v>4</v>
      </c>
      <c r="W203" s="5">
        <v>4</v>
      </c>
      <c r="X203" s="5" t="s">
        <v>127</v>
      </c>
    </row>
    <row r="204" spans="1:24" x14ac:dyDescent="0.2">
      <c r="A204" s="4">
        <v>43216.662684849536</v>
      </c>
      <c r="B204" s="5" t="s">
        <v>37</v>
      </c>
      <c r="C204" s="5" t="s">
        <v>25</v>
      </c>
      <c r="D204" s="5" t="s">
        <v>26</v>
      </c>
      <c r="E204" s="5" t="s">
        <v>94</v>
      </c>
      <c r="F204" s="5" t="s">
        <v>176</v>
      </c>
      <c r="G204" s="5" t="s">
        <v>29</v>
      </c>
      <c r="H204" s="5" t="s">
        <v>30</v>
      </c>
      <c r="I204" s="5">
        <v>3</v>
      </c>
      <c r="J204" s="5">
        <v>4</v>
      </c>
      <c r="K204" s="5">
        <v>3</v>
      </c>
      <c r="L204" s="5">
        <v>4</v>
      </c>
      <c r="M204" s="5">
        <v>3</v>
      </c>
      <c r="N204" s="5">
        <v>5</v>
      </c>
      <c r="O204" s="5">
        <v>3</v>
      </c>
      <c r="P204" s="5">
        <v>3</v>
      </c>
      <c r="Q204" s="5">
        <v>4</v>
      </c>
      <c r="R204" s="5">
        <v>3</v>
      </c>
      <c r="S204" s="5">
        <v>4</v>
      </c>
      <c r="T204" s="5">
        <v>5</v>
      </c>
      <c r="U204" s="5">
        <v>5</v>
      </c>
      <c r="V204" s="5">
        <v>5</v>
      </c>
      <c r="W204" s="5">
        <v>3</v>
      </c>
      <c r="X204" s="5" t="s">
        <v>349</v>
      </c>
    </row>
    <row r="205" spans="1:24" x14ac:dyDescent="0.2">
      <c r="A205" s="4">
        <v>43216.68778605324</v>
      </c>
      <c r="B205" s="5" t="s">
        <v>37</v>
      </c>
      <c r="C205" s="5" t="s">
        <v>25</v>
      </c>
      <c r="D205" s="5" t="s">
        <v>26</v>
      </c>
      <c r="E205" s="5" t="s">
        <v>142</v>
      </c>
      <c r="F205" s="5" t="s">
        <v>263</v>
      </c>
      <c r="G205" s="5" t="s">
        <v>51</v>
      </c>
      <c r="H205" s="5" t="s">
        <v>30</v>
      </c>
      <c r="I205" s="5">
        <v>5</v>
      </c>
      <c r="J205" s="5">
        <v>5</v>
      </c>
      <c r="K205" s="5">
        <v>5</v>
      </c>
      <c r="L205" s="5">
        <v>5</v>
      </c>
      <c r="M205" s="5">
        <v>5</v>
      </c>
      <c r="N205" s="5">
        <v>5</v>
      </c>
      <c r="O205" s="5">
        <v>3</v>
      </c>
      <c r="P205" s="5">
        <v>4</v>
      </c>
      <c r="Q205" s="5">
        <v>4</v>
      </c>
      <c r="R205" s="5">
        <v>4</v>
      </c>
      <c r="S205" s="5">
        <v>5</v>
      </c>
      <c r="T205" s="5">
        <v>5</v>
      </c>
      <c r="U205" s="5">
        <v>5</v>
      </c>
      <c r="V205" s="5">
        <v>5</v>
      </c>
      <c r="W205" s="5">
        <v>5</v>
      </c>
      <c r="X205" s="5" t="s">
        <v>72</v>
      </c>
    </row>
    <row r="206" spans="1:24" x14ac:dyDescent="0.2">
      <c r="A206" s="4">
        <v>43217.4355444213</v>
      </c>
      <c r="B206" s="5" t="s">
        <v>37</v>
      </c>
      <c r="C206" s="5" t="s">
        <v>25</v>
      </c>
      <c r="D206" s="5" t="s">
        <v>26</v>
      </c>
      <c r="E206" s="5" t="s">
        <v>350</v>
      </c>
      <c r="F206" s="5" t="s">
        <v>244</v>
      </c>
      <c r="G206" s="5" t="s">
        <v>152</v>
      </c>
      <c r="H206" s="5" t="s">
        <v>30</v>
      </c>
      <c r="I206" s="5">
        <v>4</v>
      </c>
      <c r="J206" s="5">
        <v>5</v>
      </c>
      <c r="K206" s="5">
        <v>5</v>
      </c>
      <c r="L206" s="5">
        <v>5</v>
      </c>
      <c r="M206" s="5">
        <v>4</v>
      </c>
      <c r="N206" s="5">
        <v>5</v>
      </c>
      <c r="O206" s="5">
        <v>3</v>
      </c>
      <c r="P206" s="5">
        <v>4</v>
      </c>
      <c r="Q206" s="5">
        <v>4</v>
      </c>
      <c r="R206" s="5">
        <v>4</v>
      </c>
      <c r="S206" s="5">
        <v>4</v>
      </c>
      <c r="T206" s="5">
        <v>5</v>
      </c>
      <c r="U206" s="5">
        <v>5</v>
      </c>
      <c r="V206" s="5">
        <v>5</v>
      </c>
      <c r="W206" s="5">
        <v>5</v>
      </c>
      <c r="X206" s="5" t="s">
        <v>351</v>
      </c>
    </row>
    <row r="207" spans="1:24" x14ac:dyDescent="0.2">
      <c r="I207" s="8">
        <f>AVERAGE(I2:I206)</f>
        <v>4.2</v>
      </c>
      <c r="J207" s="8">
        <f t="shared" ref="J207:W207" si="0">AVERAGE(J2:J206)</f>
        <v>4.3024390243902442</v>
      </c>
      <c r="K207" s="8">
        <f t="shared" si="0"/>
        <v>3.9951219512195122</v>
      </c>
      <c r="L207" s="8">
        <f t="shared" si="0"/>
        <v>3.9512195121951219</v>
      </c>
      <c r="M207" s="8">
        <f t="shared" si="0"/>
        <v>4.0439024390243903</v>
      </c>
      <c r="N207" s="8">
        <f t="shared" si="0"/>
        <v>4.1951219512195124</v>
      </c>
      <c r="O207" s="8">
        <f t="shared" si="0"/>
        <v>2.7756097560975608</v>
      </c>
      <c r="P207" s="8">
        <f t="shared" si="0"/>
        <v>3.7804878048780486</v>
      </c>
      <c r="Q207" s="8">
        <f t="shared" si="0"/>
        <v>3.9365853658536585</v>
      </c>
      <c r="R207" s="8">
        <f t="shared" si="0"/>
        <v>4</v>
      </c>
      <c r="S207" s="8">
        <f t="shared" si="0"/>
        <v>4.0926829268292684</v>
      </c>
      <c r="T207" s="8">
        <f t="shared" si="0"/>
        <v>4.3414634146341466</v>
      </c>
      <c r="U207" s="8">
        <f t="shared" si="0"/>
        <v>4.5560975609756094</v>
      </c>
      <c r="V207" s="8">
        <f t="shared" si="0"/>
        <v>4.3951219512195125</v>
      </c>
      <c r="W207" s="8">
        <f t="shared" si="0"/>
        <v>4.333333333333333</v>
      </c>
      <c r="X207" s="11">
        <f>AVERAGE(I2:W206)</f>
        <v>4.0598568640208201</v>
      </c>
    </row>
    <row r="208" spans="1:24" x14ac:dyDescent="0.2">
      <c r="I208" s="9">
        <f>STDEV(I2:I206)</f>
        <v>0.71674646158601951</v>
      </c>
      <c r="J208" s="9">
        <f t="shared" ref="J208:W208" si="1">STDEV(J2:J206)</f>
        <v>0.6688033668931922</v>
      </c>
      <c r="K208" s="9">
        <f t="shared" si="1"/>
        <v>0.9101689186877312</v>
      </c>
      <c r="L208" s="9">
        <f t="shared" si="1"/>
        <v>0.82697237524679712</v>
      </c>
      <c r="M208" s="9">
        <f t="shared" si="1"/>
        <v>0.78154220981935174</v>
      </c>
      <c r="N208" s="9">
        <f t="shared" si="1"/>
        <v>0.67951511674025777</v>
      </c>
      <c r="O208" s="9">
        <f t="shared" si="1"/>
        <v>0.93849600368033537</v>
      </c>
      <c r="P208" s="9">
        <f t="shared" si="1"/>
        <v>0.63832636260277287</v>
      </c>
      <c r="Q208" s="9">
        <f t="shared" si="1"/>
        <v>0.68662148774404808</v>
      </c>
      <c r="R208" s="9">
        <f t="shared" si="1"/>
        <v>0.70014004201400493</v>
      </c>
      <c r="S208" s="9">
        <f t="shared" si="1"/>
        <v>0.68327005107590733</v>
      </c>
      <c r="T208" s="9">
        <f t="shared" si="1"/>
        <v>0.70744486716387867</v>
      </c>
      <c r="U208" s="9">
        <f t="shared" si="1"/>
        <v>0.5539735166069466</v>
      </c>
      <c r="V208" s="9">
        <f t="shared" si="1"/>
        <v>0.67517289706959549</v>
      </c>
      <c r="W208" s="9">
        <f t="shared" si="1"/>
        <v>0.71346422383072006</v>
      </c>
      <c r="X208" s="11">
        <f>STDEV(I2:W206)</f>
        <v>0.83156612777834005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4"/>
  <sheetViews>
    <sheetView workbookViewId="0">
      <selection activeCell="C4" sqref="C4"/>
    </sheetView>
  </sheetViews>
  <sheetFormatPr defaultRowHeight="24" x14ac:dyDescent="0.55000000000000004"/>
  <cols>
    <col min="1" max="1" width="27.85546875" style="10" customWidth="1"/>
    <col min="2" max="2" width="21.42578125" style="10" customWidth="1"/>
    <col min="3" max="3" width="15.140625" style="10" customWidth="1"/>
    <col min="4" max="4" width="51.5703125" style="10" customWidth="1"/>
    <col min="5" max="5" width="53.28515625" style="10" customWidth="1"/>
    <col min="6" max="6" width="36.140625" style="10" customWidth="1"/>
    <col min="7" max="7" width="55.85546875" style="10" customWidth="1"/>
    <col min="8" max="8" width="55.7109375" style="10" customWidth="1"/>
    <col min="9" max="9" width="60.5703125" style="10" customWidth="1"/>
    <col min="10" max="10" width="53.28515625" style="10" customWidth="1"/>
    <col min="11" max="11" width="56.7109375" style="10" customWidth="1"/>
    <col min="12" max="12" width="59.85546875" style="10" customWidth="1"/>
    <col min="13" max="13" width="60.140625" style="10" customWidth="1"/>
    <col min="14" max="14" width="45.42578125" style="10" customWidth="1"/>
    <col min="15" max="15" width="72.140625" style="10" customWidth="1"/>
    <col min="16" max="16" width="6.85546875" style="10" customWidth="1"/>
    <col min="17" max="16384" width="9.140625" style="10"/>
  </cols>
  <sheetData>
    <row r="3" spans="1:16" x14ac:dyDescent="0.55000000000000004">
      <c r="A3" s="29" t="s">
        <v>396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x14ac:dyDescent="0.55000000000000004">
      <c r="A4" s="30" t="s">
        <v>71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55000000000000004">
      <c r="A5" s="31" t="s">
        <v>24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x14ac:dyDescent="0.55000000000000004">
      <c r="A6" s="31" t="s">
        <v>37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55000000000000004">
      <c r="A7" s="30" t="s">
        <v>51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x14ac:dyDescent="0.55000000000000004">
      <c r="A8" s="31" t="s">
        <v>24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x14ac:dyDescent="0.55000000000000004">
      <c r="A9" s="31" t="s">
        <v>37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x14ac:dyDescent="0.55000000000000004">
      <c r="A10" s="30" t="s">
        <v>168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x14ac:dyDescent="0.55000000000000004">
      <c r="A11" s="31" t="s">
        <v>24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x14ac:dyDescent="0.55000000000000004">
      <c r="A12" s="31" t="s">
        <v>37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x14ac:dyDescent="0.55000000000000004">
      <c r="A13" s="30" t="s">
        <v>224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x14ac:dyDescent="0.55000000000000004">
      <c r="A14" s="31" t="s">
        <v>24</v>
      </c>
      <c r="B14"/>
    </row>
    <row r="15" spans="1:16" x14ac:dyDescent="0.55000000000000004">
      <c r="A15" s="31" t="s">
        <v>37</v>
      </c>
      <c r="B15"/>
    </row>
    <row r="16" spans="1:16" x14ac:dyDescent="0.55000000000000004">
      <c r="A16" s="30" t="s">
        <v>41</v>
      </c>
      <c r="B16"/>
    </row>
    <row r="17" spans="1:2" x14ac:dyDescent="0.55000000000000004">
      <c r="A17" s="31" t="s">
        <v>24</v>
      </c>
      <c r="B17"/>
    </row>
    <row r="18" spans="1:2" x14ac:dyDescent="0.55000000000000004">
      <c r="A18" s="31" t="s">
        <v>37</v>
      </c>
      <c r="B18"/>
    </row>
    <row r="19" spans="1:2" x14ac:dyDescent="0.55000000000000004">
      <c r="A19" s="30" t="s">
        <v>29</v>
      </c>
      <c r="B19"/>
    </row>
    <row r="20" spans="1:2" x14ac:dyDescent="0.55000000000000004">
      <c r="A20" s="31" t="s">
        <v>24</v>
      </c>
      <c r="B20"/>
    </row>
    <row r="21" spans="1:2" x14ac:dyDescent="0.55000000000000004">
      <c r="A21" s="31" t="s">
        <v>37</v>
      </c>
      <c r="B21"/>
    </row>
    <row r="22" spans="1:2" x14ac:dyDescent="0.55000000000000004">
      <c r="A22" s="30" t="s">
        <v>104</v>
      </c>
      <c r="B22"/>
    </row>
    <row r="23" spans="1:2" x14ac:dyDescent="0.55000000000000004">
      <c r="A23" s="31" t="s">
        <v>37</v>
      </c>
      <c r="B23"/>
    </row>
    <row r="24" spans="1:2" x14ac:dyDescent="0.55000000000000004">
      <c r="A24" s="30" t="s">
        <v>152</v>
      </c>
      <c r="B24"/>
    </row>
    <row r="25" spans="1:2" x14ac:dyDescent="0.55000000000000004">
      <c r="A25" s="31" t="s">
        <v>24</v>
      </c>
      <c r="B25"/>
    </row>
    <row r="26" spans="1:2" x14ac:dyDescent="0.55000000000000004">
      <c r="A26" s="31" t="s">
        <v>37</v>
      </c>
      <c r="B26"/>
    </row>
    <row r="27" spans="1:2" x14ac:dyDescent="0.55000000000000004">
      <c r="A27" s="30" t="s">
        <v>397</v>
      </c>
      <c r="B27"/>
    </row>
    <row r="28" spans="1:2" x14ac:dyDescent="0.55000000000000004">
      <c r="A28" s="31" t="s">
        <v>397</v>
      </c>
      <c r="B28"/>
    </row>
    <row r="29" spans="1:2" x14ac:dyDescent="0.55000000000000004">
      <c r="A29" s="30" t="s">
        <v>398</v>
      </c>
      <c r="B29"/>
    </row>
    <row r="30" spans="1:2" x14ac:dyDescent="0.55000000000000004">
      <c r="A30"/>
      <c r="B30"/>
    </row>
    <row r="31" spans="1:2" x14ac:dyDescent="0.55000000000000004">
      <c r="A31"/>
      <c r="B31"/>
    </row>
    <row r="32" spans="1:2" x14ac:dyDescent="0.55000000000000004">
      <c r="A32"/>
      <c r="B32"/>
    </row>
    <row r="33" spans="1:2" x14ac:dyDescent="0.55000000000000004">
      <c r="A33"/>
      <c r="B33"/>
    </row>
    <row r="34" spans="1:2" x14ac:dyDescent="0.55000000000000004">
      <c r="A34"/>
      <c r="B34"/>
    </row>
    <row r="35" spans="1:2" x14ac:dyDescent="0.55000000000000004">
      <c r="A35"/>
      <c r="B35"/>
    </row>
    <row r="36" spans="1:2" x14ac:dyDescent="0.55000000000000004">
      <c r="A36"/>
      <c r="B36"/>
    </row>
    <row r="37" spans="1:2" x14ac:dyDescent="0.55000000000000004">
      <c r="A37"/>
      <c r="B37"/>
    </row>
    <row r="38" spans="1:2" x14ac:dyDescent="0.55000000000000004">
      <c r="A38"/>
      <c r="B38"/>
    </row>
    <row r="39" spans="1:2" x14ac:dyDescent="0.55000000000000004">
      <c r="A39"/>
      <c r="B39"/>
    </row>
    <row r="40" spans="1:2" x14ac:dyDescent="0.55000000000000004">
      <c r="A40"/>
      <c r="B40"/>
    </row>
    <row r="41" spans="1:2" x14ac:dyDescent="0.55000000000000004">
      <c r="A41"/>
      <c r="B41"/>
    </row>
    <row r="42" spans="1:2" x14ac:dyDescent="0.55000000000000004">
      <c r="A42"/>
      <c r="B42"/>
    </row>
    <row r="43" spans="1:2" x14ac:dyDescent="0.55000000000000004">
      <c r="A43"/>
      <c r="B43"/>
    </row>
    <row r="44" spans="1:2" x14ac:dyDescent="0.55000000000000004">
      <c r="A44"/>
      <c r="B44"/>
    </row>
    <row r="45" spans="1:2" x14ac:dyDescent="0.55000000000000004">
      <c r="A45"/>
      <c r="B45"/>
    </row>
    <row r="46" spans="1:2" x14ac:dyDescent="0.55000000000000004">
      <c r="A46"/>
      <c r="B46"/>
    </row>
    <row r="47" spans="1:2" x14ac:dyDescent="0.55000000000000004">
      <c r="A47"/>
      <c r="B47"/>
    </row>
    <row r="48" spans="1:2" x14ac:dyDescent="0.55000000000000004">
      <c r="A48"/>
      <c r="B48"/>
    </row>
    <row r="49" spans="1:2" x14ac:dyDescent="0.55000000000000004">
      <c r="A49"/>
      <c r="B49"/>
    </row>
    <row r="50" spans="1:2" x14ac:dyDescent="0.55000000000000004">
      <c r="A50"/>
      <c r="B50"/>
    </row>
    <row r="51" spans="1:2" x14ac:dyDescent="0.55000000000000004">
      <c r="A51"/>
      <c r="B51"/>
    </row>
    <row r="52" spans="1:2" x14ac:dyDescent="0.55000000000000004">
      <c r="A52"/>
      <c r="B52"/>
    </row>
    <row r="53" spans="1:2" x14ac:dyDescent="0.55000000000000004">
      <c r="A53"/>
      <c r="B53"/>
    </row>
    <row r="54" spans="1:2" x14ac:dyDescent="0.55000000000000004">
      <c r="A54"/>
      <c r="B54"/>
    </row>
    <row r="55" spans="1:2" x14ac:dyDescent="0.55000000000000004">
      <c r="A55"/>
      <c r="B55"/>
    </row>
    <row r="56" spans="1:2" x14ac:dyDescent="0.55000000000000004">
      <c r="A56"/>
      <c r="B56"/>
    </row>
    <row r="57" spans="1:2" x14ac:dyDescent="0.55000000000000004">
      <c r="A57"/>
      <c r="B57"/>
    </row>
    <row r="58" spans="1:2" x14ac:dyDescent="0.55000000000000004">
      <c r="A58"/>
      <c r="B58"/>
    </row>
    <row r="59" spans="1:2" x14ac:dyDescent="0.55000000000000004">
      <c r="A59"/>
      <c r="B59"/>
    </row>
    <row r="60" spans="1:2" x14ac:dyDescent="0.55000000000000004">
      <c r="A60"/>
      <c r="B60"/>
    </row>
    <row r="61" spans="1:2" x14ac:dyDescent="0.55000000000000004">
      <c r="A61"/>
      <c r="B61"/>
    </row>
    <row r="62" spans="1:2" x14ac:dyDescent="0.55000000000000004">
      <c r="A62"/>
      <c r="B62"/>
    </row>
    <row r="63" spans="1:2" x14ac:dyDescent="0.55000000000000004">
      <c r="A63"/>
      <c r="B63"/>
    </row>
    <row r="64" spans="1:2" x14ac:dyDescent="0.55000000000000004">
      <c r="A64"/>
      <c r="B64"/>
    </row>
    <row r="65" spans="1:2" x14ac:dyDescent="0.55000000000000004">
      <c r="A65"/>
      <c r="B65"/>
    </row>
    <row r="66" spans="1:2" x14ac:dyDescent="0.55000000000000004">
      <c r="A66"/>
      <c r="B66"/>
    </row>
    <row r="67" spans="1:2" x14ac:dyDescent="0.55000000000000004">
      <c r="A67"/>
      <c r="B67"/>
    </row>
    <row r="68" spans="1:2" x14ac:dyDescent="0.55000000000000004">
      <c r="A68"/>
      <c r="B68"/>
    </row>
    <row r="69" spans="1:2" x14ac:dyDescent="0.55000000000000004">
      <c r="A69"/>
      <c r="B69"/>
    </row>
    <row r="70" spans="1:2" x14ac:dyDescent="0.55000000000000004">
      <c r="A70"/>
      <c r="B70"/>
    </row>
    <row r="71" spans="1:2" x14ac:dyDescent="0.55000000000000004">
      <c r="A71"/>
      <c r="B71"/>
    </row>
    <row r="72" spans="1:2" x14ac:dyDescent="0.55000000000000004">
      <c r="A72"/>
      <c r="B72"/>
    </row>
    <row r="73" spans="1:2" x14ac:dyDescent="0.55000000000000004">
      <c r="A73"/>
      <c r="B73"/>
    </row>
    <row r="74" spans="1:2" x14ac:dyDescent="0.55000000000000004">
      <c r="A74"/>
      <c r="B74"/>
    </row>
    <row r="75" spans="1:2" x14ac:dyDescent="0.55000000000000004">
      <c r="A75"/>
      <c r="B75"/>
    </row>
    <row r="76" spans="1:2" x14ac:dyDescent="0.55000000000000004">
      <c r="A76"/>
      <c r="B76"/>
    </row>
    <row r="77" spans="1:2" x14ac:dyDescent="0.55000000000000004">
      <c r="A77"/>
      <c r="B77"/>
    </row>
    <row r="78" spans="1:2" x14ac:dyDescent="0.55000000000000004">
      <c r="A78"/>
      <c r="B78"/>
    </row>
    <row r="79" spans="1:2" x14ac:dyDescent="0.55000000000000004">
      <c r="A79"/>
      <c r="B79"/>
    </row>
    <row r="80" spans="1:2" x14ac:dyDescent="0.55000000000000004">
      <c r="A80"/>
      <c r="B80"/>
    </row>
    <row r="81" spans="1:2" x14ac:dyDescent="0.55000000000000004">
      <c r="A81"/>
      <c r="B81"/>
    </row>
    <row r="82" spans="1:2" x14ac:dyDescent="0.55000000000000004">
      <c r="A82"/>
      <c r="B82"/>
    </row>
    <row r="83" spans="1:2" x14ac:dyDescent="0.55000000000000004">
      <c r="A83"/>
      <c r="B83"/>
    </row>
    <row r="84" spans="1:2" x14ac:dyDescent="0.55000000000000004">
      <c r="A84"/>
      <c r="B84"/>
    </row>
    <row r="85" spans="1:2" x14ac:dyDescent="0.55000000000000004">
      <c r="A85"/>
      <c r="B85"/>
    </row>
    <row r="86" spans="1:2" x14ac:dyDescent="0.55000000000000004">
      <c r="A86"/>
      <c r="B86"/>
    </row>
    <row r="87" spans="1:2" x14ac:dyDescent="0.55000000000000004">
      <c r="A87"/>
      <c r="B87"/>
    </row>
    <row r="88" spans="1:2" x14ac:dyDescent="0.55000000000000004">
      <c r="A88"/>
      <c r="B88"/>
    </row>
    <row r="89" spans="1:2" x14ac:dyDescent="0.55000000000000004">
      <c r="A89"/>
      <c r="B89"/>
    </row>
    <row r="90" spans="1:2" x14ac:dyDescent="0.55000000000000004">
      <c r="A90"/>
      <c r="B90"/>
    </row>
    <row r="91" spans="1:2" x14ac:dyDescent="0.55000000000000004">
      <c r="A91"/>
      <c r="B91"/>
    </row>
    <row r="92" spans="1:2" x14ac:dyDescent="0.55000000000000004">
      <c r="A92"/>
      <c r="B92"/>
    </row>
    <row r="93" spans="1:2" x14ac:dyDescent="0.55000000000000004">
      <c r="A93"/>
      <c r="B93"/>
    </row>
    <row r="94" spans="1:2" x14ac:dyDescent="0.55000000000000004">
      <c r="A94"/>
      <c r="B94"/>
    </row>
    <row r="95" spans="1:2" x14ac:dyDescent="0.55000000000000004">
      <c r="A95"/>
      <c r="B95"/>
    </row>
    <row r="96" spans="1:2" x14ac:dyDescent="0.55000000000000004">
      <c r="A96"/>
      <c r="B96"/>
    </row>
    <row r="97" spans="1:2" x14ac:dyDescent="0.55000000000000004">
      <c r="A97"/>
      <c r="B97"/>
    </row>
    <row r="98" spans="1:2" x14ac:dyDescent="0.55000000000000004">
      <c r="A98"/>
      <c r="B98"/>
    </row>
    <row r="99" spans="1:2" x14ac:dyDescent="0.55000000000000004">
      <c r="A99"/>
      <c r="B99"/>
    </row>
    <row r="100" spans="1:2" x14ac:dyDescent="0.55000000000000004">
      <c r="A100"/>
      <c r="B100"/>
    </row>
    <row r="101" spans="1:2" x14ac:dyDescent="0.55000000000000004">
      <c r="A101"/>
      <c r="B101"/>
    </row>
    <row r="102" spans="1:2" x14ac:dyDescent="0.55000000000000004">
      <c r="A102"/>
      <c r="B102"/>
    </row>
    <row r="103" spans="1:2" x14ac:dyDescent="0.55000000000000004">
      <c r="A103"/>
      <c r="B103"/>
    </row>
    <row r="104" spans="1:2" x14ac:dyDescent="0.55000000000000004">
      <c r="A104"/>
      <c r="B104"/>
    </row>
    <row r="105" spans="1:2" x14ac:dyDescent="0.55000000000000004">
      <c r="A105"/>
      <c r="B105"/>
    </row>
    <row r="106" spans="1:2" x14ac:dyDescent="0.55000000000000004">
      <c r="A106"/>
      <c r="B106"/>
    </row>
    <row r="107" spans="1:2" x14ac:dyDescent="0.55000000000000004">
      <c r="A107"/>
      <c r="B107"/>
    </row>
    <row r="108" spans="1:2" x14ac:dyDescent="0.55000000000000004">
      <c r="A108"/>
      <c r="B108"/>
    </row>
    <row r="109" spans="1:2" x14ac:dyDescent="0.55000000000000004">
      <c r="A109"/>
      <c r="B109"/>
    </row>
    <row r="110" spans="1:2" x14ac:dyDescent="0.55000000000000004">
      <c r="A110"/>
      <c r="B110"/>
    </row>
    <row r="111" spans="1:2" x14ac:dyDescent="0.55000000000000004">
      <c r="A111"/>
      <c r="B111"/>
    </row>
    <row r="112" spans="1:2" x14ac:dyDescent="0.55000000000000004">
      <c r="A112"/>
      <c r="B112"/>
    </row>
    <row r="113" spans="1:2" x14ac:dyDescent="0.55000000000000004">
      <c r="A113"/>
      <c r="B113"/>
    </row>
    <row r="114" spans="1:2" x14ac:dyDescent="0.55000000000000004">
      <c r="A114"/>
      <c r="B114"/>
    </row>
    <row r="115" spans="1:2" x14ac:dyDescent="0.55000000000000004">
      <c r="A115"/>
      <c r="B115"/>
    </row>
    <row r="116" spans="1:2" x14ac:dyDescent="0.55000000000000004">
      <c r="A116"/>
      <c r="B116"/>
    </row>
    <row r="117" spans="1:2" x14ac:dyDescent="0.55000000000000004">
      <c r="A117"/>
      <c r="B117"/>
    </row>
    <row r="118" spans="1:2" x14ac:dyDescent="0.55000000000000004">
      <c r="A118"/>
      <c r="B118"/>
    </row>
    <row r="119" spans="1:2" x14ac:dyDescent="0.55000000000000004">
      <c r="A119"/>
      <c r="B119"/>
    </row>
    <row r="120" spans="1:2" x14ac:dyDescent="0.55000000000000004">
      <c r="A120"/>
      <c r="B120"/>
    </row>
    <row r="121" spans="1:2" x14ac:dyDescent="0.55000000000000004">
      <c r="A121"/>
      <c r="B121"/>
    </row>
    <row r="122" spans="1:2" x14ac:dyDescent="0.55000000000000004">
      <c r="A122"/>
      <c r="B122"/>
    </row>
    <row r="123" spans="1:2" x14ac:dyDescent="0.55000000000000004">
      <c r="A123"/>
      <c r="B123"/>
    </row>
    <row r="124" spans="1:2" x14ac:dyDescent="0.55000000000000004">
      <c r="A124"/>
      <c r="B124"/>
    </row>
    <row r="125" spans="1:2" x14ac:dyDescent="0.55000000000000004">
      <c r="A125"/>
      <c r="B125"/>
    </row>
    <row r="126" spans="1:2" x14ac:dyDescent="0.55000000000000004">
      <c r="A126"/>
      <c r="B126"/>
    </row>
    <row r="127" spans="1:2" x14ac:dyDescent="0.55000000000000004">
      <c r="A127"/>
      <c r="B127"/>
    </row>
    <row r="128" spans="1:2" x14ac:dyDescent="0.55000000000000004">
      <c r="A128"/>
      <c r="B128"/>
    </row>
    <row r="129" spans="1:2" x14ac:dyDescent="0.55000000000000004">
      <c r="A129"/>
      <c r="B129"/>
    </row>
    <row r="130" spans="1:2" x14ac:dyDescent="0.55000000000000004">
      <c r="A130"/>
      <c r="B130"/>
    </row>
    <row r="131" spans="1:2" x14ac:dyDescent="0.55000000000000004">
      <c r="A131"/>
      <c r="B131"/>
    </row>
    <row r="132" spans="1:2" x14ac:dyDescent="0.55000000000000004">
      <c r="A132"/>
      <c r="B132"/>
    </row>
    <row r="133" spans="1:2" x14ac:dyDescent="0.55000000000000004">
      <c r="A133"/>
      <c r="B133"/>
    </row>
    <row r="134" spans="1:2" x14ac:dyDescent="0.55000000000000004">
      <c r="A134"/>
      <c r="B134"/>
    </row>
    <row r="135" spans="1:2" x14ac:dyDescent="0.55000000000000004">
      <c r="A135"/>
      <c r="B135"/>
    </row>
    <row r="136" spans="1:2" x14ac:dyDescent="0.55000000000000004">
      <c r="A136"/>
      <c r="B136"/>
    </row>
    <row r="137" spans="1:2" x14ac:dyDescent="0.55000000000000004">
      <c r="A137"/>
      <c r="B137"/>
    </row>
    <row r="138" spans="1:2" x14ac:dyDescent="0.55000000000000004">
      <c r="A138"/>
      <c r="B138"/>
    </row>
    <row r="139" spans="1:2" x14ac:dyDescent="0.55000000000000004">
      <c r="A139"/>
      <c r="B139"/>
    </row>
    <row r="140" spans="1:2" x14ac:dyDescent="0.55000000000000004">
      <c r="A140"/>
      <c r="B140"/>
    </row>
    <row r="141" spans="1:2" x14ac:dyDescent="0.55000000000000004">
      <c r="A141"/>
      <c r="B141"/>
    </row>
    <row r="142" spans="1:2" x14ac:dyDescent="0.55000000000000004">
      <c r="A142"/>
      <c r="B142"/>
    </row>
    <row r="143" spans="1:2" x14ac:dyDescent="0.55000000000000004">
      <c r="A143"/>
      <c r="B143"/>
    </row>
    <row r="144" spans="1:2" x14ac:dyDescent="0.55000000000000004">
      <c r="A144"/>
      <c r="B144"/>
    </row>
  </sheetData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8"/>
  <sheetViews>
    <sheetView topLeftCell="A703" workbookViewId="0">
      <selection activeCell="E6" sqref="E6"/>
    </sheetView>
  </sheetViews>
  <sheetFormatPr defaultRowHeight="21.75" x14ac:dyDescent="0.5"/>
  <cols>
    <col min="1" max="1" width="56.140625" style="14" bestFit="1" customWidth="1"/>
    <col min="2" max="2" width="7.140625" style="15" bestFit="1" customWidth="1"/>
    <col min="3" max="3" width="11.7109375" style="15" bestFit="1" customWidth="1"/>
    <col min="4" max="4" width="8.7109375" style="16" bestFit="1" customWidth="1"/>
    <col min="5" max="5" width="7.140625" style="16" bestFit="1" customWidth="1"/>
    <col min="6" max="6" width="11.42578125" style="16" bestFit="1" customWidth="1"/>
    <col min="7" max="16384" width="9.140625" style="16"/>
  </cols>
  <sheetData>
    <row r="1" spans="1:4" ht="30.75" x14ac:dyDescent="0.7">
      <c r="A1" s="85" t="s">
        <v>410</v>
      </c>
      <c r="B1" s="85"/>
      <c r="C1" s="85"/>
      <c r="D1" s="85"/>
    </row>
    <row r="2" spans="1:4" ht="27.75" x14ac:dyDescent="0.65">
      <c r="A2" s="86" t="s">
        <v>411</v>
      </c>
      <c r="B2" s="86"/>
      <c r="C2" s="86"/>
      <c r="D2" s="86"/>
    </row>
    <row r="3" spans="1:4" ht="6" customHeight="1" x14ac:dyDescent="0.5"/>
    <row r="4" spans="1:4" s="10" customFormat="1" ht="24" x14ac:dyDescent="0.55000000000000004">
      <c r="A4" s="32" t="s">
        <v>489</v>
      </c>
      <c r="B4" s="33"/>
      <c r="C4" s="33"/>
    </row>
    <row r="5" spans="1:4" s="10" customFormat="1" ht="24" x14ac:dyDescent="0.55000000000000004">
      <c r="A5" s="32" t="s">
        <v>412</v>
      </c>
      <c r="B5" s="33"/>
      <c r="C5" s="33"/>
    </row>
    <row r="6" spans="1:4" s="10" customFormat="1" ht="24" x14ac:dyDescent="0.55000000000000004">
      <c r="A6" s="32" t="s">
        <v>414</v>
      </c>
      <c r="B6" s="33"/>
      <c r="C6" s="33"/>
    </row>
    <row r="7" spans="1:4" s="10" customFormat="1" ht="24" x14ac:dyDescent="0.55000000000000004">
      <c r="A7" s="32" t="s">
        <v>415</v>
      </c>
      <c r="B7" s="33"/>
      <c r="C7" s="33"/>
    </row>
    <row r="8" spans="1:4" s="10" customFormat="1" ht="24" x14ac:dyDescent="0.55000000000000004">
      <c r="A8" s="32" t="s">
        <v>416</v>
      </c>
      <c r="B8" s="33"/>
      <c r="C8" s="33"/>
    </row>
    <row r="9" spans="1:4" s="10" customFormat="1" ht="24" x14ac:dyDescent="0.55000000000000004">
      <c r="A9" s="32" t="s">
        <v>419</v>
      </c>
      <c r="B9" s="33"/>
      <c r="C9" s="33"/>
    </row>
    <row r="10" spans="1:4" s="10" customFormat="1" ht="24" x14ac:dyDescent="0.55000000000000004">
      <c r="A10" s="32" t="s">
        <v>417</v>
      </c>
      <c r="B10" s="33"/>
      <c r="C10" s="33"/>
    </row>
    <row r="11" spans="1:4" s="10" customFormat="1" ht="24" x14ac:dyDescent="0.55000000000000004">
      <c r="A11" s="32" t="s">
        <v>418</v>
      </c>
      <c r="B11" s="33"/>
      <c r="C11" s="33"/>
    </row>
    <row r="12" spans="1:4" s="10" customFormat="1" ht="24" x14ac:dyDescent="0.55000000000000004">
      <c r="A12" s="32" t="s">
        <v>583</v>
      </c>
      <c r="B12" s="33"/>
      <c r="C12" s="33"/>
    </row>
    <row r="13" spans="1:4" s="10" customFormat="1" ht="24" x14ac:dyDescent="0.55000000000000004">
      <c r="A13" s="32" t="s">
        <v>413</v>
      </c>
      <c r="B13" s="33"/>
      <c r="C13" s="33"/>
    </row>
    <row r="14" spans="1:4" s="10" customFormat="1" ht="24" x14ac:dyDescent="0.55000000000000004">
      <c r="A14" s="32" t="s">
        <v>420</v>
      </c>
      <c r="B14" s="33"/>
      <c r="C14" s="33"/>
    </row>
    <row r="15" spans="1:4" s="10" customFormat="1" ht="9.75" customHeight="1" x14ac:dyDescent="0.55000000000000004">
      <c r="A15" s="32"/>
      <c r="B15" s="33"/>
      <c r="C15" s="33"/>
    </row>
    <row r="16" spans="1:4" s="10" customFormat="1" ht="24" x14ac:dyDescent="0.55000000000000004">
      <c r="A16" s="34" t="s">
        <v>421</v>
      </c>
      <c r="B16" s="33"/>
      <c r="C16" s="33"/>
    </row>
    <row r="17" spans="1:3" s="10" customFormat="1" ht="9.75" customHeight="1" x14ac:dyDescent="0.55000000000000004">
      <c r="A17" s="32"/>
      <c r="B17" s="33"/>
      <c r="C17" s="33"/>
    </row>
    <row r="18" spans="1:3" s="10" customFormat="1" ht="24" x14ac:dyDescent="0.55000000000000004">
      <c r="A18" s="34" t="s">
        <v>434</v>
      </c>
      <c r="B18" s="33"/>
      <c r="C18" s="33"/>
    </row>
    <row r="19" spans="1:3" s="10" customFormat="1" ht="24" x14ac:dyDescent="0.55000000000000004">
      <c r="A19" s="36" t="s">
        <v>424</v>
      </c>
      <c r="B19" s="37" t="s">
        <v>422</v>
      </c>
      <c r="C19" s="37" t="s">
        <v>423</v>
      </c>
    </row>
    <row r="20" spans="1:3" s="10" customFormat="1" ht="24" x14ac:dyDescent="0.55000000000000004">
      <c r="A20" s="41" t="s">
        <v>425</v>
      </c>
      <c r="B20" s="37"/>
      <c r="C20" s="42"/>
    </row>
    <row r="21" spans="1:3" s="10" customFormat="1" ht="24" x14ac:dyDescent="0.55000000000000004">
      <c r="A21" s="43" t="s">
        <v>426</v>
      </c>
      <c r="B21" s="47">
        <v>11</v>
      </c>
      <c r="C21" s="44">
        <f>B21*100/205</f>
        <v>5.3658536585365857</v>
      </c>
    </row>
    <row r="22" spans="1:3" s="10" customFormat="1" ht="24" x14ac:dyDescent="0.55000000000000004">
      <c r="A22" s="43" t="s">
        <v>427</v>
      </c>
      <c r="B22" s="47">
        <v>11</v>
      </c>
      <c r="C22" s="44">
        <f t="shared" ref="C22:C44" si="0">B22*100/205</f>
        <v>5.3658536585365857</v>
      </c>
    </row>
    <row r="23" spans="1:3" s="10" customFormat="1" ht="24" x14ac:dyDescent="0.55000000000000004">
      <c r="A23" s="50" t="s">
        <v>428</v>
      </c>
      <c r="B23" s="37"/>
      <c r="C23" s="52"/>
    </row>
    <row r="24" spans="1:3" s="10" customFormat="1" ht="24" x14ac:dyDescent="0.55000000000000004">
      <c r="A24" s="51" t="s">
        <v>426</v>
      </c>
      <c r="B24" s="47">
        <v>23</v>
      </c>
      <c r="C24" s="53">
        <f t="shared" si="0"/>
        <v>11.219512195121951</v>
      </c>
    </row>
    <row r="25" spans="1:3" s="10" customFormat="1" ht="24" x14ac:dyDescent="0.55000000000000004">
      <c r="A25" s="38" t="s">
        <v>427</v>
      </c>
      <c r="B25" s="39">
        <v>39</v>
      </c>
      <c r="C25" s="40">
        <f t="shared" si="0"/>
        <v>19.024390243902438</v>
      </c>
    </row>
    <row r="26" spans="1:3" s="10" customFormat="1" ht="24" x14ac:dyDescent="0.55000000000000004">
      <c r="A26" s="50" t="s">
        <v>429</v>
      </c>
      <c r="B26" s="37"/>
      <c r="C26" s="52"/>
    </row>
    <row r="27" spans="1:3" s="10" customFormat="1" ht="24" x14ac:dyDescent="0.55000000000000004">
      <c r="A27" s="51" t="s">
        <v>426</v>
      </c>
      <c r="B27" s="47">
        <v>4</v>
      </c>
      <c r="C27" s="53">
        <f t="shared" si="0"/>
        <v>1.9512195121951219</v>
      </c>
    </row>
    <row r="28" spans="1:3" s="10" customFormat="1" ht="24" x14ac:dyDescent="0.55000000000000004">
      <c r="A28" s="38" t="s">
        <v>427</v>
      </c>
      <c r="B28" s="39">
        <v>2</v>
      </c>
      <c r="C28" s="40">
        <f t="shared" si="0"/>
        <v>0.97560975609756095</v>
      </c>
    </row>
    <row r="29" spans="1:3" s="10" customFormat="1" ht="24" x14ac:dyDescent="0.55000000000000004">
      <c r="A29" s="50" t="s">
        <v>430</v>
      </c>
      <c r="B29" s="37"/>
      <c r="C29" s="52"/>
    </row>
    <row r="30" spans="1:3" s="10" customFormat="1" ht="24" x14ac:dyDescent="0.55000000000000004">
      <c r="A30" s="51" t="s">
        <v>426</v>
      </c>
      <c r="B30" s="47">
        <v>4</v>
      </c>
      <c r="C30" s="53">
        <f t="shared" si="0"/>
        <v>1.9512195121951219</v>
      </c>
    </row>
    <row r="31" spans="1:3" s="10" customFormat="1" ht="24" x14ac:dyDescent="0.55000000000000004">
      <c r="A31" s="38" t="s">
        <v>427</v>
      </c>
      <c r="B31" s="39">
        <v>1</v>
      </c>
      <c r="C31" s="40">
        <f t="shared" si="0"/>
        <v>0.48780487804878048</v>
      </c>
    </row>
    <row r="32" spans="1:3" s="10" customFormat="1" ht="24" x14ac:dyDescent="0.55000000000000004">
      <c r="A32" s="50" t="s">
        <v>431</v>
      </c>
      <c r="B32" s="37"/>
      <c r="C32" s="52"/>
    </row>
    <row r="33" spans="1:3" s="10" customFormat="1" ht="24" x14ac:dyDescent="0.55000000000000004">
      <c r="A33" s="51" t="s">
        <v>426</v>
      </c>
      <c r="B33" s="47">
        <v>4</v>
      </c>
      <c r="C33" s="53">
        <f t="shared" si="0"/>
        <v>1.9512195121951219</v>
      </c>
    </row>
    <row r="34" spans="1:3" s="10" customFormat="1" ht="24" x14ac:dyDescent="0.55000000000000004">
      <c r="A34" s="38" t="s">
        <v>427</v>
      </c>
      <c r="B34" s="39">
        <v>6</v>
      </c>
      <c r="C34" s="40">
        <f t="shared" si="0"/>
        <v>2.9268292682926829</v>
      </c>
    </row>
    <row r="35" spans="1:3" s="10" customFormat="1" ht="24" x14ac:dyDescent="0.55000000000000004">
      <c r="A35" s="62" t="s">
        <v>424</v>
      </c>
      <c r="B35" s="35" t="s">
        <v>422</v>
      </c>
      <c r="C35" s="35" t="s">
        <v>423</v>
      </c>
    </row>
    <row r="36" spans="1:3" s="10" customFormat="1" ht="24" x14ac:dyDescent="0.55000000000000004">
      <c r="A36" s="50" t="s">
        <v>432</v>
      </c>
      <c r="B36" s="37"/>
      <c r="C36" s="52"/>
    </row>
    <row r="37" spans="1:3" s="10" customFormat="1" ht="24" x14ac:dyDescent="0.55000000000000004">
      <c r="A37" s="51" t="s">
        <v>426</v>
      </c>
      <c r="B37" s="47">
        <v>30</v>
      </c>
      <c r="C37" s="53">
        <f t="shared" si="0"/>
        <v>14.634146341463415</v>
      </c>
    </row>
    <row r="38" spans="1:3" s="10" customFormat="1" ht="24" x14ac:dyDescent="0.55000000000000004">
      <c r="A38" s="38" t="s">
        <v>427</v>
      </c>
      <c r="B38" s="39">
        <v>26</v>
      </c>
      <c r="C38" s="40">
        <f t="shared" si="0"/>
        <v>12.682926829268293</v>
      </c>
    </row>
    <row r="39" spans="1:3" s="10" customFormat="1" ht="24" x14ac:dyDescent="0.55000000000000004">
      <c r="A39" s="50" t="s">
        <v>433</v>
      </c>
      <c r="B39" s="37"/>
      <c r="C39" s="52"/>
    </row>
    <row r="40" spans="1:3" s="10" customFormat="1" ht="24" x14ac:dyDescent="0.55000000000000004">
      <c r="A40" s="38" t="s">
        <v>427</v>
      </c>
      <c r="B40" s="39">
        <v>2</v>
      </c>
      <c r="C40" s="40">
        <f t="shared" si="0"/>
        <v>0.97560975609756095</v>
      </c>
    </row>
    <row r="41" spans="1:3" s="10" customFormat="1" ht="24" x14ac:dyDescent="0.55000000000000004">
      <c r="A41" s="50" t="s">
        <v>152</v>
      </c>
      <c r="B41" s="37"/>
      <c r="C41" s="52"/>
    </row>
    <row r="42" spans="1:3" s="10" customFormat="1" ht="24" x14ac:dyDescent="0.55000000000000004">
      <c r="A42" s="51" t="s">
        <v>426</v>
      </c>
      <c r="B42" s="47">
        <v>23</v>
      </c>
      <c r="C42" s="53">
        <f t="shared" si="0"/>
        <v>11.219512195121951</v>
      </c>
    </row>
    <row r="43" spans="1:3" s="10" customFormat="1" ht="24" x14ac:dyDescent="0.55000000000000004">
      <c r="A43" s="38" t="s">
        <v>427</v>
      </c>
      <c r="B43" s="39">
        <v>19</v>
      </c>
      <c r="C43" s="40">
        <f t="shared" si="0"/>
        <v>9.2682926829268286</v>
      </c>
    </row>
    <row r="44" spans="1:3" s="10" customFormat="1" ht="24" x14ac:dyDescent="0.55000000000000004">
      <c r="A44" s="54" t="s">
        <v>436</v>
      </c>
      <c r="B44" s="48">
        <f>SUM(B21:B43)</f>
        <v>205</v>
      </c>
      <c r="C44" s="49">
        <f t="shared" si="0"/>
        <v>100</v>
      </c>
    </row>
    <row r="45" spans="1:3" s="10" customFormat="1" ht="6" customHeight="1" x14ac:dyDescent="0.55000000000000004">
      <c r="A45" s="32"/>
      <c r="B45" s="33"/>
      <c r="C45" s="33"/>
    </row>
    <row r="46" spans="1:3" s="10" customFormat="1" ht="24" x14ac:dyDescent="0.55000000000000004">
      <c r="A46" s="32" t="s">
        <v>435</v>
      </c>
      <c r="B46" s="33"/>
      <c r="C46" s="33"/>
    </row>
    <row r="47" spans="1:3" s="10" customFormat="1" ht="24" x14ac:dyDescent="0.55000000000000004">
      <c r="A47" s="32" t="s">
        <v>621</v>
      </c>
      <c r="B47" s="33"/>
      <c r="C47" s="33"/>
    </row>
    <row r="48" spans="1:3" s="10" customFormat="1" ht="24" x14ac:dyDescent="0.55000000000000004">
      <c r="A48" s="32" t="s">
        <v>622</v>
      </c>
      <c r="B48" s="33"/>
      <c r="C48" s="33"/>
    </row>
    <row r="49" spans="1:3" s="10" customFormat="1" ht="24" x14ac:dyDescent="0.55000000000000004">
      <c r="A49" s="32" t="s">
        <v>623</v>
      </c>
      <c r="B49" s="33"/>
      <c r="C49" s="33"/>
    </row>
    <row r="50" spans="1:3" s="10" customFormat="1" ht="24" x14ac:dyDescent="0.55000000000000004">
      <c r="A50" s="32" t="s">
        <v>585</v>
      </c>
      <c r="B50" s="33"/>
      <c r="C50" s="33"/>
    </row>
    <row r="51" spans="1:3" s="10" customFormat="1" ht="24" x14ac:dyDescent="0.55000000000000004">
      <c r="A51" s="32" t="s">
        <v>584</v>
      </c>
      <c r="B51" s="33"/>
      <c r="C51" s="33"/>
    </row>
    <row r="52" spans="1:3" s="10" customFormat="1" ht="9.75" customHeight="1" x14ac:dyDescent="0.55000000000000004">
      <c r="A52" s="32"/>
      <c r="B52" s="33"/>
      <c r="C52" s="33"/>
    </row>
    <row r="53" spans="1:3" s="10" customFormat="1" ht="24" x14ac:dyDescent="0.55000000000000004">
      <c r="A53" s="34" t="s">
        <v>437</v>
      </c>
      <c r="B53" s="33"/>
      <c r="C53" s="33"/>
    </row>
    <row r="54" spans="1:3" s="10" customFormat="1" ht="24" x14ac:dyDescent="0.55000000000000004">
      <c r="A54" s="36" t="s">
        <v>424</v>
      </c>
      <c r="B54" s="37" t="s">
        <v>422</v>
      </c>
      <c r="C54" s="37" t="s">
        <v>423</v>
      </c>
    </row>
    <row r="55" spans="1:3" s="10" customFormat="1" ht="24" x14ac:dyDescent="0.55000000000000004">
      <c r="A55" s="41" t="s">
        <v>425</v>
      </c>
      <c r="B55" s="37"/>
      <c r="C55" s="42"/>
    </row>
    <row r="56" spans="1:3" s="10" customFormat="1" ht="24" x14ac:dyDescent="0.55000000000000004">
      <c r="A56" s="43" t="s">
        <v>438</v>
      </c>
      <c r="B56" s="47">
        <v>11</v>
      </c>
      <c r="C56" s="44">
        <f>B56*100/205</f>
        <v>5.3658536585365857</v>
      </c>
    </row>
    <row r="57" spans="1:3" s="10" customFormat="1" ht="24" x14ac:dyDescent="0.55000000000000004">
      <c r="A57" s="43" t="s">
        <v>443</v>
      </c>
      <c r="B57" s="47">
        <v>4</v>
      </c>
      <c r="C57" s="44">
        <f t="shared" ref="C57:C88" si="1">B57*100/205</f>
        <v>1.9512195121951219</v>
      </c>
    </row>
    <row r="58" spans="1:3" s="10" customFormat="1" ht="24" x14ac:dyDescent="0.55000000000000004">
      <c r="A58" s="43" t="s">
        <v>439</v>
      </c>
      <c r="B58" s="47">
        <v>5</v>
      </c>
      <c r="C58" s="44">
        <f t="shared" si="1"/>
        <v>2.4390243902439024</v>
      </c>
    </row>
    <row r="59" spans="1:3" s="10" customFormat="1" ht="24" x14ac:dyDescent="0.55000000000000004">
      <c r="A59" s="43" t="s">
        <v>440</v>
      </c>
      <c r="B59" s="59">
        <v>1</v>
      </c>
      <c r="C59" s="53">
        <f>B59*100/205</f>
        <v>0.48780487804878048</v>
      </c>
    </row>
    <row r="60" spans="1:3" s="10" customFormat="1" ht="24" x14ac:dyDescent="0.55000000000000004">
      <c r="A60" s="43" t="s">
        <v>441</v>
      </c>
      <c r="B60" s="47">
        <v>1</v>
      </c>
      <c r="C60" s="40">
        <f>B60*100/205</f>
        <v>0.48780487804878048</v>
      </c>
    </row>
    <row r="61" spans="1:3" s="10" customFormat="1" ht="24" x14ac:dyDescent="0.55000000000000004">
      <c r="A61" s="50" t="s">
        <v>428</v>
      </c>
      <c r="B61" s="37"/>
      <c r="C61" s="44"/>
    </row>
    <row r="62" spans="1:3" s="10" customFormat="1" ht="24" x14ac:dyDescent="0.55000000000000004">
      <c r="A62" s="43" t="s">
        <v>438</v>
      </c>
      <c r="B62" s="47">
        <v>28</v>
      </c>
      <c r="C62" s="44">
        <f t="shared" si="1"/>
        <v>13.658536585365853</v>
      </c>
    </row>
    <row r="63" spans="1:3" s="10" customFormat="1" ht="24" x14ac:dyDescent="0.55000000000000004">
      <c r="A63" s="43" t="s">
        <v>443</v>
      </c>
      <c r="B63" s="47">
        <v>19</v>
      </c>
      <c r="C63" s="44">
        <f t="shared" si="1"/>
        <v>9.2682926829268286</v>
      </c>
    </row>
    <row r="64" spans="1:3" s="10" customFormat="1" ht="24" x14ac:dyDescent="0.55000000000000004">
      <c r="A64" s="43" t="s">
        <v>439</v>
      </c>
      <c r="B64" s="47">
        <v>15</v>
      </c>
      <c r="C64" s="40">
        <f t="shared" si="1"/>
        <v>7.3170731707317076</v>
      </c>
    </row>
    <row r="65" spans="1:3" s="10" customFormat="1" ht="24" x14ac:dyDescent="0.55000000000000004">
      <c r="A65" s="50" t="s">
        <v>429</v>
      </c>
      <c r="B65" s="37"/>
      <c r="C65" s="44"/>
    </row>
    <row r="66" spans="1:3" s="10" customFormat="1" ht="24" x14ac:dyDescent="0.55000000000000004">
      <c r="A66" s="43" t="s">
        <v>438</v>
      </c>
      <c r="B66" s="47">
        <v>1</v>
      </c>
      <c r="C66" s="44">
        <f t="shared" si="1"/>
        <v>0.48780487804878048</v>
      </c>
    </row>
    <row r="67" spans="1:3" s="10" customFormat="1" ht="21" customHeight="1" x14ac:dyDescent="0.55000000000000004">
      <c r="A67" s="43" t="s">
        <v>443</v>
      </c>
      <c r="B67" s="47">
        <v>2</v>
      </c>
      <c r="C67" s="44">
        <f t="shared" si="1"/>
        <v>0.97560975609756095</v>
      </c>
    </row>
    <row r="68" spans="1:3" s="10" customFormat="1" ht="19.5" customHeight="1" x14ac:dyDescent="0.55000000000000004">
      <c r="A68" s="45" t="s">
        <v>439</v>
      </c>
      <c r="B68" s="39">
        <v>3</v>
      </c>
      <c r="C68" s="40">
        <f t="shared" si="1"/>
        <v>1.4634146341463414</v>
      </c>
    </row>
    <row r="69" spans="1:3" s="10" customFormat="1" ht="24" x14ac:dyDescent="0.55000000000000004">
      <c r="A69" s="62" t="s">
        <v>424</v>
      </c>
      <c r="B69" s="35" t="s">
        <v>422</v>
      </c>
      <c r="C69" s="35" t="s">
        <v>423</v>
      </c>
    </row>
    <row r="70" spans="1:3" s="10" customFormat="1" ht="24" x14ac:dyDescent="0.55000000000000004">
      <c r="A70" s="50" t="s">
        <v>430</v>
      </c>
      <c r="B70" s="37"/>
      <c r="C70" s="44"/>
    </row>
    <row r="71" spans="1:3" s="10" customFormat="1" ht="24" x14ac:dyDescent="0.55000000000000004">
      <c r="A71" s="43" t="s">
        <v>438</v>
      </c>
      <c r="B71" s="47">
        <v>3</v>
      </c>
      <c r="C71" s="44">
        <f t="shared" si="1"/>
        <v>1.4634146341463414</v>
      </c>
    </row>
    <row r="72" spans="1:3" s="10" customFormat="1" ht="21.75" customHeight="1" x14ac:dyDescent="0.55000000000000004">
      <c r="A72" s="45" t="s">
        <v>443</v>
      </c>
      <c r="B72" s="39">
        <v>2</v>
      </c>
      <c r="C72" s="40">
        <f t="shared" si="1"/>
        <v>0.97560975609756095</v>
      </c>
    </row>
    <row r="73" spans="1:3" s="10" customFormat="1" ht="24" x14ac:dyDescent="0.55000000000000004">
      <c r="A73" s="50" t="s">
        <v>431</v>
      </c>
      <c r="B73" s="37"/>
      <c r="C73" s="44"/>
    </row>
    <row r="74" spans="1:3" s="10" customFormat="1" ht="22.5" customHeight="1" x14ac:dyDescent="0.55000000000000004">
      <c r="A74" s="43" t="s">
        <v>438</v>
      </c>
      <c r="B74" s="47">
        <v>5</v>
      </c>
      <c r="C74" s="44">
        <f t="shared" si="1"/>
        <v>2.4390243902439024</v>
      </c>
    </row>
    <row r="75" spans="1:3" s="10" customFormat="1" ht="24" x14ac:dyDescent="0.55000000000000004">
      <c r="A75" s="43" t="s">
        <v>443</v>
      </c>
      <c r="B75" s="47">
        <v>2</v>
      </c>
      <c r="C75" s="44">
        <f t="shared" si="1"/>
        <v>0.97560975609756095</v>
      </c>
    </row>
    <row r="76" spans="1:3" s="10" customFormat="1" ht="19.5" customHeight="1" x14ac:dyDescent="0.55000000000000004">
      <c r="A76" s="43" t="s">
        <v>439</v>
      </c>
      <c r="B76" s="47">
        <v>2</v>
      </c>
      <c r="C76" s="44">
        <f t="shared" si="1"/>
        <v>0.97560975609756095</v>
      </c>
    </row>
    <row r="77" spans="1:3" s="10" customFormat="1" ht="21.75" customHeight="1" x14ac:dyDescent="0.55000000000000004">
      <c r="A77" s="43" t="s">
        <v>440</v>
      </c>
      <c r="B77" s="47">
        <v>1</v>
      </c>
      <c r="C77" s="40">
        <f t="shared" si="1"/>
        <v>0.48780487804878048</v>
      </c>
    </row>
    <row r="78" spans="1:3" s="10" customFormat="1" ht="24" x14ac:dyDescent="0.55000000000000004">
      <c r="A78" s="50" t="s">
        <v>432</v>
      </c>
      <c r="B78" s="37"/>
      <c r="C78" s="44"/>
    </row>
    <row r="79" spans="1:3" s="10" customFormat="1" ht="24" x14ac:dyDescent="0.55000000000000004">
      <c r="A79" s="43" t="s">
        <v>438</v>
      </c>
      <c r="B79" s="47">
        <v>35</v>
      </c>
      <c r="C79" s="44">
        <f t="shared" si="1"/>
        <v>17.073170731707318</v>
      </c>
    </row>
    <row r="80" spans="1:3" s="10" customFormat="1" ht="24" x14ac:dyDescent="0.55000000000000004">
      <c r="A80" s="43" t="s">
        <v>443</v>
      </c>
      <c r="B80" s="47">
        <v>17</v>
      </c>
      <c r="C80" s="44">
        <f t="shared" si="1"/>
        <v>8.2926829268292686</v>
      </c>
    </row>
    <row r="81" spans="1:3" s="10" customFormat="1" ht="24" x14ac:dyDescent="0.55000000000000004">
      <c r="A81" s="43" t="s">
        <v>439</v>
      </c>
      <c r="B81" s="47">
        <v>4</v>
      </c>
      <c r="C81" s="40">
        <f t="shared" si="1"/>
        <v>1.9512195121951219</v>
      </c>
    </row>
    <row r="82" spans="1:3" s="10" customFormat="1" ht="24" x14ac:dyDescent="0.55000000000000004">
      <c r="A82" s="50" t="s">
        <v>433</v>
      </c>
      <c r="B82" s="37"/>
      <c r="C82" s="44"/>
    </row>
    <row r="83" spans="1:3" s="10" customFormat="1" ht="24" x14ac:dyDescent="0.55000000000000004">
      <c r="A83" s="43" t="s">
        <v>438</v>
      </c>
      <c r="B83" s="47">
        <v>1</v>
      </c>
      <c r="C83" s="44">
        <f t="shared" si="1"/>
        <v>0.48780487804878048</v>
      </c>
    </row>
    <row r="84" spans="1:3" s="10" customFormat="1" ht="24" x14ac:dyDescent="0.55000000000000004">
      <c r="A84" s="43" t="s">
        <v>443</v>
      </c>
      <c r="B84" s="47">
        <v>1</v>
      </c>
      <c r="C84" s="40">
        <f t="shared" si="1"/>
        <v>0.48780487804878048</v>
      </c>
    </row>
    <row r="85" spans="1:3" s="10" customFormat="1" ht="24" x14ac:dyDescent="0.55000000000000004">
      <c r="A85" s="50" t="s">
        <v>152</v>
      </c>
      <c r="B85" s="37"/>
      <c r="C85" s="44"/>
    </row>
    <row r="86" spans="1:3" s="10" customFormat="1" ht="24" x14ac:dyDescent="0.55000000000000004">
      <c r="A86" s="43" t="s">
        <v>438</v>
      </c>
      <c r="B86" s="47">
        <v>34</v>
      </c>
      <c r="C86" s="44">
        <f>B86*100/205</f>
        <v>16.585365853658537</v>
      </c>
    </row>
    <row r="87" spans="1:3" s="10" customFormat="1" ht="24" x14ac:dyDescent="0.55000000000000004">
      <c r="A87" s="43" t="s">
        <v>443</v>
      </c>
      <c r="B87" s="47">
        <v>7</v>
      </c>
      <c r="C87" s="44">
        <f t="shared" si="1"/>
        <v>3.4146341463414633</v>
      </c>
    </row>
    <row r="88" spans="1:3" s="10" customFormat="1" ht="24" x14ac:dyDescent="0.55000000000000004">
      <c r="A88" s="45" t="s">
        <v>439</v>
      </c>
      <c r="B88" s="39">
        <v>1</v>
      </c>
      <c r="C88" s="46">
        <f t="shared" si="1"/>
        <v>0.48780487804878048</v>
      </c>
    </row>
    <row r="89" spans="1:3" s="10" customFormat="1" ht="24" x14ac:dyDescent="0.55000000000000004">
      <c r="A89" s="54" t="s">
        <v>436</v>
      </c>
      <c r="B89" s="48">
        <f>SUM(B56:B88)</f>
        <v>205</v>
      </c>
      <c r="C89" s="49">
        <f t="shared" ref="C89" si="2">B89*100/205</f>
        <v>100</v>
      </c>
    </row>
    <row r="90" spans="1:3" s="10" customFormat="1" ht="10.5" customHeight="1" x14ac:dyDescent="0.55000000000000004">
      <c r="A90" s="32"/>
      <c r="B90" s="33"/>
      <c r="C90" s="33"/>
    </row>
    <row r="91" spans="1:3" s="10" customFormat="1" ht="24" x14ac:dyDescent="0.55000000000000004">
      <c r="A91" s="32" t="s">
        <v>442</v>
      </c>
      <c r="B91" s="33"/>
      <c r="C91" s="33"/>
    </row>
    <row r="92" spans="1:3" s="10" customFormat="1" ht="24" x14ac:dyDescent="0.55000000000000004">
      <c r="A92" s="32" t="s">
        <v>624</v>
      </c>
      <c r="B92" s="33"/>
      <c r="C92" s="33"/>
    </row>
    <row r="93" spans="1:3" s="10" customFormat="1" ht="24" x14ac:dyDescent="0.55000000000000004">
      <c r="A93" s="32" t="s">
        <v>625</v>
      </c>
      <c r="B93" s="33"/>
      <c r="C93" s="33"/>
    </row>
    <row r="94" spans="1:3" s="10" customFormat="1" ht="24" x14ac:dyDescent="0.55000000000000004">
      <c r="A94" s="32" t="s">
        <v>626</v>
      </c>
      <c r="B94" s="33"/>
      <c r="C94" s="33"/>
    </row>
    <row r="95" spans="1:3" s="10" customFormat="1" ht="24" x14ac:dyDescent="0.55000000000000004">
      <c r="A95" s="32" t="s">
        <v>627</v>
      </c>
      <c r="B95" s="33"/>
      <c r="C95" s="33"/>
    </row>
    <row r="96" spans="1:3" s="10" customFormat="1" ht="24" x14ac:dyDescent="0.55000000000000004">
      <c r="A96" s="32" t="s">
        <v>628</v>
      </c>
      <c r="B96" s="33"/>
      <c r="C96" s="33"/>
    </row>
    <row r="97" spans="1:3" s="10" customFormat="1" ht="24" x14ac:dyDescent="0.55000000000000004">
      <c r="A97" s="32" t="s">
        <v>629</v>
      </c>
      <c r="B97" s="33"/>
      <c r="C97" s="33"/>
    </row>
    <row r="98" spans="1:3" s="10" customFormat="1" ht="24" x14ac:dyDescent="0.55000000000000004">
      <c r="A98" s="32" t="s">
        <v>586</v>
      </c>
      <c r="B98" s="33"/>
      <c r="C98" s="33"/>
    </row>
    <row r="99" spans="1:3" s="10" customFormat="1" ht="24" x14ac:dyDescent="0.55000000000000004">
      <c r="A99" s="32" t="s">
        <v>630</v>
      </c>
      <c r="B99" s="33"/>
      <c r="C99" s="33"/>
    </row>
    <row r="100" spans="1:3" s="10" customFormat="1" ht="24" x14ac:dyDescent="0.55000000000000004">
      <c r="A100" s="32" t="s">
        <v>631</v>
      </c>
      <c r="B100" s="33"/>
      <c r="C100" s="33"/>
    </row>
    <row r="101" spans="1:3" s="10" customFormat="1" ht="24" x14ac:dyDescent="0.55000000000000004">
      <c r="A101" s="32" t="s">
        <v>587</v>
      </c>
      <c r="B101" s="33"/>
      <c r="C101" s="33"/>
    </row>
    <row r="102" spans="1:3" s="10" customFormat="1" ht="24" x14ac:dyDescent="0.55000000000000004">
      <c r="A102" s="34" t="s">
        <v>446</v>
      </c>
      <c r="B102" s="33"/>
      <c r="C102" s="33"/>
    </row>
    <row r="103" spans="1:3" s="10" customFormat="1" ht="24" x14ac:dyDescent="0.55000000000000004">
      <c r="A103" s="36" t="s">
        <v>424</v>
      </c>
      <c r="B103" s="37" t="s">
        <v>422</v>
      </c>
      <c r="C103" s="37" t="s">
        <v>423</v>
      </c>
    </row>
    <row r="104" spans="1:3" s="10" customFormat="1" ht="24" x14ac:dyDescent="0.55000000000000004">
      <c r="A104" s="41" t="s">
        <v>425</v>
      </c>
      <c r="B104" s="37"/>
      <c r="C104" s="42"/>
    </row>
    <row r="105" spans="1:3" s="10" customFormat="1" ht="24" x14ac:dyDescent="0.55000000000000004">
      <c r="A105" s="43" t="s">
        <v>444</v>
      </c>
      <c r="B105" s="47">
        <v>9</v>
      </c>
      <c r="C105" s="44">
        <f>B105*100/205</f>
        <v>4.3902439024390247</v>
      </c>
    </row>
    <row r="106" spans="1:3" s="10" customFormat="1" ht="24" x14ac:dyDescent="0.55000000000000004">
      <c r="A106" s="43" t="s">
        <v>445</v>
      </c>
      <c r="B106" s="47">
        <v>13</v>
      </c>
      <c r="C106" s="44">
        <f t="shared" ref="C106" si="3">B106*100/205</f>
        <v>6.3414634146341466</v>
      </c>
    </row>
    <row r="107" spans="1:3" s="10" customFormat="1" ht="24" x14ac:dyDescent="0.55000000000000004">
      <c r="A107" s="50" t="s">
        <v>428</v>
      </c>
      <c r="B107" s="37"/>
      <c r="C107" s="52"/>
    </row>
    <row r="108" spans="1:3" s="10" customFormat="1" ht="24" x14ac:dyDescent="0.55000000000000004">
      <c r="A108" s="43" t="s">
        <v>444</v>
      </c>
      <c r="B108" s="47">
        <v>28</v>
      </c>
      <c r="C108" s="53">
        <f t="shared" ref="C108:C109" si="4">B108*100/205</f>
        <v>13.658536585365853</v>
      </c>
    </row>
    <row r="109" spans="1:3" s="10" customFormat="1" ht="24" x14ac:dyDescent="0.55000000000000004">
      <c r="A109" s="43" t="s">
        <v>445</v>
      </c>
      <c r="B109" s="39">
        <v>34</v>
      </c>
      <c r="C109" s="40">
        <f t="shared" si="4"/>
        <v>16.585365853658537</v>
      </c>
    </row>
    <row r="110" spans="1:3" s="10" customFormat="1" ht="24" x14ac:dyDescent="0.55000000000000004">
      <c r="A110" s="50" t="s">
        <v>429</v>
      </c>
      <c r="B110" s="37"/>
      <c r="C110" s="52"/>
    </row>
    <row r="111" spans="1:3" s="10" customFormat="1" ht="24" x14ac:dyDescent="0.55000000000000004">
      <c r="A111" s="43" t="s">
        <v>444</v>
      </c>
      <c r="B111" s="47">
        <v>6</v>
      </c>
      <c r="C111" s="53">
        <f t="shared" ref="C111" si="5">B111*100/205</f>
        <v>2.9268292682926829</v>
      </c>
    </row>
    <row r="112" spans="1:3" s="10" customFormat="1" ht="24" x14ac:dyDescent="0.55000000000000004">
      <c r="A112" s="50" t="s">
        <v>430</v>
      </c>
      <c r="B112" s="37"/>
      <c r="C112" s="52"/>
    </row>
    <row r="113" spans="1:3" s="10" customFormat="1" ht="24" x14ac:dyDescent="0.55000000000000004">
      <c r="A113" s="43" t="s">
        <v>444</v>
      </c>
      <c r="B113" s="47">
        <v>5</v>
      </c>
      <c r="C113" s="53">
        <f t="shared" ref="C113" si="6">B113*100/205</f>
        <v>2.4390243902439024</v>
      </c>
    </row>
    <row r="114" spans="1:3" s="10" customFormat="1" ht="24" x14ac:dyDescent="0.55000000000000004">
      <c r="A114" s="50" t="s">
        <v>431</v>
      </c>
      <c r="B114" s="37"/>
      <c r="C114" s="52"/>
    </row>
    <row r="115" spans="1:3" s="10" customFormat="1" ht="24" x14ac:dyDescent="0.55000000000000004">
      <c r="A115" s="43" t="s">
        <v>444</v>
      </c>
      <c r="B115" s="47">
        <v>2</v>
      </c>
      <c r="C115" s="53">
        <f t="shared" ref="C115:C116" si="7">B115*100/205</f>
        <v>0.97560975609756095</v>
      </c>
    </row>
    <row r="116" spans="1:3" s="10" customFormat="1" ht="24" x14ac:dyDescent="0.55000000000000004">
      <c r="A116" s="43" t="s">
        <v>445</v>
      </c>
      <c r="B116" s="39">
        <v>8</v>
      </c>
      <c r="C116" s="40">
        <f t="shared" si="7"/>
        <v>3.9024390243902438</v>
      </c>
    </row>
    <row r="117" spans="1:3" s="10" customFormat="1" ht="24" x14ac:dyDescent="0.55000000000000004">
      <c r="A117" s="50" t="s">
        <v>432</v>
      </c>
      <c r="B117" s="37"/>
      <c r="C117" s="52"/>
    </row>
    <row r="118" spans="1:3" s="10" customFormat="1" ht="24" x14ac:dyDescent="0.55000000000000004">
      <c r="A118" s="43" t="s">
        <v>444</v>
      </c>
      <c r="B118" s="47">
        <v>12</v>
      </c>
      <c r="C118" s="53">
        <f t="shared" ref="C118:C119" si="8">B118*100/205</f>
        <v>5.8536585365853657</v>
      </c>
    </row>
    <row r="119" spans="1:3" s="10" customFormat="1" ht="24" x14ac:dyDescent="0.55000000000000004">
      <c r="A119" s="43" t="s">
        <v>445</v>
      </c>
      <c r="B119" s="39">
        <v>44</v>
      </c>
      <c r="C119" s="40">
        <f t="shared" si="8"/>
        <v>21.463414634146343</v>
      </c>
    </row>
    <row r="120" spans="1:3" s="10" customFormat="1" ht="24" x14ac:dyDescent="0.55000000000000004">
      <c r="A120" s="50" t="s">
        <v>433</v>
      </c>
      <c r="B120" s="37"/>
      <c r="C120" s="52"/>
    </row>
    <row r="121" spans="1:3" s="10" customFormat="1" ht="24" x14ac:dyDescent="0.55000000000000004">
      <c r="A121" s="43" t="s">
        <v>445</v>
      </c>
      <c r="B121" s="39">
        <v>2</v>
      </c>
      <c r="C121" s="40">
        <f t="shared" ref="C121" si="9">B121*100/205</f>
        <v>0.97560975609756095</v>
      </c>
    </row>
    <row r="122" spans="1:3" s="10" customFormat="1" ht="24" x14ac:dyDescent="0.55000000000000004">
      <c r="A122" s="50" t="s">
        <v>152</v>
      </c>
      <c r="B122" s="37"/>
      <c r="C122" s="52"/>
    </row>
    <row r="123" spans="1:3" s="10" customFormat="1" ht="24" x14ac:dyDescent="0.55000000000000004">
      <c r="A123" s="43" t="s">
        <v>445</v>
      </c>
      <c r="B123" s="39">
        <v>42</v>
      </c>
      <c r="C123" s="40">
        <f t="shared" ref="C123:C124" si="10">B123*100/205</f>
        <v>20.487804878048781</v>
      </c>
    </row>
    <row r="124" spans="1:3" s="10" customFormat="1" ht="24" x14ac:dyDescent="0.55000000000000004">
      <c r="A124" s="58" t="s">
        <v>436</v>
      </c>
      <c r="B124" s="48">
        <f>SUM(B105:B123)</f>
        <v>205</v>
      </c>
      <c r="C124" s="49">
        <f t="shared" si="10"/>
        <v>100</v>
      </c>
    </row>
    <row r="125" spans="1:3" s="10" customFormat="1" ht="24" x14ac:dyDescent="0.55000000000000004">
      <c r="A125" s="57"/>
      <c r="B125" s="55"/>
      <c r="C125" s="56"/>
    </row>
    <row r="126" spans="1:3" s="10" customFormat="1" ht="24" x14ac:dyDescent="0.55000000000000004">
      <c r="A126" s="57" t="s">
        <v>447</v>
      </c>
      <c r="B126" s="55"/>
      <c r="C126" s="56"/>
    </row>
    <row r="127" spans="1:3" s="10" customFormat="1" ht="24" x14ac:dyDescent="0.55000000000000004">
      <c r="A127" s="57" t="s">
        <v>632</v>
      </c>
      <c r="B127" s="55"/>
      <c r="C127" s="56"/>
    </row>
    <row r="128" spans="1:3" s="10" customFormat="1" ht="24" x14ac:dyDescent="0.55000000000000004">
      <c r="A128" s="57" t="s">
        <v>633</v>
      </c>
      <c r="B128" s="55"/>
      <c r="C128" s="56"/>
    </row>
    <row r="129" spans="1:3" s="10" customFormat="1" ht="24" x14ac:dyDescent="0.55000000000000004">
      <c r="A129" s="57" t="s">
        <v>588</v>
      </c>
      <c r="B129" s="55"/>
      <c r="C129" s="56"/>
    </row>
    <row r="130" spans="1:3" s="10" customFormat="1" ht="24" x14ac:dyDescent="0.55000000000000004">
      <c r="A130" s="57" t="s">
        <v>589</v>
      </c>
      <c r="B130" s="55"/>
      <c r="C130" s="56"/>
    </row>
    <row r="131" spans="1:3" s="10" customFormat="1" ht="24" x14ac:dyDescent="0.55000000000000004">
      <c r="A131" s="57" t="s">
        <v>634</v>
      </c>
      <c r="B131" s="55"/>
      <c r="C131" s="56"/>
    </row>
    <row r="132" spans="1:3" s="10" customFormat="1" ht="24" x14ac:dyDescent="0.55000000000000004">
      <c r="A132" s="57"/>
      <c r="B132" s="55"/>
      <c r="C132" s="56"/>
    </row>
    <row r="133" spans="1:3" s="10" customFormat="1" ht="24" x14ac:dyDescent="0.55000000000000004">
      <c r="A133" s="57"/>
      <c r="B133" s="55"/>
      <c r="C133" s="56"/>
    </row>
    <row r="134" spans="1:3" s="10" customFormat="1" ht="24.75" customHeight="1" x14ac:dyDescent="0.55000000000000004">
      <c r="A134" s="34" t="s">
        <v>468</v>
      </c>
      <c r="B134" s="33"/>
      <c r="C134" s="33"/>
    </row>
    <row r="135" spans="1:3" s="10" customFormat="1" ht="24" x14ac:dyDescent="0.55000000000000004">
      <c r="A135" s="36" t="s">
        <v>424</v>
      </c>
      <c r="B135" s="37" t="s">
        <v>422</v>
      </c>
      <c r="C135" s="37" t="s">
        <v>423</v>
      </c>
    </row>
    <row r="136" spans="1:3" s="10" customFormat="1" ht="21.75" customHeight="1" x14ac:dyDescent="0.55000000000000004">
      <c r="A136" s="41" t="s">
        <v>425</v>
      </c>
      <c r="B136" s="37"/>
      <c r="C136" s="42"/>
    </row>
    <row r="137" spans="1:3" s="10" customFormat="1" ht="24" x14ac:dyDescent="0.55000000000000004">
      <c r="A137" s="43" t="s">
        <v>448</v>
      </c>
      <c r="B137" s="47">
        <v>5</v>
      </c>
      <c r="C137" s="44">
        <f>B137*100/205</f>
        <v>2.4390243902439024</v>
      </c>
    </row>
    <row r="138" spans="1:3" s="10" customFormat="1" ht="24" x14ac:dyDescent="0.55000000000000004">
      <c r="A138" s="43" t="s">
        <v>449</v>
      </c>
      <c r="B138" s="47">
        <v>1</v>
      </c>
      <c r="C138" s="44">
        <f>B138*100/205</f>
        <v>0.48780487804878048</v>
      </c>
    </row>
    <row r="139" spans="1:3" s="10" customFormat="1" ht="24" x14ac:dyDescent="0.55000000000000004">
      <c r="A139" s="43" t="s">
        <v>450</v>
      </c>
      <c r="B139" s="47">
        <v>9</v>
      </c>
      <c r="C139" s="44">
        <f>B139*100/205</f>
        <v>4.3902439024390247</v>
      </c>
    </row>
    <row r="140" spans="1:3" s="10" customFormat="1" ht="24" x14ac:dyDescent="0.55000000000000004">
      <c r="A140" s="43" t="s">
        <v>458</v>
      </c>
      <c r="B140" s="47">
        <v>2</v>
      </c>
      <c r="C140" s="44">
        <f>B140*100/205</f>
        <v>0.97560975609756095</v>
      </c>
    </row>
    <row r="141" spans="1:3" s="10" customFormat="1" ht="24" x14ac:dyDescent="0.55000000000000004">
      <c r="A141" s="43" t="s">
        <v>451</v>
      </c>
      <c r="B141" s="47">
        <v>5</v>
      </c>
      <c r="C141" s="44">
        <f t="shared" ref="C141" si="11">B141*100/205</f>
        <v>2.4390243902439024</v>
      </c>
    </row>
    <row r="142" spans="1:3" s="10" customFormat="1" ht="18" customHeight="1" x14ac:dyDescent="0.55000000000000004">
      <c r="A142" s="50" t="s">
        <v>428</v>
      </c>
      <c r="B142" s="37"/>
      <c r="C142" s="52"/>
    </row>
    <row r="143" spans="1:3" s="10" customFormat="1" ht="24" x14ac:dyDescent="0.55000000000000004">
      <c r="A143" s="43" t="s">
        <v>452</v>
      </c>
      <c r="B143" s="47">
        <v>12</v>
      </c>
      <c r="C143" s="53">
        <f>B143*100/205</f>
        <v>5.8536585365853657</v>
      </c>
    </row>
    <row r="144" spans="1:3" s="10" customFormat="1" ht="24" x14ac:dyDescent="0.55000000000000004">
      <c r="A144" s="43" t="s">
        <v>453</v>
      </c>
      <c r="B144" s="47">
        <v>1</v>
      </c>
      <c r="C144" s="53">
        <f t="shared" ref="C144:C153" si="12">B144*100/205</f>
        <v>0.48780487804878048</v>
      </c>
    </row>
    <row r="145" spans="1:3" s="10" customFormat="1" ht="24" x14ac:dyDescent="0.55000000000000004">
      <c r="A145" s="43" t="s">
        <v>448</v>
      </c>
      <c r="B145" s="47">
        <v>10</v>
      </c>
      <c r="C145" s="53">
        <f t="shared" si="12"/>
        <v>4.8780487804878048</v>
      </c>
    </row>
    <row r="146" spans="1:3" s="10" customFormat="1" ht="24" x14ac:dyDescent="0.55000000000000004">
      <c r="A146" s="43" t="s">
        <v>454</v>
      </c>
      <c r="B146" s="47">
        <v>2</v>
      </c>
      <c r="C146" s="53">
        <f t="shared" si="12"/>
        <v>0.97560975609756095</v>
      </c>
    </row>
    <row r="147" spans="1:3" s="10" customFormat="1" ht="24" x14ac:dyDescent="0.55000000000000004">
      <c r="A147" s="43" t="s">
        <v>455</v>
      </c>
      <c r="B147" s="47">
        <v>4</v>
      </c>
      <c r="C147" s="53">
        <f t="shared" si="12"/>
        <v>1.9512195121951219</v>
      </c>
    </row>
    <row r="148" spans="1:3" s="10" customFormat="1" ht="24" x14ac:dyDescent="0.55000000000000004">
      <c r="A148" s="43" t="s">
        <v>456</v>
      </c>
      <c r="B148" s="47">
        <v>2</v>
      </c>
      <c r="C148" s="53">
        <f t="shared" si="12"/>
        <v>0.97560975609756095</v>
      </c>
    </row>
    <row r="149" spans="1:3" s="10" customFormat="1" ht="24" x14ac:dyDescent="0.55000000000000004">
      <c r="A149" s="43" t="s">
        <v>457</v>
      </c>
      <c r="B149" s="47">
        <v>3</v>
      </c>
      <c r="C149" s="53">
        <f t="shared" si="12"/>
        <v>1.4634146341463414</v>
      </c>
    </row>
    <row r="150" spans="1:3" s="10" customFormat="1" ht="24" x14ac:dyDescent="0.55000000000000004">
      <c r="A150" s="43" t="s">
        <v>450</v>
      </c>
      <c r="B150" s="47">
        <v>17</v>
      </c>
      <c r="C150" s="53">
        <f t="shared" si="12"/>
        <v>8.2926829268292686</v>
      </c>
    </row>
    <row r="151" spans="1:3" s="10" customFormat="1" ht="24" x14ac:dyDescent="0.55000000000000004">
      <c r="A151" s="43" t="s">
        <v>458</v>
      </c>
      <c r="B151" s="47">
        <v>2</v>
      </c>
      <c r="C151" s="53">
        <f t="shared" si="12"/>
        <v>0.97560975609756095</v>
      </c>
    </row>
    <row r="152" spans="1:3" s="10" customFormat="1" ht="24" x14ac:dyDescent="0.55000000000000004">
      <c r="A152" s="43" t="s">
        <v>459</v>
      </c>
      <c r="B152" s="47">
        <v>2</v>
      </c>
      <c r="C152" s="53">
        <f t="shared" si="12"/>
        <v>0.97560975609756095</v>
      </c>
    </row>
    <row r="153" spans="1:3" s="10" customFormat="1" ht="21.75" customHeight="1" x14ac:dyDescent="0.55000000000000004">
      <c r="A153" s="43" t="s">
        <v>451</v>
      </c>
      <c r="B153" s="47">
        <v>7</v>
      </c>
      <c r="C153" s="53">
        <f t="shared" si="12"/>
        <v>3.4146341463414633</v>
      </c>
    </row>
    <row r="154" spans="1:3" s="10" customFormat="1" ht="16.5" customHeight="1" x14ac:dyDescent="0.55000000000000004">
      <c r="A154" s="50" t="s">
        <v>429</v>
      </c>
      <c r="B154" s="37"/>
      <c r="C154" s="52"/>
    </row>
    <row r="155" spans="1:3" s="10" customFormat="1" ht="24" x14ac:dyDescent="0.55000000000000004">
      <c r="A155" s="43" t="s">
        <v>448</v>
      </c>
      <c r="B155" s="47">
        <v>2</v>
      </c>
      <c r="C155" s="53">
        <f>B155*100/205</f>
        <v>0.97560975609756095</v>
      </c>
    </row>
    <row r="156" spans="1:3" s="10" customFormat="1" ht="24" x14ac:dyDescent="0.55000000000000004">
      <c r="A156" s="43" t="s">
        <v>450</v>
      </c>
      <c r="B156" s="47">
        <v>2</v>
      </c>
      <c r="C156" s="53">
        <f t="shared" ref="C156:C158" si="13">B156*100/205</f>
        <v>0.97560975609756095</v>
      </c>
    </row>
    <row r="157" spans="1:3" s="10" customFormat="1" ht="24" x14ac:dyDescent="0.55000000000000004">
      <c r="A157" s="43" t="s">
        <v>458</v>
      </c>
      <c r="B157" s="47">
        <v>1</v>
      </c>
      <c r="C157" s="53">
        <f t="shared" si="13"/>
        <v>0.48780487804878048</v>
      </c>
    </row>
    <row r="158" spans="1:3" s="10" customFormat="1" ht="24" x14ac:dyDescent="0.55000000000000004">
      <c r="A158" s="45" t="s">
        <v>451</v>
      </c>
      <c r="B158" s="39">
        <v>1</v>
      </c>
      <c r="C158" s="40">
        <f t="shared" si="13"/>
        <v>0.48780487804878048</v>
      </c>
    </row>
    <row r="159" spans="1:3" s="10" customFormat="1" ht="20.25" customHeight="1" x14ac:dyDescent="0.55000000000000004">
      <c r="A159" s="50" t="s">
        <v>430</v>
      </c>
      <c r="B159" s="37"/>
      <c r="C159" s="52"/>
    </row>
    <row r="160" spans="1:3" s="10" customFormat="1" ht="24" x14ac:dyDescent="0.55000000000000004">
      <c r="A160" s="43" t="s">
        <v>452</v>
      </c>
      <c r="B160" s="47">
        <v>2</v>
      </c>
      <c r="C160" s="53">
        <f>B160*100/205</f>
        <v>0.97560975609756095</v>
      </c>
    </row>
    <row r="161" spans="1:3" s="10" customFormat="1" ht="24" x14ac:dyDescent="0.55000000000000004">
      <c r="A161" s="43" t="s">
        <v>457</v>
      </c>
      <c r="B161" s="47">
        <v>1</v>
      </c>
      <c r="C161" s="53">
        <f t="shared" ref="C161:C163" si="14">B161*100/205</f>
        <v>0.48780487804878048</v>
      </c>
    </row>
    <row r="162" spans="1:3" s="10" customFormat="1" ht="21.75" customHeight="1" x14ac:dyDescent="0.55000000000000004">
      <c r="A162" s="43" t="s">
        <v>459</v>
      </c>
      <c r="B162" s="47">
        <v>1</v>
      </c>
      <c r="C162" s="53">
        <f t="shared" si="14"/>
        <v>0.48780487804878048</v>
      </c>
    </row>
    <row r="163" spans="1:3" s="10" customFormat="1" ht="24" x14ac:dyDescent="0.55000000000000004">
      <c r="A163" s="45" t="s">
        <v>451</v>
      </c>
      <c r="B163" s="39">
        <v>1</v>
      </c>
      <c r="C163" s="40">
        <f t="shared" si="14"/>
        <v>0.48780487804878048</v>
      </c>
    </row>
    <row r="164" spans="1:3" s="64" customFormat="1" ht="24" x14ac:dyDescent="0.55000000000000004">
      <c r="A164" s="63"/>
      <c r="B164" s="61"/>
      <c r="C164" s="60"/>
    </row>
    <row r="165" spans="1:3" s="64" customFormat="1" ht="24" x14ac:dyDescent="0.55000000000000004">
      <c r="A165" s="63"/>
      <c r="B165" s="61"/>
      <c r="C165" s="60"/>
    </row>
    <row r="166" spans="1:3" s="64" customFormat="1" ht="24" x14ac:dyDescent="0.55000000000000004">
      <c r="A166" s="63"/>
      <c r="B166" s="61"/>
      <c r="C166" s="60"/>
    </row>
    <row r="167" spans="1:3" s="10" customFormat="1" ht="24" x14ac:dyDescent="0.55000000000000004">
      <c r="A167" s="62" t="s">
        <v>424</v>
      </c>
      <c r="B167" s="35" t="s">
        <v>422</v>
      </c>
      <c r="C167" s="35" t="s">
        <v>423</v>
      </c>
    </row>
    <row r="168" spans="1:3" s="10" customFormat="1" ht="20.25" customHeight="1" x14ac:dyDescent="0.55000000000000004">
      <c r="A168" s="50" t="s">
        <v>431</v>
      </c>
      <c r="B168" s="37"/>
      <c r="C168" s="52"/>
    </row>
    <row r="169" spans="1:3" s="10" customFormat="1" ht="22.5" customHeight="1" x14ac:dyDescent="0.55000000000000004">
      <c r="A169" s="43" t="s">
        <v>452</v>
      </c>
      <c r="B169" s="47">
        <v>1</v>
      </c>
      <c r="C169" s="53">
        <f>B169*100/205</f>
        <v>0.48780487804878048</v>
      </c>
    </row>
    <row r="170" spans="1:3" s="10" customFormat="1" ht="20.25" customHeight="1" x14ac:dyDescent="0.55000000000000004">
      <c r="A170" s="43" t="s">
        <v>448</v>
      </c>
      <c r="B170" s="47">
        <v>1</v>
      </c>
      <c r="C170" s="53">
        <f t="shared" ref="C170:C175" si="15">B170*100/205</f>
        <v>0.48780487804878048</v>
      </c>
    </row>
    <row r="171" spans="1:3" s="10" customFormat="1" ht="24" x14ac:dyDescent="0.55000000000000004">
      <c r="A171" s="43" t="s">
        <v>451</v>
      </c>
      <c r="B171" s="47">
        <v>2</v>
      </c>
      <c r="C171" s="53">
        <f t="shared" si="15"/>
        <v>0.97560975609756095</v>
      </c>
    </row>
    <row r="172" spans="1:3" s="10" customFormat="1" ht="21.75" customHeight="1" x14ac:dyDescent="0.55000000000000004">
      <c r="A172" s="43" t="s">
        <v>455</v>
      </c>
      <c r="B172" s="47">
        <v>3</v>
      </c>
      <c r="C172" s="53">
        <f t="shared" si="15"/>
        <v>1.4634146341463414</v>
      </c>
    </row>
    <row r="173" spans="1:3" s="10" customFormat="1" ht="21" customHeight="1" x14ac:dyDescent="0.55000000000000004">
      <c r="A173" s="43" t="s">
        <v>457</v>
      </c>
      <c r="B173" s="47">
        <v>1</v>
      </c>
      <c r="C173" s="53">
        <f t="shared" si="15"/>
        <v>0.48780487804878048</v>
      </c>
    </row>
    <row r="174" spans="1:3" s="10" customFormat="1" ht="21" customHeight="1" x14ac:dyDescent="0.55000000000000004">
      <c r="A174" s="43" t="s">
        <v>450</v>
      </c>
      <c r="B174" s="47">
        <v>1</v>
      </c>
      <c r="C174" s="53">
        <f t="shared" si="15"/>
        <v>0.48780487804878048</v>
      </c>
    </row>
    <row r="175" spans="1:3" s="10" customFormat="1" ht="21.75" customHeight="1" x14ac:dyDescent="0.55000000000000004">
      <c r="A175" s="43" t="s">
        <v>461</v>
      </c>
      <c r="B175" s="47">
        <v>1</v>
      </c>
      <c r="C175" s="53">
        <f t="shared" si="15"/>
        <v>0.48780487804878048</v>
      </c>
    </row>
    <row r="176" spans="1:3" s="10" customFormat="1" ht="24" x14ac:dyDescent="0.55000000000000004">
      <c r="A176" s="50" t="s">
        <v>432</v>
      </c>
      <c r="B176" s="37"/>
      <c r="C176" s="52"/>
    </row>
    <row r="177" spans="1:3" s="10" customFormat="1" ht="24" x14ac:dyDescent="0.55000000000000004">
      <c r="A177" s="43" t="s">
        <v>452</v>
      </c>
      <c r="B177" s="47">
        <v>3</v>
      </c>
      <c r="C177" s="53">
        <f>B177*100/205</f>
        <v>1.4634146341463414</v>
      </c>
    </row>
    <row r="178" spans="1:3" s="10" customFormat="1" ht="24" x14ac:dyDescent="0.55000000000000004">
      <c r="A178" s="43" t="s">
        <v>448</v>
      </c>
      <c r="B178" s="47">
        <v>7</v>
      </c>
      <c r="C178" s="53">
        <f t="shared" ref="C178:C188" si="16">B178*100/205</f>
        <v>3.4146341463414633</v>
      </c>
    </row>
    <row r="179" spans="1:3" s="10" customFormat="1" ht="24" x14ac:dyDescent="0.55000000000000004">
      <c r="A179" s="43" t="s">
        <v>457</v>
      </c>
      <c r="B179" s="47">
        <v>3</v>
      </c>
      <c r="C179" s="53">
        <f t="shared" si="16"/>
        <v>1.4634146341463414</v>
      </c>
    </row>
    <row r="180" spans="1:3" s="10" customFormat="1" ht="24" x14ac:dyDescent="0.55000000000000004">
      <c r="A180" s="43" t="s">
        <v>455</v>
      </c>
      <c r="B180" s="47">
        <v>2</v>
      </c>
      <c r="C180" s="53">
        <f t="shared" si="16"/>
        <v>0.97560975609756095</v>
      </c>
    </row>
    <row r="181" spans="1:3" s="10" customFormat="1" ht="24" x14ac:dyDescent="0.55000000000000004">
      <c r="A181" s="43" t="s">
        <v>460</v>
      </c>
      <c r="B181" s="47">
        <v>2</v>
      </c>
      <c r="C181" s="53">
        <f t="shared" si="16"/>
        <v>0.97560975609756095</v>
      </c>
    </row>
    <row r="182" spans="1:3" s="10" customFormat="1" ht="24" x14ac:dyDescent="0.55000000000000004">
      <c r="A182" s="43" t="s">
        <v>456</v>
      </c>
      <c r="B182" s="47">
        <v>3</v>
      </c>
      <c r="C182" s="53">
        <f t="shared" si="16"/>
        <v>1.4634146341463414</v>
      </c>
    </row>
    <row r="183" spans="1:3" s="10" customFormat="1" ht="24" x14ac:dyDescent="0.55000000000000004">
      <c r="A183" s="43" t="s">
        <v>451</v>
      </c>
      <c r="B183" s="47">
        <v>10</v>
      </c>
      <c r="C183" s="53">
        <f t="shared" si="16"/>
        <v>4.8780487804878048</v>
      </c>
    </row>
    <row r="184" spans="1:3" s="10" customFormat="1" ht="24" x14ac:dyDescent="0.55000000000000004">
      <c r="A184" s="43" t="s">
        <v>454</v>
      </c>
      <c r="B184" s="47">
        <v>1</v>
      </c>
      <c r="C184" s="53">
        <f t="shared" si="16"/>
        <v>0.48780487804878048</v>
      </c>
    </row>
    <row r="185" spans="1:3" s="10" customFormat="1" ht="24" x14ac:dyDescent="0.55000000000000004">
      <c r="A185" s="43" t="s">
        <v>461</v>
      </c>
      <c r="B185" s="47">
        <v>1</v>
      </c>
      <c r="C185" s="53">
        <f t="shared" si="16"/>
        <v>0.48780487804878048</v>
      </c>
    </row>
    <row r="186" spans="1:3" s="10" customFormat="1" ht="24" x14ac:dyDescent="0.55000000000000004">
      <c r="A186" s="43" t="s">
        <v>449</v>
      </c>
      <c r="B186" s="47">
        <v>1</v>
      </c>
      <c r="C186" s="53">
        <f t="shared" si="16"/>
        <v>0.48780487804878048</v>
      </c>
    </row>
    <row r="187" spans="1:3" s="10" customFormat="1" ht="24" x14ac:dyDescent="0.55000000000000004">
      <c r="A187" s="43" t="s">
        <v>450</v>
      </c>
      <c r="B187" s="47">
        <v>17</v>
      </c>
      <c r="C187" s="53">
        <f t="shared" si="16"/>
        <v>8.2926829268292686</v>
      </c>
    </row>
    <row r="188" spans="1:3" s="10" customFormat="1" ht="24" x14ac:dyDescent="0.55000000000000004">
      <c r="A188" s="43" t="s">
        <v>459</v>
      </c>
      <c r="B188" s="47">
        <v>6</v>
      </c>
      <c r="C188" s="53">
        <f t="shared" si="16"/>
        <v>2.9268292682926829</v>
      </c>
    </row>
    <row r="189" spans="1:3" s="10" customFormat="1" ht="24" x14ac:dyDescent="0.55000000000000004">
      <c r="A189" s="50" t="s">
        <v>433</v>
      </c>
      <c r="B189" s="37"/>
      <c r="C189" s="52"/>
    </row>
    <row r="190" spans="1:3" s="10" customFormat="1" ht="24" x14ac:dyDescent="0.55000000000000004">
      <c r="A190" s="43" t="s">
        <v>462</v>
      </c>
      <c r="B190" s="39">
        <v>2</v>
      </c>
      <c r="C190" s="40">
        <f t="shared" ref="C190" si="17">B190*100/205</f>
        <v>0.97560975609756095</v>
      </c>
    </row>
    <row r="191" spans="1:3" s="10" customFormat="1" ht="24" x14ac:dyDescent="0.55000000000000004">
      <c r="A191" s="50" t="s">
        <v>152</v>
      </c>
      <c r="B191" s="37"/>
      <c r="C191" s="52"/>
    </row>
    <row r="192" spans="1:3" s="10" customFormat="1" ht="24" x14ac:dyDescent="0.55000000000000004">
      <c r="A192" s="43" t="s">
        <v>452</v>
      </c>
      <c r="B192" s="47">
        <v>4</v>
      </c>
      <c r="C192" s="53">
        <f>B192*100/205</f>
        <v>1.9512195121951219</v>
      </c>
    </row>
    <row r="193" spans="1:3" s="10" customFormat="1" ht="24" x14ac:dyDescent="0.55000000000000004">
      <c r="A193" s="43" t="s">
        <v>448</v>
      </c>
      <c r="B193" s="47">
        <v>11</v>
      </c>
      <c r="C193" s="53">
        <f t="shared" ref="C193:C203" si="18">B193*100/205</f>
        <v>5.3658536585365857</v>
      </c>
    </row>
    <row r="194" spans="1:3" s="10" customFormat="1" ht="24" x14ac:dyDescent="0.55000000000000004">
      <c r="A194" s="45" t="s">
        <v>461</v>
      </c>
      <c r="B194" s="39">
        <v>1</v>
      </c>
      <c r="C194" s="40">
        <f t="shared" si="18"/>
        <v>0.48780487804878048</v>
      </c>
    </row>
    <row r="195" spans="1:3" s="10" customFormat="1" ht="24" x14ac:dyDescent="0.55000000000000004">
      <c r="A195" s="62" t="s">
        <v>424</v>
      </c>
      <c r="B195" s="35" t="s">
        <v>422</v>
      </c>
      <c r="C195" s="35" t="s">
        <v>423</v>
      </c>
    </row>
    <row r="196" spans="1:3" s="10" customFormat="1" ht="24" x14ac:dyDescent="0.55000000000000004">
      <c r="A196" s="43" t="s">
        <v>455</v>
      </c>
      <c r="B196" s="47">
        <v>2</v>
      </c>
      <c r="C196" s="53">
        <f t="shared" si="18"/>
        <v>0.97560975609756095</v>
      </c>
    </row>
    <row r="197" spans="1:3" s="10" customFormat="1" ht="24" x14ac:dyDescent="0.55000000000000004">
      <c r="A197" s="43" t="s">
        <v>457</v>
      </c>
      <c r="B197" s="47">
        <v>4</v>
      </c>
      <c r="C197" s="53">
        <f t="shared" si="18"/>
        <v>1.9512195121951219</v>
      </c>
    </row>
    <row r="198" spans="1:3" s="10" customFormat="1" ht="24" x14ac:dyDescent="0.55000000000000004">
      <c r="A198" s="43" t="s">
        <v>458</v>
      </c>
      <c r="B198" s="47">
        <v>2</v>
      </c>
      <c r="C198" s="53">
        <f t="shared" si="18"/>
        <v>0.97560975609756095</v>
      </c>
    </row>
    <row r="199" spans="1:3" s="10" customFormat="1" ht="24" x14ac:dyDescent="0.55000000000000004">
      <c r="A199" s="43" t="s">
        <v>451</v>
      </c>
      <c r="B199" s="47">
        <v>3</v>
      </c>
      <c r="C199" s="53">
        <f t="shared" si="18"/>
        <v>1.4634146341463414</v>
      </c>
    </row>
    <row r="200" spans="1:3" s="10" customFormat="1" ht="24" x14ac:dyDescent="0.55000000000000004">
      <c r="A200" s="62" t="s">
        <v>424</v>
      </c>
      <c r="B200" s="35" t="s">
        <v>422</v>
      </c>
      <c r="C200" s="35" t="s">
        <v>423</v>
      </c>
    </row>
    <row r="201" spans="1:3" s="10" customFormat="1" ht="24" x14ac:dyDescent="0.55000000000000004">
      <c r="A201" s="43" t="s">
        <v>449</v>
      </c>
      <c r="B201" s="47">
        <v>5</v>
      </c>
      <c r="C201" s="53">
        <f t="shared" si="18"/>
        <v>2.4390243902439024</v>
      </c>
    </row>
    <row r="202" spans="1:3" s="10" customFormat="1" ht="24" x14ac:dyDescent="0.55000000000000004">
      <c r="A202" s="43" t="s">
        <v>450</v>
      </c>
      <c r="B202" s="47">
        <v>9</v>
      </c>
      <c r="C202" s="53">
        <f t="shared" si="18"/>
        <v>4.3902439024390247</v>
      </c>
    </row>
    <row r="203" spans="1:3" s="10" customFormat="1" ht="24" x14ac:dyDescent="0.55000000000000004">
      <c r="A203" s="38" t="s">
        <v>463</v>
      </c>
      <c r="B203" s="39">
        <v>1</v>
      </c>
      <c r="C203" s="40">
        <f t="shared" si="18"/>
        <v>0.48780487804878048</v>
      </c>
    </row>
    <row r="204" spans="1:3" s="10" customFormat="1" ht="24" x14ac:dyDescent="0.55000000000000004">
      <c r="A204" s="58" t="s">
        <v>436</v>
      </c>
      <c r="B204" s="48">
        <f>SUM(B137:B203)</f>
        <v>205</v>
      </c>
      <c r="C204" s="49">
        <f t="shared" ref="C204" si="19">B204*100/205</f>
        <v>100</v>
      </c>
    </row>
    <row r="205" spans="1:3" s="10" customFormat="1" ht="14.25" customHeight="1" x14ac:dyDescent="0.55000000000000004">
      <c r="A205" s="57"/>
      <c r="B205" s="55"/>
      <c r="C205" s="56"/>
    </row>
    <row r="206" spans="1:3" s="10" customFormat="1" ht="24" x14ac:dyDescent="0.55000000000000004">
      <c r="A206" s="57" t="s">
        <v>464</v>
      </c>
      <c r="B206" s="55"/>
      <c r="C206" s="56"/>
    </row>
    <row r="207" spans="1:3" s="10" customFormat="1" ht="24" x14ac:dyDescent="0.55000000000000004">
      <c r="A207" s="57" t="s">
        <v>465</v>
      </c>
      <c r="B207" s="55"/>
      <c r="C207" s="56"/>
    </row>
    <row r="208" spans="1:3" s="10" customFormat="1" ht="24" x14ac:dyDescent="0.55000000000000004">
      <c r="A208" s="57" t="s">
        <v>466</v>
      </c>
      <c r="B208" s="55"/>
      <c r="C208" s="56"/>
    </row>
    <row r="209" spans="1:3" s="10" customFormat="1" ht="24" x14ac:dyDescent="0.55000000000000004">
      <c r="A209" s="57" t="s">
        <v>467</v>
      </c>
      <c r="B209" s="55"/>
      <c r="C209" s="56"/>
    </row>
    <row r="210" spans="1:3" s="10" customFormat="1" ht="24" x14ac:dyDescent="0.55000000000000004">
      <c r="A210" s="57" t="s">
        <v>594</v>
      </c>
      <c r="B210" s="55"/>
      <c r="C210" s="56"/>
    </row>
    <row r="211" spans="1:3" s="10" customFormat="1" ht="24" x14ac:dyDescent="0.55000000000000004">
      <c r="A211" s="57" t="s">
        <v>590</v>
      </c>
      <c r="B211" s="55"/>
      <c r="C211" s="56"/>
    </row>
    <row r="212" spans="1:3" s="10" customFormat="1" ht="24" x14ac:dyDescent="0.55000000000000004">
      <c r="A212" s="57" t="s">
        <v>591</v>
      </c>
      <c r="B212" s="55"/>
      <c r="C212" s="56"/>
    </row>
    <row r="213" spans="1:3" s="10" customFormat="1" ht="24" x14ac:dyDescent="0.55000000000000004">
      <c r="A213" s="57" t="s">
        <v>592</v>
      </c>
      <c r="B213" s="55"/>
      <c r="C213" s="56"/>
    </row>
    <row r="214" spans="1:3" s="10" customFormat="1" ht="24" x14ac:dyDescent="0.55000000000000004">
      <c r="A214" s="57" t="s">
        <v>593</v>
      </c>
      <c r="B214" s="55"/>
      <c r="C214" s="56"/>
    </row>
    <row r="215" spans="1:3" s="10" customFormat="1" ht="24" x14ac:dyDescent="0.55000000000000004">
      <c r="A215" s="57" t="s">
        <v>595</v>
      </c>
      <c r="B215" s="55"/>
      <c r="C215" s="56"/>
    </row>
    <row r="216" spans="1:3" s="10" customFormat="1" ht="24" x14ac:dyDescent="0.55000000000000004">
      <c r="A216" s="57" t="s">
        <v>636</v>
      </c>
      <c r="B216" s="55"/>
      <c r="C216" s="56"/>
    </row>
    <row r="217" spans="1:3" s="10" customFormat="1" ht="24" x14ac:dyDescent="0.55000000000000004">
      <c r="A217" s="57" t="s">
        <v>635</v>
      </c>
      <c r="B217" s="55"/>
      <c r="C217" s="56"/>
    </row>
    <row r="218" spans="1:3" s="10" customFormat="1" ht="24" x14ac:dyDescent="0.55000000000000004">
      <c r="A218" s="57"/>
      <c r="B218" s="55"/>
      <c r="C218" s="56"/>
    </row>
    <row r="219" spans="1:3" s="10" customFormat="1" ht="24" x14ac:dyDescent="0.55000000000000004">
      <c r="A219" s="57"/>
      <c r="B219" s="55"/>
      <c r="C219" s="56"/>
    </row>
    <row r="220" spans="1:3" s="10" customFormat="1" ht="24" x14ac:dyDescent="0.55000000000000004">
      <c r="A220" s="57"/>
      <c r="B220" s="55"/>
      <c r="C220" s="56"/>
    </row>
    <row r="221" spans="1:3" s="10" customFormat="1" ht="24" x14ac:dyDescent="0.55000000000000004">
      <c r="A221" s="57"/>
      <c r="B221" s="55"/>
      <c r="C221" s="56"/>
    </row>
    <row r="222" spans="1:3" s="10" customFormat="1" ht="24" x14ac:dyDescent="0.55000000000000004">
      <c r="A222" s="57"/>
      <c r="B222" s="55"/>
      <c r="C222" s="56"/>
    </row>
    <row r="223" spans="1:3" s="10" customFormat="1" ht="24" x14ac:dyDescent="0.55000000000000004">
      <c r="A223" s="57"/>
      <c r="B223" s="55"/>
      <c r="C223" s="56"/>
    </row>
    <row r="224" spans="1:3" s="10" customFormat="1" ht="24" x14ac:dyDescent="0.55000000000000004">
      <c r="A224" s="57"/>
      <c r="B224" s="55"/>
      <c r="C224" s="56"/>
    </row>
    <row r="225" spans="1:3" s="10" customFormat="1" ht="24" x14ac:dyDescent="0.55000000000000004">
      <c r="A225" s="57"/>
      <c r="B225" s="55"/>
      <c r="C225" s="56"/>
    </row>
    <row r="226" spans="1:3" s="10" customFormat="1" ht="24" x14ac:dyDescent="0.55000000000000004">
      <c r="A226" s="57"/>
      <c r="B226" s="55"/>
      <c r="C226" s="56"/>
    </row>
    <row r="227" spans="1:3" s="10" customFormat="1" ht="24" x14ac:dyDescent="0.55000000000000004">
      <c r="A227" s="57"/>
      <c r="B227" s="55"/>
      <c r="C227" s="56"/>
    </row>
    <row r="228" spans="1:3" s="10" customFormat="1" ht="24" x14ac:dyDescent="0.55000000000000004">
      <c r="A228" s="57"/>
      <c r="B228" s="55"/>
      <c r="C228" s="56"/>
    </row>
    <row r="229" spans="1:3" s="10" customFormat="1" ht="24" x14ac:dyDescent="0.55000000000000004">
      <c r="A229" s="57"/>
      <c r="B229" s="55"/>
      <c r="C229" s="56"/>
    </row>
    <row r="230" spans="1:3" s="10" customFormat="1" ht="24" x14ac:dyDescent="0.55000000000000004">
      <c r="A230" s="57"/>
      <c r="B230" s="55"/>
      <c r="C230" s="56"/>
    </row>
    <row r="231" spans="1:3" s="10" customFormat="1" ht="24" x14ac:dyDescent="0.55000000000000004">
      <c r="A231" s="57"/>
      <c r="B231" s="55"/>
      <c r="C231" s="56"/>
    </row>
    <row r="232" spans="1:3" s="10" customFormat="1" ht="24" x14ac:dyDescent="0.55000000000000004">
      <c r="A232" s="57"/>
      <c r="B232" s="55"/>
      <c r="C232" s="56"/>
    </row>
    <row r="233" spans="1:3" s="10" customFormat="1" ht="24.75" customHeight="1" x14ac:dyDescent="0.55000000000000004">
      <c r="A233" s="34" t="s">
        <v>469</v>
      </c>
      <c r="B233" s="33"/>
      <c r="C233" s="33"/>
    </row>
    <row r="234" spans="1:3" s="10" customFormat="1" ht="24" x14ac:dyDescent="0.55000000000000004">
      <c r="A234" s="36" t="s">
        <v>424</v>
      </c>
      <c r="B234" s="37" t="s">
        <v>422</v>
      </c>
      <c r="C234" s="37" t="s">
        <v>423</v>
      </c>
    </row>
    <row r="235" spans="1:3" s="10" customFormat="1" ht="21.75" customHeight="1" x14ac:dyDescent="0.55000000000000004">
      <c r="A235" s="41" t="s">
        <v>425</v>
      </c>
      <c r="B235" s="37"/>
      <c r="C235" s="42"/>
    </row>
    <row r="236" spans="1:3" s="10" customFormat="1" ht="24" x14ac:dyDescent="0.55000000000000004">
      <c r="A236" s="43" t="s">
        <v>475</v>
      </c>
      <c r="B236" s="47">
        <v>2</v>
      </c>
      <c r="C236" s="44">
        <f>B236*100/205</f>
        <v>0.97560975609756095</v>
      </c>
    </row>
    <row r="237" spans="1:3" s="10" customFormat="1" ht="24" x14ac:dyDescent="0.55000000000000004">
      <c r="A237" s="43" t="s">
        <v>476</v>
      </c>
      <c r="B237" s="47">
        <v>1</v>
      </c>
      <c r="C237" s="44">
        <f>B237*100/205</f>
        <v>0.48780487804878048</v>
      </c>
    </row>
    <row r="238" spans="1:3" s="10" customFormat="1" ht="24" x14ac:dyDescent="0.55000000000000004">
      <c r="A238" s="43" t="s">
        <v>477</v>
      </c>
      <c r="B238" s="47">
        <v>3</v>
      </c>
      <c r="C238" s="44">
        <f>B238*100/205</f>
        <v>1.4634146341463414</v>
      </c>
    </row>
    <row r="239" spans="1:3" s="10" customFormat="1" ht="24" x14ac:dyDescent="0.55000000000000004">
      <c r="A239" s="43" t="s">
        <v>478</v>
      </c>
      <c r="B239" s="47">
        <v>1</v>
      </c>
      <c r="C239" s="44">
        <f t="shared" ref="C239:C243" si="20">B239*100/205</f>
        <v>0.48780487804878048</v>
      </c>
    </row>
    <row r="240" spans="1:3" s="10" customFormat="1" ht="24" x14ac:dyDescent="0.55000000000000004">
      <c r="A240" s="43" t="s">
        <v>479</v>
      </c>
      <c r="B240" s="47">
        <v>1</v>
      </c>
      <c r="C240" s="44">
        <f t="shared" si="20"/>
        <v>0.48780487804878048</v>
      </c>
    </row>
    <row r="241" spans="1:3" s="10" customFormat="1" ht="24" x14ac:dyDescent="0.55000000000000004">
      <c r="A241" s="43" t="s">
        <v>480</v>
      </c>
      <c r="B241" s="47">
        <v>4</v>
      </c>
      <c r="C241" s="44">
        <f t="shared" si="20"/>
        <v>1.9512195121951219</v>
      </c>
    </row>
    <row r="242" spans="1:3" s="10" customFormat="1" ht="24" x14ac:dyDescent="0.55000000000000004">
      <c r="A242" s="43" t="s">
        <v>481</v>
      </c>
      <c r="B242" s="47">
        <v>1</v>
      </c>
      <c r="C242" s="44">
        <f t="shared" si="20"/>
        <v>0.48780487804878048</v>
      </c>
    </row>
    <row r="243" spans="1:3" s="10" customFormat="1" ht="24" x14ac:dyDescent="0.55000000000000004">
      <c r="A243" s="43" t="s">
        <v>482</v>
      </c>
      <c r="B243" s="47">
        <v>2</v>
      </c>
      <c r="C243" s="44">
        <f t="shared" si="20"/>
        <v>0.97560975609756095</v>
      </c>
    </row>
    <row r="244" spans="1:3" s="10" customFormat="1" ht="24" x14ac:dyDescent="0.55000000000000004">
      <c r="A244" s="43" t="s">
        <v>483</v>
      </c>
      <c r="B244" s="47">
        <v>5</v>
      </c>
      <c r="C244" s="44">
        <f>B244*100/205</f>
        <v>2.4390243902439024</v>
      </c>
    </row>
    <row r="245" spans="1:3" s="10" customFormat="1" ht="24" x14ac:dyDescent="0.55000000000000004">
      <c r="A245" s="43" t="s">
        <v>484</v>
      </c>
      <c r="B245" s="47">
        <v>2</v>
      </c>
      <c r="C245" s="44">
        <f t="shared" ref="C245" si="21">B245*100/205</f>
        <v>0.97560975609756095</v>
      </c>
    </row>
    <row r="246" spans="1:3" s="10" customFormat="1" ht="18" customHeight="1" x14ac:dyDescent="0.55000000000000004">
      <c r="A246" s="50" t="s">
        <v>428</v>
      </c>
      <c r="B246" s="37"/>
      <c r="C246" s="52"/>
    </row>
    <row r="247" spans="1:3" s="10" customFormat="1" ht="24" x14ac:dyDescent="0.55000000000000004">
      <c r="A247" s="43" t="s">
        <v>47</v>
      </c>
      <c r="B247" s="47">
        <v>3</v>
      </c>
      <c r="C247" s="53">
        <f>B247*100/205</f>
        <v>1.4634146341463414</v>
      </c>
    </row>
    <row r="248" spans="1:3" s="10" customFormat="1" ht="24" x14ac:dyDescent="0.55000000000000004">
      <c r="A248" s="43" t="s">
        <v>109</v>
      </c>
      <c r="B248" s="47">
        <v>6</v>
      </c>
      <c r="C248" s="53">
        <f t="shared" ref="C248:C273" si="22">B248*100/205</f>
        <v>2.9268292682926829</v>
      </c>
    </row>
    <row r="249" spans="1:3" s="10" customFormat="1" ht="24" x14ac:dyDescent="0.55000000000000004">
      <c r="A249" s="43" t="s">
        <v>95</v>
      </c>
      <c r="B249" s="47">
        <v>1</v>
      </c>
      <c r="C249" s="53">
        <f t="shared" si="22"/>
        <v>0.48780487804878048</v>
      </c>
    </row>
    <row r="250" spans="1:3" s="10" customFormat="1" ht="24" x14ac:dyDescent="0.55000000000000004">
      <c r="A250" s="43" t="s">
        <v>110</v>
      </c>
      <c r="B250" s="47">
        <v>1</v>
      </c>
      <c r="C250" s="53">
        <f t="shared" si="22"/>
        <v>0.48780487804878048</v>
      </c>
    </row>
    <row r="251" spans="1:3" s="10" customFormat="1" ht="24" x14ac:dyDescent="0.55000000000000004">
      <c r="A251" s="43" t="s">
        <v>155</v>
      </c>
      <c r="B251" s="47">
        <v>1</v>
      </c>
      <c r="C251" s="53">
        <f t="shared" si="22"/>
        <v>0.48780487804878048</v>
      </c>
    </row>
    <row r="252" spans="1:3" s="10" customFormat="1" ht="24" x14ac:dyDescent="0.55000000000000004">
      <c r="A252" s="43" t="s">
        <v>300</v>
      </c>
      <c r="B252" s="47">
        <v>1</v>
      </c>
      <c r="C252" s="53">
        <f t="shared" si="22"/>
        <v>0.48780487804878048</v>
      </c>
    </row>
    <row r="253" spans="1:3" s="10" customFormat="1" ht="24" x14ac:dyDescent="0.55000000000000004">
      <c r="A253" s="43" t="s">
        <v>97</v>
      </c>
      <c r="B253" s="47">
        <v>1</v>
      </c>
      <c r="C253" s="53">
        <f t="shared" si="22"/>
        <v>0.48780487804878048</v>
      </c>
    </row>
    <row r="254" spans="1:3" s="10" customFormat="1" ht="24" x14ac:dyDescent="0.55000000000000004">
      <c r="A254" s="43" t="s">
        <v>40</v>
      </c>
      <c r="B254" s="47">
        <v>3</v>
      </c>
      <c r="C254" s="53">
        <f t="shared" si="22"/>
        <v>1.4634146341463414</v>
      </c>
    </row>
    <row r="255" spans="1:3" s="10" customFormat="1" ht="24" x14ac:dyDescent="0.55000000000000004">
      <c r="A255" s="43" t="s">
        <v>332</v>
      </c>
      <c r="B255" s="47">
        <v>1</v>
      </c>
      <c r="C255" s="53">
        <f t="shared" si="22"/>
        <v>0.48780487804878048</v>
      </c>
    </row>
    <row r="256" spans="1:3" s="10" customFormat="1" ht="24" x14ac:dyDescent="0.55000000000000004">
      <c r="A256" s="43" t="s">
        <v>126</v>
      </c>
      <c r="B256" s="47">
        <v>3</v>
      </c>
      <c r="C256" s="53">
        <f t="shared" si="22"/>
        <v>1.4634146341463414</v>
      </c>
    </row>
    <row r="257" spans="1:3" s="10" customFormat="1" ht="24" x14ac:dyDescent="0.55000000000000004">
      <c r="A257" s="43" t="s">
        <v>54</v>
      </c>
      <c r="B257" s="47">
        <v>1</v>
      </c>
      <c r="C257" s="53">
        <f t="shared" si="22"/>
        <v>0.48780487804878048</v>
      </c>
    </row>
    <row r="258" spans="1:3" s="10" customFormat="1" ht="24" x14ac:dyDescent="0.55000000000000004">
      <c r="A258" s="43" t="s">
        <v>60</v>
      </c>
      <c r="B258" s="47">
        <v>2</v>
      </c>
      <c r="C258" s="53">
        <f t="shared" si="22"/>
        <v>0.97560975609756095</v>
      </c>
    </row>
    <row r="259" spans="1:3" s="10" customFormat="1" ht="24" x14ac:dyDescent="0.55000000000000004">
      <c r="A259" s="43" t="s">
        <v>182</v>
      </c>
      <c r="B259" s="47">
        <v>1</v>
      </c>
      <c r="C259" s="53">
        <f t="shared" si="22"/>
        <v>0.48780487804878048</v>
      </c>
    </row>
    <row r="260" spans="1:3" s="10" customFormat="1" ht="24" x14ac:dyDescent="0.55000000000000004">
      <c r="A260" s="43" t="s">
        <v>74</v>
      </c>
      <c r="B260" s="47">
        <v>3</v>
      </c>
      <c r="C260" s="53">
        <f t="shared" si="22"/>
        <v>1.4634146341463414</v>
      </c>
    </row>
    <row r="261" spans="1:3" s="10" customFormat="1" ht="24" x14ac:dyDescent="0.55000000000000004">
      <c r="A261" s="43" t="s">
        <v>77</v>
      </c>
      <c r="B261" s="47">
        <v>3</v>
      </c>
      <c r="C261" s="53">
        <f t="shared" si="22"/>
        <v>1.4634146341463414</v>
      </c>
    </row>
    <row r="262" spans="1:3" s="10" customFormat="1" ht="24" x14ac:dyDescent="0.55000000000000004">
      <c r="A262" s="43" t="s">
        <v>28</v>
      </c>
      <c r="B262" s="47">
        <v>2</v>
      </c>
      <c r="C262" s="53">
        <f t="shared" si="22"/>
        <v>0.97560975609756095</v>
      </c>
    </row>
    <row r="263" spans="1:3" s="10" customFormat="1" ht="24" x14ac:dyDescent="0.55000000000000004">
      <c r="A263" s="43" t="s">
        <v>176</v>
      </c>
      <c r="B263" s="47">
        <v>1</v>
      </c>
      <c r="C263" s="53">
        <f t="shared" si="22"/>
        <v>0.48780487804878048</v>
      </c>
    </row>
    <row r="264" spans="1:3" s="10" customFormat="1" ht="24" x14ac:dyDescent="0.55000000000000004">
      <c r="A264" s="43" t="s">
        <v>244</v>
      </c>
      <c r="B264" s="47">
        <v>1</v>
      </c>
      <c r="C264" s="53">
        <f t="shared" si="22"/>
        <v>0.48780487804878048</v>
      </c>
    </row>
    <row r="265" spans="1:3" s="10" customFormat="1" ht="24" x14ac:dyDescent="0.55000000000000004">
      <c r="A265" s="45" t="s">
        <v>53</v>
      </c>
      <c r="B265" s="39">
        <v>1</v>
      </c>
      <c r="C265" s="40">
        <f t="shared" si="22"/>
        <v>0.48780487804878048</v>
      </c>
    </row>
    <row r="266" spans="1:3" s="10" customFormat="1" ht="24" x14ac:dyDescent="0.55000000000000004">
      <c r="A266" s="62" t="s">
        <v>424</v>
      </c>
      <c r="B266" s="35" t="s">
        <v>422</v>
      </c>
      <c r="C266" s="35" t="s">
        <v>423</v>
      </c>
    </row>
    <row r="267" spans="1:3" s="10" customFormat="1" ht="24" x14ac:dyDescent="0.55000000000000004">
      <c r="A267" s="41" t="s">
        <v>272</v>
      </c>
      <c r="B267" s="37">
        <v>5</v>
      </c>
      <c r="C267" s="52">
        <f t="shared" si="22"/>
        <v>2.4390243902439024</v>
      </c>
    </row>
    <row r="268" spans="1:3" s="10" customFormat="1" ht="24" x14ac:dyDescent="0.55000000000000004">
      <c r="A268" s="43" t="s">
        <v>326</v>
      </c>
      <c r="B268" s="47">
        <v>1</v>
      </c>
      <c r="C268" s="53">
        <f t="shared" si="22"/>
        <v>0.48780487804878048</v>
      </c>
    </row>
    <row r="269" spans="1:3" s="10" customFormat="1" ht="24" x14ac:dyDescent="0.55000000000000004">
      <c r="A269" s="51" t="s">
        <v>193</v>
      </c>
      <c r="B269" s="47">
        <v>2</v>
      </c>
      <c r="C269" s="53">
        <f t="shared" si="22"/>
        <v>0.97560975609756095</v>
      </c>
    </row>
    <row r="270" spans="1:3" s="10" customFormat="1" ht="24" x14ac:dyDescent="0.55000000000000004">
      <c r="A270" s="51" t="s">
        <v>263</v>
      </c>
      <c r="B270" s="47">
        <v>1</v>
      </c>
      <c r="C270" s="53">
        <f t="shared" si="22"/>
        <v>0.48780487804878048</v>
      </c>
    </row>
    <row r="271" spans="1:3" s="10" customFormat="1" ht="24" x14ac:dyDescent="0.55000000000000004">
      <c r="A271" s="43" t="s">
        <v>142</v>
      </c>
      <c r="B271" s="47">
        <v>1</v>
      </c>
      <c r="C271" s="53">
        <f t="shared" si="22"/>
        <v>0.48780487804878048</v>
      </c>
    </row>
    <row r="272" spans="1:3" s="10" customFormat="1" ht="24" x14ac:dyDescent="0.55000000000000004">
      <c r="A272" s="43" t="s">
        <v>62</v>
      </c>
      <c r="B272" s="47">
        <v>7</v>
      </c>
      <c r="C272" s="53">
        <f t="shared" si="22"/>
        <v>3.4146341463414633</v>
      </c>
    </row>
    <row r="273" spans="1:3" s="10" customFormat="1" ht="24" x14ac:dyDescent="0.55000000000000004">
      <c r="A273" s="43" t="s">
        <v>56</v>
      </c>
      <c r="B273" s="47">
        <v>9</v>
      </c>
      <c r="C273" s="53">
        <f t="shared" si="22"/>
        <v>4.3902439024390247</v>
      </c>
    </row>
    <row r="274" spans="1:3" s="10" customFormat="1" ht="16.5" customHeight="1" x14ac:dyDescent="0.55000000000000004">
      <c r="A274" s="50" t="s">
        <v>429</v>
      </c>
      <c r="B274" s="37"/>
      <c r="C274" s="52"/>
    </row>
    <row r="275" spans="1:3" s="10" customFormat="1" ht="24" x14ac:dyDescent="0.55000000000000004">
      <c r="A275" s="43" t="s">
        <v>56</v>
      </c>
      <c r="B275" s="47">
        <v>1</v>
      </c>
      <c r="C275" s="53">
        <f>B275*100/205</f>
        <v>0.48780487804878048</v>
      </c>
    </row>
    <row r="276" spans="1:3" s="10" customFormat="1" ht="24" x14ac:dyDescent="0.55000000000000004">
      <c r="A276" s="43" t="s">
        <v>485</v>
      </c>
      <c r="B276" s="47">
        <v>2</v>
      </c>
      <c r="C276" s="53">
        <f t="shared" ref="C276:C279" si="23">B276*100/205</f>
        <v>0.97560975609756095</v>
      </c>
    </row>
    <row r="277" spans="1:3" s="10" customFormat="1" ht="24" x14ac:dyDescent="0.55000000000000004">
      <c r="A277" s="43" t="s">
        <v>110</v>
      </c>
      <c r="B277" s="47">
        <v>1</v>
      </c>
      <c r="C277" s="53">
        <f t="shared" si="23"/>
        <v>0.48780487804878048</v>
      </c>
    </row>
    <row r="278" spans="1:3" s="10" customFormat="1" ht="24" x14ac:dyDescent="0.55000000000000004">
      <c r="A278" s="43" t="s">
        <v>142</v>
      </c>
      <c r="B278" s="47">
        <v>1</v>
      </c>
      <c r="C278" s="53">
        <f t="shared" si="23"/>
        <v>0.48780487804878048</v>
      </c>
    </row>
    <row r="279" spans="1:3" s="10" customFormat="1" ht="24" x14ac:dyDescent="0.55000000000000004">
      <c r="A279" s="43" t="s">
        <v>62</v>
      </c>
      <c r="B279" s="47">
        <v>1</v>
      </c>
      <c r="C279" s="53">
        <f t="shared" si="23"/>
        <v>0.48780487804878048</v>
      </c>
    </row>
    <row r="280" spans="1:3" s="10" customFormat="1" ht="20.25" customHeight="1" x14ac:dyDescent="0.55000000000000004">
      <c r="A280" s="50" t="s">
        <v>430</v>
      </c>
      <c r="B280" s="37"/>
      <c r="C280" s="52"/>
    </row>
    <row r="281" spans="1:3" s="10" customFormat="1" ht="24" x14ac:dyDescent="0.55000000000000004">
      <c r="A281" s="43" t="s">
        <v>303</v>
      </c>
      <c r="B281" s="47">
        <v>1</v>
      </c>
      <c r="C281" s="53">
        <f>B281*100/205</f>
        <v>0.48780487804878048</v>
      </c>
    </row>
    <row r="282" spans="1:3" s="10" customFormat="1" ht="24" x14ac:dyDescent="0.55000000000000004">
      <c r="A282" s="43" t="s">
        <v>231</v>
      </c>
      <c r="B282" s="47">
        <v>2</v>
      </c>
      <c r="C282" s="53">
        <f>B282*100/205</f>
        <v>0.97560975609756095</v>
      </c>
    </row>
    <row r="283" spans="1:3" s="10" customFormat="1" ht="24" x14ac:dyDescent="0.55000000000000004">
      <c r="A283" s="43" t="s">
        <v>28</v>
      </c>
      <c r="B283" s="47">
        <v>1</v>
      </c>
      <c r="C283" s="53">
        <f>B283*100/205</f>
        <v>0.48780487804878048</v>
      </c>
    </row>
    <row r="284" spans="1:3" s="10" customFormat="1" ht="24" x14ac:dyDescent="0.55000000000000004">
      <c r="A284" s="43" t="s">
        <v>62</v>
      </c>
      <c r="B284" s="47">
        <v>1</v>
      </c>
      <c r="C284" s="53">
        <f>B284*100/205</f>
        <v>0.48780487804878048</v>
      </c>
    </row>
    <row r="285" spans="1:3" s="10" customFormat="1" ht="20.25" customHeight="1" x14ac:dyDescent="0.55000000000000004">
      <c r="A285" s="50" t="s">
        <v>431</v>
      </c>
      <c r="B285" s="37"/>
      <c r="C285" s="52"/>
    </row>
    <row r="286" spans="1:3" s="10" customFormat="1" ht="22.5" customHeight="1" x14ac:dyDescent="0.55000000000000004">
      <c r="A286" s="43" t="s">
        <v>300</v>
      </c>
      <c r="B286" s="47">
        <v>1</v>
      </c>
      <c r="C286" s="53">
        <f>B286*100/205</f>
        <v>0.48780487804878048</v>
      </c>
    </row>
    <row r="287" spans="1:3" s="10" customFormat="1" ht="20.25" customHeight="1" x14ac:dyDescent="0.55000000000000004">
      <c r="A287" s="43" t="s">
        <v>155</v>
      </c>
      <c r="B287" s="47">
        <v>1</v>
      </c>
      <c r="C287" s="53">
        <f t="shared" ref="C287:C294" si="24">B287*100/205</f>
        <v>0.48780487804878048</v>
      </c>
    </row>
    <row r="288" spans="1:3" s="10" customFormat="1" ht="24" x14ac:dyDescent="0.55000000000000004">
      <c r="A288" s="43" t="s">
        <v>40</v>
      </c>
      <c r="B288" s="47">
        <v>1</v>
      </c>
      <c r="C288" s="53">
        <f t="shared" si="24"/>
        <v>0.48780487804878048</v>
      </c>
    </row>
    <row r="289" spans="1:3" s="10" customFormat="1" ht="21.75" customHeight="1" x14ac:dyDescent="0.55000000000000004">
      <c r="A289" s="43" t="s">
        <v>314</v>
      </c>
      <c r="B289" s="47">
        <v>1</v>
      </c>
      <c r="C289" s="53">
        <f t="shared" si="24"/>
        <v>0.48780487804878048</v>
      </c>
    </row>
    <row r="290" spans="1:3" s="10" customFormat="1" ht="21" customHeight="1" x14ac:dyDescent="0.55000000000000004">
      <c r="A290" s="43" t="s">
        <v>123</v>
      </c>
      <c r="B290" s="47">
        <v>1</v>
      </c>
      <c r="C290" s="53">
        <f t="shared" si="24"/>
        <v>0.48780487804878048</v>
      </c>
    </row>
    <row r="291" spans="1:3" s="10" customFormat="1" ht="21" customHeight="1" x14ac:dyDescent="0.55000000000000004">
      <c r="A291" s="43" t="s">
        <v>109</v>
      </c>
      <c r="B291" s="47">
        <v>1</v>
      </c>
      <c r="C291" s="53">
        <f t="shared" si="24"/>
        <v>0.48780487804878048</v>
      </c>
    </row>
    <row r="292" spans="1:3" s="10" customFormat="1" ht="21" customHeight="1" x14ac:dyDescent="0.55000000000000004">
      <c r="A292" s="43" t="s">
        <v>47</v>
      </c>
      <c r="B292" s="47">
        <v>1</v>
      </c>
      <c r="C292" s="53">
        <f t="shared" si="24"/>
        <v>0.48780487804878048</v>
      </c>
    </row>
    <row r="293" spans="1:3" s="10" customFormat="1" ht="21" customHeight="1" x14ac:dyDescent="0.55000000000000004">
      <c r="A293" s="43" t="s">
        <v>331</v>
      </c>
      <c r="B293" s="47">
        <v>1</v>
      </c>
      <c r="C293" s="53">
        <f t="shared" si="24"/>
        <v>0.48780487804878048</v>
      </c>
    </row>
    <row r="294" spans="1:3" s="10" customFormat="1" ht="21.75" customHeight="1" x14ac:dyDescent="0.55000000000000004">
      <c r="A294" s="43" t="s">
        <v>62</v>
      </c>
      <c r="B294" s="47">
        <v>2</v>
      </c>
      <c r="C294" s="53">
        <f t="shared" si="24"/>
        <v>0.97560975609756095</v>
      </c>
    </row>
    <row r="295" spans="1:3" s="10" customFormat="1" ht="24" x14ac:dyDescent="0.55000000000000004">
      <c r="A295" s="50" t="s">
        <v>432</v>
      </c>
      <c r="B295" s="37"/>
      <c r="C295" s="52"/>
    </row>
    <row r="296" spans="1:3" s="10" customFormat="1" ht="24" x14ac:dyDescent="0.55000000000000004">
      <c r="A296" s="43" t="s">
        <v>110</v>
      </c>
      <c r="B296" s="47">
        <v>1</v>
      </c>
      <c r="C296" s="53">
        <f>B296*100/205</f>
        <v>0.48780487804878048</v>
      </c>
    </row>
    <row r="297" spans="1:3" s="10" customFormat="1" ht="24" x14ac:dyDescent="0.55000000000000004">
      <c r="A297" s="43" t="s">
        <v>300</v>
      </c>
      <c r="B297" s="47">
        <v>1</v>
      </c>
      <c r="C297" s="53">
        <f t="shared" ref="C297:C323" si="25">B297*100/205</f>
        <v>0.48780487804878048</v>
      </c>
    </row>
    <row r="298" spans="1:3" s="10" customFormat="1" ht="24" x14ac:dyDescent="0.55000000000000004">
      <c r="A298" s="43" t="s">
        <v>106</v>
      </c>
      <c r="B298" s="47">
        <v>1</v>
      </c>
      <c r="C298" s="53">
        <f t="shared" si="25"/>
        <v>0.48780487804878048</v>
      </c>
    </row>
    <row r="299" spans="1:3" s="10" customFormat="1" ht="24" x14ac:dyDescent="0.55000000000000004">
      <c r="A299" s="45" t="s">
        <v>40</v>
      </c>
      <c r="B299" s="39">
        <v>5</v>
      </c>
      <c r="C299" s="40">
        <f t="shared" si="25"/>
        <v>2.4390243902439024</v>
      </c>
    </row>
    <row r="300" spans="1:3" s="10" customFormat="1" ht="24" x14ac:dyDescent="0.55000000000000004">
      <c r="A300" s="62" t="s">
        <v>424</v>
      </c>
      <c r="B300" s="35" t="s">
        <v>422</v>
      </c>
      <c r="C300" s="35" t="s">
        <v>423</v>
      </c>
    </row>
    <row r="301" spans="1:3" s="10" customFormat="1" ht="24" x14ac:dyDescent="0.55000000000000004">
      <c r="A301" s="43" t="s">
        <v>332</v>
      </c>
      <c r="B301" s="47">
        <v>2</v>
      </c>
      <c r="C301" s="53">
        <f t="shared" si="25"/>
        <v>0.97560975609756095</v>
      </c>
    </row>
    <row r="302" spans="1:3" s="10" customFormat="1" ht="24" x14ac:dyDescent="0.55000000000000004">
      <c r="A302" s="43" t="s">
        <v>103</v>
      </c>
      <c r="B302" s="47">
        <v>4</v>
      </c>
      <c r="C302" s="53">
        <f t="shared" si="25"/>
        <v>1.9512195121951219</v>
      </c>
    </row>
    <row r="303" spans="1:3" s="10" customFormat="1" ht="24" x14ac:dyDescent="0.55000000000000004">
      <c r="A303" s="43" t="s">
        <v>303</v>
      </c>
      <c r="B303" s="47">
        <v>1</v>
      </c>
      <c r="C303" s="53">
        <f t="shared" si="25"/>
        <v>0.48780487804878048</v>
      </c>
    </row>
    <row r="304" spans="1:3" s="10" customFormat="1" ht="24" x14ac:dyDescent="0.55000000000000004">
      <c r="A304" s="43" t="s">
        <v>314</v>
      </c>
      <c r="B304" s="47">
        <v>1</v>
      </c>
      <c r="C304" s="53">
        <f t="shared" si="25"/>
        <v>0.48780487804878048</v>
      </c>
    </row>
    <row r="305" spans="1:3" s="10" customFormat="1" ht="24" x14ac:dyDescent="0.55000000000000004">
      <c r="A305" s="51" t="s">
        <v>126</v>
      </c>
      <c r="B305" s="47">
        <v>2</v>
      </c>
      <c r="C305" s="53">
        <f t="shared" si="25"/>
        <v>0.97560975609756095</v>
      </c>
    </row>
    <row r="306" spans="1:3" s="10" customFormat="1" ht="24" x14ac:dyDescent="0.55000000000000004">
      <c r="A306" s="51" t="s">
        <v>112</v>
      </c>
      <c r="B306" s="47">
        <v>2</v>
      </c>
      <c r="C306" s="53">
        <f t="shared" si="25"/>
        <v>0.97560975609756095</v>
      </c>
    </row>
    <row r="307" spans="1:3" s="10" customFormat="1" ht="24" x14ac:dyDescent="0.55000000000000004">
      <c r="A307" s="51" t="s">
        <v>70</v>
      </c>
      <c r="B307" s="47">
        <v>1</v>
      </c>
      <c r="C307" s="53">
        <f t="shared" si="25"/>
        <v>0.48780487804878048</v>
      </c>
    </row>
    <row r="308" spans="1:3" s="10" customFormat="1" ht="24" x14ac:dyDescent="0.55000000000000004">
      <c r="A308" s="51" t="s">
        <v>59</v>
      </c>
      <c r="B308" s="47">
        <v>1</v>
      </c>
      <c r="C308" s="53">
        <f t="shared" si="25"/>
        <v>0.48780487804878048</v>
      </c>
    </row>
    <row r="309" spans="1:3" s="10" customFormat="1" ht="24" x14ac:dyDescent="0.55000000000000004">
      <c r="A309" s="43" t="s">
        <v>109</v>
      </c>
      <c r="B309" s="47">
        <v>2</v>
      </c>
      <c r="C309" s="53">
        <f t="shared" si="25"/>
        <v>0.97560975609756095</v>
      </c>
    </row>
    <row r="310" spans="1:3" s="10" customFormat="1" ht="24" x14ac:dyDescent="0.55000000000000004">
      <c r="A310" s="43" t="s">
        <v>89</v>
      </c>
      <c r="B310" s="47">
        <v>3</v>
      </c>
      <c r="C310" s="53">
        <f t="shared" si="25"/>
        <v>1.4634146341463414</v>
      </c>
    </row>
    <row r="311" spans="1:3" s="10" customFormat="1" ht="24" x14ac:dyDescent="0.55000000000000004">
      <c r="A311" s="43" t="s">
        <v>74</v>
      </c>
      <c r="B311" s="47">
        <v>2</v>
      </c>
      <c r="C311" s="53">
        <f t="shared" si="25"/>
        <v>0.97560975609756095</v>
      </c>
    </row>
    <row r="312" spans="1:3" s="10" customFormat="1" ht="24" x14ac:dyDescent="0.55000000000000004">
      <c r="A312" s="43" t="s">
        <v>214</v>
      </c>
      <c r="B312" s="47">
        <v>1</v>
      </c>
      <c r="C312" s="53">
        <f t="shared" si="25"/>
        <v>0.48780487804878048</v>
      </c>
    </row>
    <row r="313" spans="1:3" s="10" customFormat="1" ht="24" x14ac:dyDescent="0.55000000000000004">
      <c r="A313" s="43" t="s">
        <v>120</v>
      </c>
      <c r="B313" s="47">
        <v>1</v>
      </c>
      <c r="C313" s="53">
        <f t="shared" si="25"/>
        <v>0.48780487804878048</v>
      </c>
    </row>
    <row r="314" spans="1:3" s="10" customFormat="1" ht="24" x14ac:dyDescent="0.55000000000000004">
      <c r="A314" s="43" t="s">
        <v>77</v>
      </c>
      <c r="B314" s="47">
        <v>1</v>
      </c>
      <c r="C314" s="53">
        <f t="shared" si="25"/>
        <v>0.48780487804878048</v>
      </c>
    </row>
    <row r="315" spans="1:3" s="10" customFormat="1" ht="24" x14ac:dyDescent="0.55000000000000004">
      <c r="A315" s="43" t="s">
        <v>28</v>
      </c>
      <c r="B315" s="47">
        <v>5</v>
      </c>
      <c r="C315" s="53">
        <f t="shared" si="25"/>
        <v>2.4390243902439024</v>
      </c>
    </row>
    <row r="316" spans="1:3" s="10" customFormat="1" ht="24" x14ac:dyDescent="0.55000000000000004">
      <c r="A316" s="43" t="s">
        <v>115</v>
      </c>
      <c r="B316" s="47">
        <v>1</v>
      </c>
      <c r="C316" s="53">
        <f t="shared" si="25"/>
        <v>0.48780487804878048</v>
      </c>
    </row>
    <row r="317" spans="1:3" s="10" customFormat="1" ht="24" x14ac:dyDescent="0.55000000000000004">
      <c r="A317" s="43" t="s">
        <v>176</v>
      </c>
      <c r="B317" s="47">
        <v>1</v>
      </c>
      <c r="C317" s="53">
        <f t="shared" si="25"/>
        <v>0.48780487804878048</v>
      </c>
    </row>
    <row r="318" spans="1:3" s="10" customFormat="1" ht="24" x14ac:dyDescent="0.55000000000000004">
      <c r="A318" s="43" t="s">
        <v>486</v>
      </c>
      <c r="B318" s="47">
        <v>2</v>
      </c>
      <c r="C318" s="53">
        <f t="shared" si="25"/>
        <v>0.97560975609756095</v>
      </c>
    </row>
    <row r="319" spans="1:3" s="10" customFormat="1" ht="24" x14ac:dyDescent="0.55000000000000004">
      <c r="A319" s="43" t="s">
        <v>244</v>
      </c>
      <c r="B319" s="47">
        <v>1</v>
      </c>
      <c r="C319" s="53">
        <f t="shared" si="25"/>
        <v>0.48780487804878048</v>
      </c>
    </row>
    <row r="320" spans="1:3" s="10" customFormat="1" ht="24" x14ac:dyDescent="0.55000000000000004">
      <c r="A320" s="43" t="s">
        <v>47</v>
      </c>
      <c r="B320" s="47">
        <v>1</v>
      </c>
      <c r="C320" s="53">
        <f t="shared" si="25"/>
        <v>0.48780487804878048</v>
      </c>
    </row>
    <row r="321" spans="1:3" s="10" customFormat="1" ht="24" x14ac:dyDescent="0.55000000000000004">
      <c r="A321" s="43" t="s">
        <v>337</v>
      </c>
      <c r="B321" s="47">
        <v>1</v>
      </c>
      <c r="C321" s="53">
        <f t="shared" si="25"/>
        <v>0.48780487804878048</v>
      </c>
    </row>
    <row r="322" spans="1:3" s="10" customFormat="1" ht="24" x14ac:dyDescent="0.55000000000000004">
      <c r="A322" s="43" t="s">
        <v>62</v>
      </c>
      <c r="B322" s="47">
        <v>10</v>
      </c>
      <c r="C322" s="53">
        <f t="shared" si="25"/>
        <v>4.8780487804878048</v>
      </c>
    </row>
    <row r="323" spans="1:3" s="10" customFormat="1" ht="24" x14ac:dyDescent="0.55000000000000004">
      <c r="A323" s="43" t="s">
        <v>56</v>
      </c>
      <c r="B323" s="47">
        <v>2</v>
      </c>
      <c r="C323" s="53">
        <f t="shared" si="25"/>
        <v>0.97560975609756095</v>
      </c>
    </row>
    <row r="324" spans="1:3" s="10" customFormat="1" ht="24" x14ac:dyDescent="0.55000000000000004">
      <c r="A324" s="50" t="s">
        <v>433</v>
      </c>
      <c r="B324" s="37"/>
      <c r="C324" s="52"/>
    </row>
    <row r="325" spans="1:3" s="10" customFormat="1" ht="24" x14ac:dyDescent="0.55000000000000004">
      <c r="A325" s="43" t="s">
        <v>103</v>
      </c>
      <c r="B325" s="59">
        <v>1</v>
      </c>
      <c r="C325" s="53">
        <f t="shared" ref="C325:C326" si="26">B325*100/205</f>
        <v>0.48780487804878048</v>
      </c>
    </row>
    <row r="326" spans="1:3" s="10" customFormat="1" ht="24" x14ac:dyDescent="0.55000000000000004">
      <c r="A326" s="43" t="s">
        <v>123</v>
      </c>
      <c r="B326" s="39">
        <v>1</v>
      </c>
      <c r="C326" s="40">
        <f t="shared" si="26"/>
        <v>0.48780487804878048</v>
      </c>
    </row>
    <row r="327" spans="1:3" s="10" customFormat="1" ht="24" x14ac:dyDescent="0.55000000000000004">
      <c r="A327" s="50" t="s">
        <v>152</v>
      </c>
      <c r="B327" s="37"/>
      <c r="C327" s="52"/>
    </row>
    <row r="328" spans="1:3" s="10" customFormat="1" ht="24" x14ac:dyDescent="0.55000000000000004">
      <c r="A328" s="43" t="s">
        <v>106</v>
      </c>
      <c r="B328" s="47">
        <v>5</v>
      </c>
      <c r="C328" s="53">
        <f>B328*100/205</f>
        <v>2.4390243902439024</v>
      </c>
    </row>
    <row r="329" spans="1:3" s="10" customFormat="1" ht="24" x14ac:dyDescent="0.55000000000000004">
      <c r="A329" s="43" t="s">
        <v>120</v>
      </c>
      <c r="B329" s="47">
        <v>1</v>
      </c>
      <c r="C329" s="53">
        <f t="shared" ref="C329:C351" si="27">B329*100/205</f>
        <v>0.48780487804878048</v>
      </c>
    </row>
    <row r="330" spans="1:3" s="10" customFormat="1" ht="24" x14ac:dyDescent="0.55000000000000004">
      <c r="A330" s="43" t="s">
        <v>110</v>
      </c>
      <c r="B330" s="47">
        <v>1</v>
      </c>
      <c r="C330" s="53">
        <f t="shared" si="27"/>
        <v>0.48780487804878048</v>
      </c>
    </row>
    <row r="331" spans="1:3" s="10" customFormat="1" ht="24" x14ac:dyDescent="0.55000000000000004">
      <c r="A331" s="45" t="s">
        <v>314</v>
      </c>
      <c r="B331" s="39">
        <v>1</v>
      </c>
      <c r="C331" s="40">
        <f t="shared" si="27"/>
        <v>0.48780487804878048</v>
      </c>
    </row>
    <row r="332" spans="1:3" s="10" customFormat="1" ht="24" x14ac:dyDescent="0.55000000000000004">
      <c r="A332" s="62" t="s">
        <v>424</v>
      </c>
      <c r="B332" s="35" t="s">
        <v>422</v>
      </c>
      <c r="C332" s="35" t="s">
        <v>423</v>
      </c>
    </row>
    <row r="333" spans="1:3" s="10" customFormat="1" ht="24" x14ac:dyDescent="0.55000000000000004">
      <c r="A333" s="43" t="s">
        <v>126</v>
      </c>
      <c r="B333" s="47">
        <v>5</v>
      </c>
      <c r="C333" s="53">
        <f t="shared" si="27"/>
        <v>2.4390243902439024</v>
      </c>
    </row>
    <row r="334" spans="1:3" s="10" customFormat="1" ht="24" x14ac:dyDescent="0.55000000000000004">
      <c r="A334" s="43" t="s">
        <v>182</v>
      </c>
      <c r="B334" s="47">
        <v>1</v>
      </c>
      <c r="C334" s="53">
        <f t="shared" si="27"/>
        <v>0.48780487804878048</v>
      </c>
    </row>
    <row r="335" spans="1:3" s="10" customFormat="1" ht="24" x14ac:dyDescent="0.55000000000000004">
      <c r="A335" s="43" t="s">
        <v>236</v>
      </c>
      <c r="B335" s="47">
        <v>1</v>
      </c>
      <c r="C335" s="53">
        <f t="shared" si="27"/>
        <v>0.48780487804878048</v>
      </c>
    </row>
    <row r="336" spans="1:3" s="10" customFormat="1" ht="24" x14ac:dyDescent="0.55000000000000004">
      <c r="A336" s="43" t="s">
        <v>178</v>
      </c>
      <c r="B336" s="47">
        <v>1</v>
      </c>
      <c r="C336" s="53">
        <f t="shared" si="27"/>
        <v>0.48780487804878048</v>
      </c>
    </row>
    <row r="337" spans="1:3" s="10" customFormat="1" ht="24" x14ac:dyDescent="0.55000000000000004">
      <c r="A337" s="43" t="s">
        <v>221</v>
      </c>
      <c r="B337" s="47">
        <v>1</v>
      </c>
      <c r="C337" s="53">
        <f t="shared" si="27"/>
        <v>0.48780487804878048</v>
      </c>
    </row>
    <row r="338" spans="1:3" s="10" customFormat="1" ht="24" x14ac:dyDescent="0.55000000000000004">
      <c r="A338" s="43" t="s">
        <v>151</v>
      </c>
      <c r="B338" s="47">
        <v>3</v>
      </c>
      <c r="C338" s="53">
        <f t="shared" si="27"/>
        <v>1.4634146341463414</v>
      </c>
    </row>
    <row r="339" spans="1:3" s="10" customFormat="1" ht="24" x14ac:dyDescent="0.55000000000000004">
      <c r="A339" s="43" t="s">
        <v>77</v>
      </c>
      <c r="B339" s="47">
        <v>2</v>
      </c>
      <c r="C339" s="53">
        <f t="shared" si="27"/>
        <v>0.97560975609756095</v>
      </c>
    </row>
    <row r="340" spans="1:3" s="10" customFormat="1" ht="24" x14ac:dyDescent="0.55000000000000004">
      <c r="A340" s="43" t="s">
        <v>187</v>
      </c>
      <c r="B340" s="47">
        <v>1</v>
      </c>
      <c r="C340" s="53">
        <f t="shared" si="27"/>
        <v>0.48780487804878048</v>
      </c>
    </row>
    <row r="341" spans="1:3" s="10" customFormat="1" ht="24" x14ac:dyDescent="0.55000000000000004">
      <c r="A341" s="43" t="s">
        <v>115</v>
      </c>
      <c r="B341" s="47">
        <v>1</v>
      </c>
      <c r="C341" s="53">
        <f t="shared" si="27"/>
        <v>0.48780487804878048</v>
      </c>
    </row>
    <row r="342" spans="1:3" s="10" customFormat="1" ht="24" x14ac:dyDescent="0.55000000000000004">
      <c r="A342" s="43" t="s">
        <v>174</v>
      </c>
      <c r="B342" s="47">
        <v>2</v>
      </c>
      <c r="C342" s="53">
        <f t="shared" si="27"/>
        <v>0.97560975609756095</v>
      </c>
    </row>
    <row r="343" spans="1:3" s="10" customFormat="1" ht="24" x14ac:dyDescent="0.55000000000000004">
      <c r="A343" s="43" t="s">
        <v>244</v>
      </c>
      <c r="B343" s="47">
        <v>1</v>
      </c>
      <c r="C343" s="53">
        <f t="shared" si="27"/>
        <v>0.48780487804878048</v>
      </c>
    </row>
    <row r="344" spans="1:3" s="10" customFormat="1" ht="24" x14ac:dyDescent="0.55000000000000004">
      <c r="A344" s="43" t="s">
        <v>258</v>
      </c>
      <c r="B344" s="47">
        <v>1</v>
      </c>
      <c r="C344" s="53">
        <f t="shared" si="27"/>
        <v>0.48780487804878048</v>
      </c>
    </row>
    <row r="345" spans="1:3" s="10" customFormat="1" ht="24" x14ac:dyDescent="0.55000000000000004">
      <c r="A345" s="43" t="s">
        <v>47</v>
      </c>
      <c r="B345" s="47">
        <v>1</v>
      </c>
      <c r="C345" s="53">
        <f t="shared" si="27"/>
        <v>0.48780487804878048</v>
      </c>
    </row>
    <row r="346" spans="1:3" s="10" customFormat="1" ht="24" x14ac:dyDescent="0.55000000000000004">
      <c r="A346" s="43" t="s">
        <v>193</v>
      </c>
      <c r="B346" s="47">
        <v>1</v>
      </c>
      <c r="C346" s="53">
        <f t="shared" si="27"/>
        <v>0.48780487804878048</v>
      </c>
    </row>
    <row r="347" spans="1:3" s="10" customFormat="1" ht="24" x14ac:dyDescent="0.55000000000000004">
      <c r="A347" s="43" t="s">
        <v>142</v>
      </c>
      <c r="B347" s="47">
        <v>2</v>
      </c>
      <c r="C347" s="53">
        <f t="shared" si="27"/>
        <v>0.97560975609756095</v>
      </c>
    </row>
    <row r="348" spans="1:3" s="10" customFormat="1" ht="24" x14ac:dyDescent="0.55000000000000004">
      <c r="A348" s="43" t="s">
        <v>62</v>
      </c>
      <c r="B348" s="47">
        <v>2</v>
      </c>
      <c r="C348" s="53">
        <f t="shared" si="27"/>
        <v>0.97560975609756095</v>
      </c>
    </row>
    <row r="349" spans="1:3" s="10" customFormat="1" ht="24" x14ac:dyDescent="0.55000000000000004">
      <c r="A349" s="43" t="s">
        <v>56</v>
      </c>
      <c r="B349" s="47">
        <v>6</v>
      </c>
      <c r="C349" s="53">
        <f t="shared" si="27"/>
        <v>2.9268292682926829</v>
      </c>
    </row>
    <row r="350" spans="1:3" s="10" customFormat="1" ht="24" x14ac:dyDescent="0.55000000000000004">
      <c r="A350" s="43" t="s">
        <v>487</v>
      </c>
      <c r="B350" s="39">
        <v>2</v>
      </c>
      <c r="C350" s="40">
        <f t="shared" si="27"/>
        <v>0.97560975609756095</v>
      </c>
    </row>
    <row r="351" spans="1:3" s="10" customFormat="1" ht="24" x14ac:dyDescent="0.55000000000000004">
      <c r="A351" s="58" t="s">
        <v>436</v>
      </c>
      <c r="B351" s="48">
        <f>SUM(B236:B350)</f>
        <v>205</v>
      </c>
      <c r="C351" s="49">
        <f t="shared" si="27"/>
        <v>100</v>
      </c>
    </row>
    <row r="352" spans="1:3" s="10" customFormat="1" ht="24" x14ac:dyDescent="0.55000000000000004">
      <c r="A352" s="57"/>
      <c r="B352" s="55"/>
      <c r="C352" s="56"/>
    </row>
    <row r="353" spans="1:4" s="10" customFormat="1" ht="24" x14ac:dyDescent="0.55000000000000004">
      <c r="A353" s="57" t="s">
        <v>496</v>
      </c>
      <c r="B353" s="55"/>
      <c r="C353" s="56"/>
    </row>
    <row r="354" spans="1:4" s="10" customFormat="1" ht="24" x14ac:dyDescent="0.55000000000000004">
      <c r="A354" s="57" t="s">
        <v>488</v>
      </c>
      <c r="B354" s="55"/>
      <c r="C354" s="56"/>
    </row>
    <row r="355" spans="1:4" s="10" customFormat="1" ht="24" x14ac:dyDescent="0.55000000000000004">
      <c r="A355" s="57" t="s">
        <v>490</v>
      </c>
      <c r="B355" s="55"/>
      <c r="C355" s="56"/>
    </row>
    <row r="356" spans="1:4" s="10" customFormat="1" ht="24" x14ac:dyDescent="0.55000000000000004">
      <c r="A356" s="57" t="s">
        <v>491</v>
      </c>
      <c r="B356" s="55"/>
      <c r="C356" s="56"/>
    </row>
    <row r="357" spans="1:4" s="10" customFormat="1" ht="24" x14ac:dyDescent="0.55000000000000004">
      <c r="A357" s="57" t="s">
        <v>492</v>
      </c>
      <c r="B357" s="55"/>
      <c r="C357" s="56"/>
    </row>
    <row r="358" spans="1:4" s="10" customFormat="1" ht="24" x14ac:dyDescent="0.55000000000000004">
      <c r="A358" s="57" t="s">
        <v>493</v>
      </c>
      <c r="B358" s="55"/>
      <c r="C358" s="56"/>
    </row>
    <row r="359" spans="1:4" s="10" customFormat="1" ht="24" x14ac:dyDescent="0.55000000000000004">
      <c r="A359" s="57" t="s">
        <v>494</v>
      </c>
      <c r="B359" s="55"/>
      <c r="C359" s="56"/>
    </row>
    <row r="360" spans="1:4" s="10" customFormat="1" ht="24" x14ac:dyDescent="0.55000000000000004">
      <c r="A360" s="57" t="s">
        <v>495</v>
      </c>
      <c r="B360" s="55"/>
      <c r="C360" s="56"/>
    </row>
    <row r="361" spans="1:4" s="10" customFormat="1" ht="24" x14ac:dyDescent="0.55000000000000004">
      <c r="A361" s="57" t="s">
        <v>596</v>
      </c>
      <c r="B361" s="55"/>
      <c r="C361" s="56"/>
    </row>
    <row r="362" spans="1:4" s="10" customFormat="1" ht="24" x14ac:dyDescent="0.55000000000000004">
      <c r="A362" s="57"/>
      <c r="B362" s="55"/>
      <c r="C362" s="56"/>
    </row>
    <row r="363" spans="1:4" s="10" customFormat="1" ht="24" x14ac:dyDescent="0.55000000000000004">
      <c r="A363" s="57"/>
      <c r="B363" s="55"/>
      <c r="C363" s="56"/>
    </row>
    <row r="364" spans="1:4" s="10" customFormat="1" ht="24" x14ac:dyDescent="0.55000000000000004">
      <c r="A364" s="34" t="s">
        <v>470</v>
      </c>
      <c r="B364" s="33"/>
      <c r="C364" s="33"/>
    </row>
    <row r="365" spans="1:4" s="10" customFormat="1" ht="24" x14ac:dyDescent="0.55000000000000004">
      <c r="A365" s="32"/>
      <c r="B365" s="33"/>
      <c r="C365" s="33"/>
    </row>
    <row r="366" spans="1:4" x14ac:dyDescent="0.5">
      <c r="A366" s="83" t="s">
        <v>400</v>
      </c>
      <c r="B366" s="87" t="s">
        <v>401</v>
      </c>
      <c r="C366" s="88"/>
      <c r="D366" s="89"/>
    </row>
    <row r="367" spans="1:4" ht="43.5" x14ac:dyDescent="0.5">
      <c r="A367" s="84"/>
      <c r="B367" s="12" t="s">
        <v>393</v>
      </c>
      <c r="C367" s="13" t="s">
        <v>399</v>
      </c>
      <c r="D367" s="12" t="s">
        <v>394</v>
      </c>
    </row>
    <row r="368" spans="1:4" x14ac:dyDescent="0.5">
      <c r="A368" s="17" t="s">
        <v>8</v>
      </c>
      <c r="B368" s="18">
        <v>4.09</v>
      </c>
      <c r="C368" s="18">
        <v>0.81</v>
      </c>
      <c r="D368" s="19" t="str">
        <f>IF(B368&gt;4.5,"มากที่สุด",IF(B368&gt;3.5,"มาก",IF(B368&gt;2.5,"ปานกลาง",IF(B368&gt;1.5,"น้อย",IF(B368&lt;=1.5,"น้อยที่สุด")))))</f>
        <v>มาก</v>
      </c>
    </row>
    <row r="369" spans="1:4" x14ac:dyDescent="0.5">
      <c r="A369" s="17" t="s">
        <v>9</v>
      </c>
      <c r="B369" s="18">
        <v>4.18</v>
      </c>
      <c r="C369" s="18">
        <v>0.73</v>
      </c>
      <c r="D369" s="19" t="str">
        <f t="shared" ref="D369:D383" si="28">IF(B369&gt;4.5,"มากที่สุด",IF(B369&gt;3.5,"มาก",IF(B369&gt;2.5,"ปานกลาง",IF(B369&gt;1.5,"น้อย",IF(B369&lt;=1.5,"น้อยที่สุด")))))</f>
        <v>มาก</v>
      </c>
    </row>
    <row r="370" spans="1:4" x14ac:dyDescent="0.5">
      <c r="A370" s="17" t="s">
        <v>10</v>
      </c>
      <c r="B370" s="18">
        <v>3.86</v>
      </c>
      <c r="C370" s="18">
        <v>1.08</v>
      </c>
      <c r="D370" s="19" t="str">
        <f t="shared" si="28"/>
        <v>มาก</v>
      </c>
    </row>
    <row r="371" spans="1:4" x14ac:dyDescent="0.5">
      <c r="A371" s="17" t="s">
        <v>11</v>
      </c>
      <c r="B371" s="18">
        <v>3.86</v>
      </c>
      <c r="C371" s="18">
        <v>1.04</v>
      </c>
      <c r="D371" s="19" t="str">
        <f t="shared" si="28"/>
        <v>มาก</v>
      </c>
    </row>
    <row r="372" spans="1:4" x14ac:dyDescent="0.5">
      <c r="A372" s="17" t="s">
        <v>12</v>
      </c>
      <c r="B372" s="18">
        <v>4.2699999999999996</v>
      </c>
      <c r="C372" s="18">
        <v>0.7</v>
      </c>
      <c r="D372" s="19" t="str">
        <f t="shared" si="28"/>
        <v>มาก</v>
      </c>
    </row>
    <row r="373" spans="1:4" x14ac:dyDescent="0.5">
      <c r="A373" s="17" t="s">
        <v>13</v>
      </c>
      <c r="B373" s="18">
        <v>4.2699999999999996</v>
      </c>
      <c r="C373" s="18">
        <v>0.77</v>
      </c>
      <c r="D373" s="19" t="str">
        <f t="shared" si="28"/>
        <v>มาก</v>
      </c>
    </row>
    <row r="374" spans="1:4" x14ac:dyDescent="0.5">
      <c r="A374" s="17" t="s">
        <v>14</v>
      </c>
      <c r="B374" s="18">
        <v>2.82</v>
      </c>
      <c r="C374" s="18">
        <v>0.8</v>
      </c>
      <c r="D374" s="19" t="str">
        <f t="shared" si="28"/>
        <v>ปานกลาง</v>
      </c>
    </row>
    <row r="375" spans="1:4" x14ac:dyDescent="0.5">
      <c r="A375" s="17" t="s">
        <v>15</v>
      </c>
      <c r="B375" s="18">
        <v>3.86</v>
      </c>
      <c r="C375" s="18">
        <v>0.47</v>
      </c>
      <c r="D375" s="19" t="str">
        <f t="shared" si="28"/>
        <v>มาก</v>
      </c>
    </row>
    <row r="376" spans="1:4" x14ac:dyDescent="0.5">
      <c r="A376" s="17" t="s">
        <v>16</v>
      </c>
      <c r="B376" s="18">
        <v>4.09</v>
      </c>
      <c r="C376" s="18">
        <v>0.43</v>
      </c>
      <c r="D376" s="19" t="str">
        <f t="shared" si="28"/>
        <v>มาก</v>
      </c>
    </row>
    <row r="377" spans="1:4" x14ac:dyDescent="0.5">
      <c r="A377" s="17" t="s">
        <v>17</v>
      </c>
      <c r="B377" s="18">
        <v>3.91</v>
      </c>
      <c r="C377" s="18">
        <v>0.61</v>
      </c>
      <c r="D377" s="19" t="str">
        <f t="shared" si="28"/>
        <v>มาก</v>
      </c>
    </row>
    <row r="378" spans="1:4" x14ac:dyDescent="0.5">
      <c r="A378" s="17" t="s">
        <v>18</v>
      </c>
      <c r="B378" s="18">
        <v>4.09</v>
      </c>
      <c r="C378" s="18">
        <v>0.61</v>
      </c>
      <c r="D378" s="19" t="str">
        <f t="shared" si="28"/>
        <v>มาก</v>
      </c>
    </row>
    <row r="379" spans="1:4" x14ac:dyDescent="0.5">
      <c r="A379" s="17" t="s">
        <v>19</v>
      </c>
      <c r="B379" s="18">
        <v>4.2699999999999996</v>
      </c>
      <c r="C379" s="18">
        <v>0.88</v>
      </c>
      <c r="D379" s="19" t="str">
        <f t="shared" si="28"/>
        <v>มาก</v>
      </c>
    </row>
    <row r="380" spans="1:4" x14ac:dyDescent="0.5">
      <c r="A380" s="17" t="s">
        <v>20</v>
      </c>
      <c r="B380" s="18">
        <v>4.45</v>
      </c>
      <c r="C380" s="18">
        <v>0.51</v>
      </c>
      <c r="D380" s="19" t="str">
        <f t="shared" si="28"/>
        <v>มาก</v>
      </c>
    </row>
    <row r="381" spans="1:4" x14ac:dyDescent="0.5">
      <c r="A381" s="17" t="s">
        <v>21</v>
      </c>
      <c r="B381" s="18">
        <v>4.2300000000000004</v>
      </c>
      <c r="C381" s="18">
        <v>0.75</v>
      </c>
      <c r="D381" s="19" t="str">
        <f t="shared" si="28"/>
        <v>มาก</v>
      </c>
    </row>
    <row r="382" spans="1:4" x14ac:dyDescent="0.5">
      <c r="A382" s="17" t="s">
        <v>22</v>
      </c>
      <c r="B382" s="18">
        <v>4.3600000000000003</v>
      </c>
      <c r="C382" s="18">
        <v>0.57999999999999996</v>
      </c>
      <c r="D382" s="19" t="str">
        <f t="shared" si="28"/>
        <v>มาก</v>
      </c>
    </row>
    <row r="383" spans="1:4" ht="22.5" thickBot="1" x14ac:dyDescent="0.55000000000000004">
      <c r="A383" s="70" t="s">
        <v>395</v>
      </c>
      <c r="B383" s="20">
        <f>AVERAGE(B368:B382)</f>
        <v>4.0406666666666666</v>
      </c>
      <c r="C383" s="20">
        <f>AVERAGE(C368:C382)</f>
        <v>0.71800000000000008</v>
      </c>
      <c r="D383" s="21" t="str">
        <f t="shared" si="28"/>
        <v>มาก</v>
      </c>
    </row>
    <row r="384" spans="1:4" ht="22.5" thickTop="1" x14ac:dyDescent="0.5">
      <c r="A384" s="22"/>
      <c r="B384" s="23"/>
      <c r="C384" s="23"/>
      <c r="D384" s="24"/>
    </row>
    <row r="385" spans="1:4" s="10" customFormat="1" ht="24" x14ac:dyDescent="0.55000000000000004">
      <c r="A385" s="65" t="s">
        <v>500</v>
      </c>
      <c r="B385" s="66"/>
      <c r="C385" s="66"/>
      <c r="D385" s="67"/>
    </row>
    <row r="386" spans="1:4" s="10" customFormat="1" ht="24" x14ac:dyDescent="0.55000000000000004">
      <c r="A386" s="65" t="s">
        <v>528</v>
      </c>
      <c r="B386" s="66"/>
      <c r="C386" s="66"/>
      <c r="D386" s="67"/>
    </row>
    <row r="387" spans="1:4" s="10" customFormat="1" ht="24" x14ac:dyDescent="0.55000000000000004">
      <c r="A387" s="65" t="s">
        <v>529</v>
      </c>
      <c r="B387" s="66"/>
      <c r="C387" s="66"/>
      <c r="D387" s="67"/>
    </row>
    <row r="388" spans="1:4" s="10" customFormat="1" ht="24" x14ac:dyDescent="0.55000000000000004">
      <c r="A388" s="65" t="s">
        <v>530</v>
      </c>
      <c r="B388" s="66"/>
      <c r="C388" s="66"/>
      <c r="D388" s="67"/>
    </row>
    <row r="389" spans="1:4" s="10" customFormat="1" ht="24" x14ac:dyDescent="0.55000000000000004">
      <c r="A389" s="65" t="s">
        <v>531</v>
      </c>
      <c r="B389" s="66"/>
      <c r="C389" s="66"/>
      <c r="D389" s="67"/>
    </row>
    <row r="390" spans="1:4" s="10" customFormat="1" ht="18.75" customHeight="1" x14ac:dyDescent="0.55000000000000004">
      <c r="A390" s="65"/>
      <c r="B390" s="66"/>
      <c r="C390" s="66"/>
      <c r="D390" s="67"/>
    </row>
    <row r="391" spans="1:4" s="25" customFormat="1" x14ac:dyDescent="0.5">
      <c r="A391" s="26"/>
      <c r="B391" s="27"/>
      <c r="C391" s="27"/>
      <c r="D391" s="28"/>
    </row>
    <row r="392" spans="1:4" s="25" customFormat="1" x14ac:dyDescent="0.5">
      <c r="A392" s="26"/>
      <c r="B392" s="27"/>
      <c r="C392" s="27"/>
      <c r="D392" s="28"/>
    </row>
    <row r="393" spans="1:4" s="25" customFormat="1" x14ac:dyDescent="0.5">
      <c r="A393" s="26"/>
      <c r="B393" s="27"/>
      <c r="C393" s="27"/>
      <c r="D393" s="28"/>
    </row>
    <row r="394" spans="1:4" s="25" customFormat="1" x14ac:dyDescent="0.5">
      <c r="A394" s="26"/>
      <c r="B394" s="27"/>
      <c r="C394" s="27"/>
      <c r="D394" s="28"/>
    </row>
    <row r="395" spans="1:4" s="25" customFormat="1" x14ac:dyDescent="0.5">
      <c r="A395" s="26"/>
      <c r="B395" s="27"/>
      <c r="C395" s="27"/>
      <c r="D395" s="28"/>
    </row>
    <row r="396" spans="1:4" s="25" customFormat="1" x14ac:dyDescent="0.5">
      <c r="A396" s="26"/>
      <c r="B396" s="27"/>
      <c r="C396" s="27"/>
      <c r="D396" s="28"/>
    </row>
    <row r="397" spans="1:4" s="25" customFormat="1" x14ac:dyDescent="0.5">
      <c r="A397" s="26"/>
      <c r="B397" s="27"/>
      <c r="C397" s="27"/>
      <c r="D397" s="28"/>
    </row>
    <row r="398" spans="1:4" s="25" customFormat="1" ht="24" x14ac:dyDescent="0.55000000000000004">
      <c r="A398" s="34" t="s">
        <v>471</v>
      </c>
      <c r="B398" s="27"/>
      <c r="C398" s="27"/>
      <c r="D398" s="28"/>
    </row>
    <row r="399" spans="1:4" s="25" customFormat="1" x14ac:dyDescent="0.5">
      <c r="A399" s="26"/>
      <c r="B399" s="27"/>
      <c r="C399" s="27"/>
      <c r="D399" s="28"/>
    </row>
    <row r="400" spans="1:4" x14ac:dyDescent="0.5">
      <c r="A400" s="83" t="s">
        <v>400</v>
      </c>
      <c r="B400" s="87" t="s">
        <v>402</v>
      </c>
      <c r="C400" s="88"/>
      <c r="D400" s="89"/>
    </row>
    <row r="401" spans="1:4" ht="43.5" x14ac:dyDescent="0.5">
      <c r="A401" s="84"/>
      <c r="B401" s="12" t="s">
        <v>393</v>
      </c>
      <c r="C401" s="13" t="s">
        <v>399</v>
      </c>
      <c r="D401" s="12" t="s">
        <v>394</v>
      </c>
    </row>
    <row r="402" spans="1:4" x14ac:dyDescent="0.5">
      <c r="A402" s="17" t="s">
        <v>8</v>
      </c>
      <c r="B402" s="18">
        <v>4.3099999999999996</v>
      </c>
      <c r="C402" s="18">
        <v>0.62</v>
      </c>
      <c r="D402" s="19" t="str">
        <f>IF(B402&gt;4.5,"มากที่สุด",IF(B402&gt;3.5,"มาก",IF(B402&gt;2.5,"ปานกลาง",IF(B402&gt;1.5,"น้อย",IF(B402&lt;=1.5,"น้อยที่สุด")))))</f>
        <v>มาก</v>
      </c>
    </row>
    <row r="403" spans="1:4" x14ac:dyDescent="0.5">
      <c r="A403" s="17" t="s">
        <v>9</v>
      </c>
      <c r="B403" s="18">
        <v>4.5199999999999996</v>
      </c>
      <c r="C403" s="18">
        <v>0.54</v>
      </c>
      <c r="D403" s="19" t="str">
        <f t="shared" ref="D403:D417" si="29">IF(B403&gt;4.5,"มากที่สุด",IF(B403&gt;3.5,"มาก",IF(B403&gt;2.5,"ปานกลาง",IF(B403&gt;1.5,"น้อย",IF(B403&lt;=1.5,"น้อยที่สุด")))))</f>
        <v>มากที่สุด</v>
      </c>
    </row>
    <row r="404" spans="1:4" x14ac:dyDescent="0.5">
      <c r="A404" s="17" t="s">
        <v>10</v>
      </c>
      <c r="B404" s="18">
        <v>4.1500000000000004</v>
      </c>
      <c r="C404" s="18">
        <v>0.9</v>
      </c>
      <c r="D404" s="19" t="str">
        <f t="shared" si="29"/>
        <v>มาก</v>
      </c>
    </row>
    <row r="405" spans="1:4" x14ac:dyDescent="0.5">
      <c r="A405" s="17" t="s">
        <v>11</v>
      </c>
      <c r="B405" s="18">
        <v>4</v>
      </c>
      <c r="C405" s="18">
        <v>0.75</v>
      </c>
      <c r="D405" s="19" t="str">
        <f t="shared" si="29"/>
        <v>มาก</v>
      </c>
    </row>
    <row r="406" spans="1:4" x14ac:dyDescent="0.5">
      <c r="A406" s="17" t="s">
        <v>12</v>
      </c>
      <c r="B406" s="18">
        <v>4.13</v>
      </c>
      <c r="C406" s="18">
        <v>0.8</v>
      </c>
      <c r="D406" s="19" t="str">
        <f t="shared" si="29"/>
        <v>มาก</v>
      </c>
    </row>
    <row r="407" spans="1:4" x14ac:dyDescent="0.5">
      <c r="A407" s="17" t="s">
        <v>13</v>
      </c>
      <c r="B407" s="18">
        <v>4.16</v>
      </c>
      <c r="C407" s="18">
        <v>0.75</v>
      </c>
      <c r="D407" s="19" t="str">
        <f t="shared" si="29"/>
        <v>มาก</v>
      </c>
    </row>
    <row r="408" spans="1:4" x14ac:dyDescent="0.5">
      <c r="A408" s="17" t="s">
        <v>14</v>
      </c>
      <c r="B408" s="18">
        <v>2.92</v>
      </c>
      <c r="C408" s="18">
        <v>0.8</v>
      </c>
      <c r="D408" s="19" t="str">
        <f t="shared" si="29"/>
        <v>ปานกลาง</v>
      </c>
    </row>
    <row r="409" spans="1:4" x14ac:dyDescent="0.5">
      <c r="A409" s="17" t="s">
        <v>15</v>
      </c>
      <c r="B409" s="18">
        <v>3.87</v>
      </c>
      <c r="C409" s="18">
        <v>0.5</v>
      </c>
      <c r="D409" s="19" t="str">
        <f t="shared" si="29"/>
        <v>มาก</v>
      </c>
    </row>
    <row r="410" spans="1:4" x14ac:dyDescent="0.5">
      <c r="A410" s="17" t="s">
        <v>16</v>
      </c>
      <c r="B410" s="18">
        <v>4.03</v>
      </c>
      <c r="C410" s="18">
        <v>0.6</v>
      </c>
      <c r="D410" s="19" t="str">
        <f t="shared" si="29"/>
        <v>มาก</v>
      </c>
    </row>
    <row r="411" spans="1:4" x14ac:dyDescent="0.5">
      <c r="A411" s="17" t="s">
        <v>17</v>
      </c>
      <c r="B411" s="18">
        <v>4.03</v>
      </c>
      <c r="C411" s="18">
        <v>0.65</v>
      </c>
      <c r="D411" s="19" t="str">
        <f t="shared" si="29"/>
        <v>มาก</v>
      </c>
    </row>
    <row r="412" spans="1:4" x14ac:dyDescent="0.5">
      <c r="A412" s="17" t="s">
        <v>18</v>
      </c>
      <c r="B412" s="18">
        <v>4.2300000000000004</v>
      </c>
      <c r="C412" s="18">
        <v>0.64</v>
      </c>
      <c r="D412" s="19" t="str">
        <f t="shared" si="29"/>
        <v>มาก</v>
      </c>
    </row>
    <row r="413" spans="1:4" x14ac:dyDescent="0.5">
      <c r="A413" s="17" t="s">
        <v>19</v>
      </c>
      <c r="B413" s="18">
        <v>4.47</v>
      </c>
      <c r="C413" s="18">
        <v>0.62</v>
      </c>
      <c r="D413" s="19" t="str">
        <f t="shared" si="29"/>
        <v>มาก</v>
      </c>
    </row>
    <row r="414" spans="1:4" x14ac:dyDescent="0.5">
      <c r="A414" s="17" t="s">
        <v>20</v>
      </c>
      <c r="B414" s="18">
        <v>4.58</v>
      </c>
      <c r="C414" s="18">
        <v>0.53</v>
      </c>
      <c r="D414" s="19" t="str">
        <f t="shared" si="29"/>
        <v>มากที่สุด</v>
      </c>
    </row>
    <row r="415" spans="1:4" x14ac:dyDescent="0.5">
      <c r="A415" s="17" t="s">
        <v>21</v>
      </c>
      <c r="B415" s="18">
        <v>4.58</v>
      </c>
      <c r="C415" s="18">
        <v>0.53</v>
      </c>
      <c r="D415" s="19" t="str">
        <f t="shared" si="29"/>
        <v>มากที่สุด</v>
      </c>
    </row>
    <row r="416" spans="1:4" x14ac:dyDescent="0.5">
      <c r="A416" s="17" t="s">
        <v>22</v>
      </c>
      <c r="B416" s="18">
        <v>4.4400000000000004</v>
      </c>
      <c r="C416" s="18">
        <v>0.69</v>
      </c>
      <c r="D416" s="19" t="str">
        <f t="shared" si="29"/>
        <v>มาก</v>
      </c>
    </row>
    <row r="417" spans="1:5" ht="22.5" thickBot="1" x14ac:dyDescent="0.55000000000000004">
      <c r="A417" s="70" t="s">
        <v>395</v>
      </c>
      <c r="B417" s="20">
        <f>AVERAGE(B402:B416)</f>
        <v>4.1613333333333324</v>
      </c>
      <c r="C417" s="20">
        <f>AVERAGE(C402:C416)</f>
        <v>0.66133333333333322</v>
      </c>
      <c r="D417" s="21" t="str">
        <f t="shared" si="29"/>
        <v>มาก</v>
      </c>
    </row>
    <row r="418" spans="1:5" ht="22.5" thickTop="1" x14ac:dyDescent="0.5">
      <c r="A418" s="22"/>
      <c r="B418" s="23"/>
      <c r="C418" s="23"/>
      <c r="D418" s="24"/>
    </row>
    <row r="419" spans="1:5" s="10" customFormat="1" ht="24" x14ac:dyDescent="0.55000000000000004">
      <c r="A419" s="65" t="s">
        <v>522</v>
      </c>
      <c r="B419" s="66"/>
      <c r="C419" s="66"/>
      <c r="D419" s="67"/>
    </row>
    <row r="420" spans="1:5" s="10" customFormat="1" ht="24" x14ac:dyDescent="0.55000000000000004">
      <c r="A420" s="65" t="s">
        <v>523</v>
      </c>
      <c r="B420" s="66"/>
      <c r="C420" s="66"/>
      <c r="D420" s="67"/>
    </row>
    <row r="421" spans="1:5" s="10" customFormat="1" ht="24" x14ac:dyDescent="0.55000000000000004">
      <c r="A421" s="65" t="s">
        <v>524</v>
      </c>
      <c r="B421" s="66"/>
      <c r="C421" s="66"/>
      <c r="D421" s="67"/>
    </row>
    <row r="422" spans="1:5" s="10" customFormat="1" ht="24" x14ac:dyDescent="0.55000000000000004">
      <c r="A422" s="65" t="s">
        <v>525</v>
      </c>
      <c r="B422" s="66"/>
      <c r="C422" s="66"/>
      <c r="D422" s="67"/>
    </row>
    <row r="423" spans="1:5" s="10" customFormat="1" ht="24" x14ac:dyDescent="0.55000000000000004">
      <c r="A423" s="65" t="s">
        <v>526</v>
      </c>
      <c r="B423" s="66"/>
      <c r="C423" s="66"/>
      <c r="D423" s="67"/>
    </row>
    <row r="424" spans="1:5" s="10" customFormat="1" ht="24" x14ac:dyDescent="0.55000000000000004">
      <c r="A424" s="65" t="s">
        <v>527</v>
      </c>
      <c r="B424" s="56"/>
      <c r="C424" s="56"/>
      <c r="D424" s="69"/>
      <c r="E424" s="64"/>
    </row>
    <row r="425" spans="1:5" x14ac:dyDescent="0.5">
      <c r="A425" s="26"/>
      <c r="B425" s="23"/>
      <c r="C425" s="23"/>
      <c r="D425" s="24"/>
      <c r="E425" s="25"/>
    </row>
    <row r="426" spans="1:5" x14ac:dyDescent="0.5">
      <c r="A426" s="26"/>
      <c r="B426" s="23"/>
      <c r="C426" s="23"/>
      <c r="D426" s="24"/>
      <c r="E426" s="25"/>
    </row>
    <row r="427" spans="1:5" x14ac:dyDescent="0.5">
      <c r="A427" s="26"/>
      <c r="B427" s="23"/>
      <c r="C427" s="23"/>
      <c r="D427" s="24"/>
      <c r="E427" s="25"/>
    </row>
    <row r="428" spans="1:5" x14ac:dyDescent="0.5">
      <c r="A428" s="26"/>
      <c r="B428" s="23"/>
      <c r="C428" s="23"/>
      <c r="D428" s="24"/>
      <c r="E428" s="25"/>
    </row>
    <row r="429" spans="1:5" x14ac:dyDescent="0.5">
      <c r="A429" s="26"/>
      <c r="B429" s="23"/>
      <c r="C429" s="23"/>
      <c r="D429" s="24"/>
      <c r="E429" s="25"/>
    </row>
    <row r="430" spans="1:5" x14ac:dyDescent="0.5">
      <c r="A430" s="26"/>
      <c r="B430" s="23"/>
      <c r="C430" s="23"/>
      <c r="D430" s="24"/>
      <c r="E430" s="25"/>
    </row>
    <row r="431" spans="1:5" x14ac:dyDescent="0.5">
      <c r="A431" s="26"/>
      <c r="B431" s="23"/>
      <c r="C431" s="23"/>
      <c r="D431" s="24"/>
      <c r="E431" s="25"/>
    </row>
    <row r="432" spans="1:5" ht="24" x14ac:dyDescent="0.55000000000000004">
      <c r="A432" s="34" t="s">
        <v>472</v>
      </c>
      <c r="B432" s="23"/>
      <c r="C432" s="23"/>
      <c r="D432" s="24"/>
      <c r="E432" s="25"/>
    </row>
    <row r="433" spans="1:5" x14ac:dyDescent="0.5">
      <c r="A433" s="26"/>
      <c r="B433" s="23"/>
      <c r="C433" s="23"/>
      <c r="D433" s="24"/>
      <c r="E433" s="25"/>
    </row>
    <row r="434" spans="1:5" x14ac:dyDescent="0.5">
      <c r="A434" s="83" t="s">
        <v>400</v>
      </c>
      <c r="B434" s="87" t="s">
        <v>403</v>
      </c>
      <c r="C434" s="88"/>
      <c r="D434" s="89"/>
    </row>
    <row r="435" spans="1:5" ht="43.5" x14ac:dyDescent="0.5">
      <c r="A435" s="84"/>
      <c r="B435" s="12" t="s">
        <v>393</v>
      </c>
      <c r="C435" s="13" t="s">
        <v>399</v>
      </c>
      <c r="D435" s="12" t="s">
        <v>394</v>
      </c>
    </row>
    <row r="436" spans="1:5" x14ac:dyDescent="0.5">
      <c r="A436" s="17" t="s">
        <v>8</v>
      </c>
      <c r="B436" s="18">
        <v>4.83</v>
      </c>
      <c r="C436" s="18">
        <v>0.41</v>
      </c>
      <c r="D436" s="19" t="str">
        <f>IF(B436&gt;4.5,"มากที่สุด",IF(B436&gt;3.5,"มาก",IF(B436&gt;2.5,"ปานกลาง",IF(B436&gt;1.5,"น้อย",IF(B436&lt;=1.5,"น้อยที่สุด")))))</f>
        <v>มากที่สุด</v>
      </c>
    </row>
    <row r="437" spans="1:5" x14ac:dyDescent="0.5">
      <c r="A437" s="17" t="s">
        <v>9</v>
      </c>
      <c r="B437" s="18">
        <v>4.67</v>
      </c>
      <c r="C437" s="18">
        <v>0.52</v>
      </c>
      <c r="D437" s="19" t="str">
        <f t="shared" ref="D437:D451" si="30">IF(B437&gt;4.5,"มากที่สุด",IF(B437&gt;3.5,"มาก",IF(B437&gt;2.5,"ปานกลาง",IF(B437&gt;1.5,"น้อย",IF(B437&lt;=1.5,"น้อยที่สุด")))))</f>
        <v>มากที่สุด</v>
      </c>
    </row>
    <row r="438" spans="1:5" x14ac:dyDescent="0.5">
      <c r="A438" s="17" t="s">
        <v>10</v>
      </c>
      <c r="B438" s="18">
        <v>4.67</v>
      </c>
      <c r="C438" s="18">
        <v>0.52</v>
      </c>
      <c r="D438" s="19" t="str">
        <f t="shared" si="30"/>
        <v>มากที่สุด</v>
      </c>
    </row>
    <row r="439" spans="1:5" x14ac:dyDescent="0.5">
      <c r="A439" s="17" t="s">
        <v>11</v>
      </c>
      <c r="B439" s="18">
        <v>4.5</v>
      </c>
      <c r="C439" s="18">
        <v>0.55000000000000004</v>
      </c>
      <c r="D439" s="19" t="str">
        <f t="shared" si="30"/>
        <v>มาก</v>
      </c>
    </row>
    <row r="440" spans="1:5" x14ac:dyDescent="0.5">
      <c r="A440" s="17" t="s">
        <v>12</v>
      </c>
      <c r="B440" s="18">
        <v>4.5</v>
      </c>
      <c r="C440" s="18">
        <v>0.55000000000000004</v>
      </c>
      <c r="D440" s="19" t="str">
        <f t="shared" si="30"/>
        <v>มาก</v>
      </c>
    </row>
    <row r="441" spans="1:5" x14ac:dyDescent="0.5">
      <c r="A441" s="17" t="s">
        <v>13</v>
      </c>
      <c r="B441" s="18">
        <v>4.17</v>
      </c>
      <c r="C441" s="18">
        <v>0.75</v>
      </c>
      <c r="D441" s="19" t="str">
        <f t="shared" si="30"/>
        <v>มาก</v>
      </c>
    </row>
    <row r="442" spans="1:5" x14ac:dyDescent="0.5">
      <c r="A442" s="17" t="s">
        <v>14</v>
      </c>
      <c r="B442" s="18">
        <v>3</v>
      </c>
      <c r="C442" s="18">
        <v>1.26</v>
      </c>
      <c r="D442" s="19" t="str">
        <f t="shared" si="30"/>
        <v>ปานกลาง</v>
      </c>
    </row>
    <row r="443" spans="1:5" x14ac:dyDescent="0.5">
      <c r="A443" s="17" t="s">
        <v>15</v>
      </c>
      <c r="B443" s="18">
        <v>4.17</v>
      </c>
      <c r="C443" s="18">
        <v>0.75</v>
      </c>
      <c r="D443" s="19" t="str">
        <f t="shared" si="30"/>
        <v>มาก</v>
      </c>
    </row>
    <row r="444" spans="1:5" x14ac:dyDescent="0.5">
      <c r="A444" s="17" t="s">
        <v>16</v>
      </c>
      <c r="B444" s="18">
        <v>4.5</v>
      </c>
      <c r="C444" s="18">
        <v>0.55000000000000004</v>
      </c>
      <c r="D444" s="19" t="str">
        <f t="shared" si="30"/>
        <v>มาก</v>
      </c>
    </row>
    <row r="445" spans="1:5" x14ac:dyDescent="0.5">
      <c r="A445" s="17" t="s">
        <v>17</v>
      </c>
      <c r="B445" s="18">
        <v>4.33</v>
      </c>
      <c r="C445" s="18">
        <v>0.52</v>
      </c>
      <c r="D445" s="19" t="str">
        <f t="shared" si="30"/>
        <v>มาก</v>
      </c>
    </row>
    <row r="446" spans="1:5" x14ac:dyDescent="0.5">
      <c r="A446" s="17" t="s">
        <v>18</v>
      </c>
      <c r="B446" s="18">
        <v>4.33</v>
      </c>
      <c r="C446" s="18">
        <v>0.52</v>
      </c>
      <c r="D446" s="19" t="str">
        <f t="shared" si="30"/>
        <v>มาก</v>
      </c>
    </row>
    <row r="447" spans="1:5" x14ac:dyDescent="0.5">
      <c r="A447" s="17" t="s">
        <v>19</v>
      </c>
      <c r="B447" s="18">
        <v>4.33</v>
      </c>
      <c r="C447" s="18">
        <v>0.52</v>
      </c>
      <c r="D447" s="19" t="str">
        <f t="shared" si="30"/>
        <v>มาก</v>
      </c>
    </row>
    <row r="448" spans="1:5" x14ac:dyDescent="0.5">
      <c r="A448" s="17" t="s">
        <v>20</v>
      </c>
      <c r="B448" s="18">
        <v>5</v>
      </c>
      <c r="C448" s="18">
        <v>0</v>
      </c>
      <c r="D448" s="19" t="str">
        <f t="shared" si="30"/>
        <v>มากที่สุด</v>
      </c>
    </row>
    <row r="449" spans="1:4" x14ac:dyDescent="0.5">
      <c r="A449" s="17" t="s">
        <v>21</v>
      </c>
      <c r="B449" s="18">
        <v>4.83</v>
      </c>
      <c r="C449" s="18">
        <v>0.41</v>
      </c>
      <c r="D449" s="19" t="str">
        <f t="shared" si="30"/>
        <v>มากที่สุด</v>
      </c>
    </row>
    <row r="450" spans="1:4" x14ac:dyDescent="0.5">
      <c r="A450" s="17" t="s">
        <v>22</v>
      </c>
      <c r="B450" s="18">
        <v>4.83</v>
      </c>
      <c r="C450" s="18">
        <v>0.41</v>
      </c>
      <c r="D450" s="19" t="str">
        <f t="shared" si="30"/>
        <v>มากที่สุด</v>
      </c>
    </row>
    <row r="451" spans="1:4" ht="22.5" thickBot="1" x14ac:dyDescent="0.55000000000000004">
      <c r="A451" s="70" t="s">
        <v>395</v>
      </c>
      <c r="B451" s="20">
        <f>AVERAGE(B436:B450)</f>
        <v>4.444</v>
      </c>
      <c r="C451" s="20">
        <f>AVERAGE(C436:C450)</f>
        <v>0.54933333333333323</v>
      </c>
      <c r="D451" s="21" t="str">
        <f t="shared" si="30"/>
        <v>มาก</v>
      </c>
    </row>
    <row r="452" spans="1:4" ht="22.5" thickTop="1" x14ac:dyDescent="0.5">
      <c r="A452" s="22"/>
      <c r="B452" s="23"/>
      <c r="C452" s="23"/>
      <c r="D452" s="24"/>
    </row>
    <row r="453" spans="1:4" s="10" customFormat="1" ht="24" x14ac:dyDescent="0.55000000000000004">
      <c r="A453" s="65" t="s">
        <v>500</v>
      </c>
      <c r="B453" s="66"/>
      <c r="C453" s="66"/>
      <c r="D453" s="67"/>
    </row>
    <row r="454" spans="1:4" s="10" customFormat="1" ht="24" x14ac:dyDescent="0.55000000000000004">
      <c r="A454" s="65" t="s">
        <v>517</v>
      </c>
      <c r="B454" s="66"/>
      <c r="C454" s="66"/>
      <c r="D454" s="67"/>
    </row>
    <row r="455" spans="1:4" s="10" customFormat="1" ht="24" x14ac:dyDescent="0.55000000000000004">
      <c r="A455" s="65" t="s">
        <v>597</v>
      </c>
      <c r="B455" s="66"/>
      <c r="C455" s="66"/>
      <c r="D455" s="67"/>
    </row>
    <row r="456" spans="1:4" s="10" customFormat="1" ht="24" x14ac:dyDescent="0.55000000000000004">
      <c r="A456" s="65" t="s">
        <v>518</v>
      </c>
      <c r="B456" s="66"/>
      <c r="C456" s="66"/>
      <c r="D456" s="67"/>
    </row>
    <row r="457" spans="1:4" s="10" customFormat="1" ht="24" x14ac:dyDescent="0.55000000000000004">
      <c r="A457" s="65" t="s">
        <v>519</v>
      </c>
      <c r="B457" s="66"/>
      <c r="C457" s="66"/>
      <c r="D457" s="67"/>
    </row>
    <row r="458" spans="1:4" s="10" customFormat="1" ht="24" x14ac:dyDescent="0.55000000000000004">
      <c r="A458" s="65" t="s">
        <v>520</v>
      </c>
      <c r="B458" s="66"/>
      <c r="C458" s="66"/>
      <c r="D458" s="67"/>
    </row>
    <row r="459" spans="1:4" ht="24" x14ac:dyDescent="0.55000000000000004">
      <c r="A459" s="32" t="s">
        <v>521</v>
      </c>
    </row>
    <row r="466" spans="1:4" ht="24" x14ac:dyDescent="0.55000000000000004">
      <c r="A466" s="34" t="s">
        <v>473</v>
      </c>
    </row>
    <row r="468" spans="1:4" x14ac:dyDescent="0.5">
      <c r="A468" s="83" t="s">
        <v>400</v>
      </c>
      <c r="B468" s="87" t="s">
        <v>224</v>
      </c>
      <c r="C468" s="88"/>
      <c r="D468" s="89"/>
    </row>
    <row r="469" spans="1:4" ht="43.5" x14ac:dyDescent="0.5">
      <c r="A469" s="84"/>
      <c r="B469" s="12" t="s">
        <v>393</v>
      </c>
      <c r="C469" s="13" t="s">
        <v>399</v>
      </c>
      <c r="D469" s="12" t="s">
        <v>394</v>
      </c>
    </row>
    <row r="470" spans="1:4" x14ac:dyDescent="0.5">
      <c r="A470" s="17" t="s">
        <v>8</v>
      </c>
      <c r="B470" s="18">
        <v>4.4000000000000004</v>
      </c>
      <c r="C470" s="18">
        <v>0.55000000000000004</v>
      </c>
      <c r="D470" s="19" t="str">
        <f>IF(B470&gt;4.5,"มากที่สุด",IF(B470&gt;3.5,"มาก",IF(B470&gt;2.5,"ปานกลาง",IF(B470&gt;1.5,"น้อย",IF(B470&lt;=1.5,"น้อยที่สุด")))))</f>
        <v>มาก</v>
      </c>
    </row>
    <row r="471" spans="1:4" x14ac:dyDescent="0.5">
      <c r="A471" s="17" t="s">
        <v>9</v>
      </c>
      <c r="B471" s="18">
        <v>4.4000000000000004</v>
      </c>
      <c r="C471" s="18">
        <v>0.55000000000000004</v>
      </c>
      <c r="D471" s="19" t="str">
        <f t="shared" ref="D471:D485" si="31">IF(B471&gt;4.5,"มากที่สุด",IF(B471&gt;3.5,"มาก",IF(B471&gt;2.5,"ปานกลาง",IF(B471&gt;1.5,"น้อย",IF(B471&lt;=1.5,"น้อยที่สุด")))))</f>
        <v>มาก</v>
      </c>
    </row>
    <row r="472" spans="1:4" x14ac:dyDescent="0.5">
      <c r="A472" s="17" t="s">
        <v>10</v>
      </c>
      <c r="B472" s="18">
        <v>3.6</v>
      </c>
      <c r="C472" s="18">
        <v>0.89</v>
      </c>
      <c r="D472" s="19" t="str">
        <f t="shared" si="31"/>
        <v>มาก</v>
      </c>
    </row>
    <row r="473" spans="1:4" x14ac:dyDescent="0.5">
      <c r="A473" s="17" t="s">
        <v>11</v>
      </c>
      <c r="B473" s="18">
        <v>3.4</v>
      </c>
      <c r="C473" s="18">
        <v>1.34</v>
      </c>
      <c r="D473" s="19" t="str">
        <f t="shared" si="31"/>
        <v>ปานกลาง</v>
      </c>
    </row>
    <row r="474" spans="1:4" x14ac:dyDescent="0.5">
      <c r="A474" s="17" t="s">
        <v>12</v>
      </c>
      <c r="B474" s="18">
        <v>3.6</v>
      </c>
      <c r="C474" s="18">
        <v>0.89</v>
      </c>
      <c r="D474" s="19" t="str">
        <f t="shared" si="31"/>
        <v>มาก</v>
      </c>
    </row>
    <row r="475" spans="1:4" x14ac:dyDescent="0.5">
      <c r="A475" s="17" t="s">
        <v>13</v>
      </c>
      <c r="B475" s="18">
        <v>4.2</v>
      </c>
      <c r="C475" s="18">
        <v>0.45</v>
      </c>
      <c r="D475" s="19" t="str">
        <f t="shared" si="31"/>
        <v>มาก</v>
      </c>
    </row>
    <row r="476" spans="1:4" x14ac:dyDescent="0.5">
      <c r="A476" s="17" t="s">
        <v>14</v>
      </c>
      <c r="B476" s="18">
        <v>2.8</v>
      </c>
      <c r="C476" s="18">
        <v>0.45</v>
      </c>
      <c r="D476" s="19" t="str">
        <f t="shared" si="31"/>
        <v>ปานกลาง</v>
      </c>
    </row>
    <row r="477" spans="1:4" x14ac:dyDescent="0.5">
      <c r="A477" s="17" t="s">
        <v>15</v>
      </c>
      <c r="B477" s="18">
        <v>4.4000000000000004</v>
      </c>
      <c r="C477" s="18">
        <v>0.55000000000000004</v>
      </c>
      <c r="D477" s="19" t="str">
        <f t="shared" si="31"/>
        <v>มาก</v>
      </c>
    </row>
    <row r="478" spans="1:4" x14ac:dyDescent="0.5">
      <c r="A478" s="17" t="s">
        <v>16</v>
      </c>
      <c r="B478" s="18">
        <v>4.4000000000000004</v>
      </c>
      <c r="C478" s="18">
        <v>0.55000000000000004</v>
      </c>
      <c r="D478" s="19" t="str">
        <f t="shared" si="31"/>
        <v>มาก</v>
      </c>
    </row>
    <row r="479" spans="1:4" x14ac:dyDescent="0.5">
      <c r="A479" s="17" t="s">
        <v>17</v>
      </c>
      <c r="B479" s="18">
        <v>4.2</v>
      </c>
      <c r="C479" s="18">
        <v>0.84</v>
      </c>
      <c r="D479" s="19" t="str">
        <f t="shared" si="31"/>
        <v>มาก</v>
      </c>
    </row>
    <row r="480" spans="1:4" x14ac:dyDescent="0.5">
      <c r="A480" s="17" t="s">
        <v>18</v>
      </c>
      <c r="B480" s="18">
        <v>3.6</v>
      </c>
      <c r="C480" s="18">
        <v>0.89</v>
      </c>
      <c r="D480" s="19" t="str">
        <f t="shared" si="31"/>
        <v>มาก</v>
      </c>
    </row>
    <row r="481" spans="1:4" x14ac:dyDescent="0.5">
      <c r="A481" s="17" t="s">
        <v>19</v>
      </c>
      <c r="B481" s="18">
        <v>4.4000000000000004</v>
      </c>
      <c r="C481" s="18">
        <v>0.55000000000000004</v>
      </c>
      <c r="D481" s="19" t="str">
        <f t="shared" si="31"/>
        <v>มาก</v>
      </c>
    </row>
    <row r="482" spans="1:4" x14ac:dyDescent="0.5">
      <c r="A482" s="17" t="s">
        <v>20</v>
      </c>
      <c r="B482" s="18">
        <v>4.5999999999999996</v>
      </c>
      <c r="C482" s="18">
        <v>0.55000000000000004</v>
      </c>
      <c r="D482" s="19" t="str">
        <f t="shared" si="31"/>
        <v>มากที่สุด</v>
      </c>
    </row>
    <row r="483" spans="1:4" x14ac:dyDescent="0.5">
      <c r="A483" s="17" t="s">
        <v>21</v>
      </c>
      <c r="B483" s="18">
        <v>4.5999999999999996</v>
      </c>
      <c r="C483" s="18">
        <v>0.55000000000000004</v>
      </c>
      <c r="D483" s="19" t="str">
        <f t="shared" si="31"/>
        <v>มากที่สุด</v>
      </c>
    </row>
    <row r="484" spans="1:4" x14ac:dyDescent="0.5">
      <c r="A484" s="17" t="s">
        <v>22</v>
      </c>
      <c r="B484" s="18">
        <v>4.4000000000000004</v>
      </c>
      <c r="C484" s="18">
        <v>0.55000000000000004</v>
      </c>
      <c r="D484" s="19" t="str">
        <f t="shared" si="31"/>
        <v>มาก</v>
      </c>
    </row>
    <row r="485" spans="1:4" ht="22.5" thickBot="1" x14ac:dyDescent="0.55000000000000004">
      <c r="A485" s="70" t="s">
        <v>395</v>
      </c>
      <c r="B485" s="20">
        <f>AVERAGE(B470:B484)</f>
        <v>4.0666666666666673</v>
      </c>
      <c r="C485" s="20">
        <f>AVERAGE(C470:C484)</f>
        <v>0.67666666666666686</v>
      </c>
      <c r="D485" s="21" t="str">
        <f t="shared" si="31"/>
        <v>มาก</v>
      </c>
    </row>
    <row r="486" spans="1:4" ht="22.5" thickTop="1" x14ac:dyDescent="0.5">
      <c r="A486" s="22"/>
      <c r="B486" s="23"/>
      <c r="C486" s="23"/>
      <c r="D486" s="24"/>
    </row>
    <row r="487" spans="1:4" s="10" customFormat="1" ht="24" x14ac:dyDescent="0.55000000000000004">
      <c r="A487" s="65" t="s">
        <v>500</v>
      </c>
      <c r="B487" s="66"/>
      <c r="C487" s="66"/>
      <c r="D487" s="67"/>
    </row>
    <row r="488" spans="1:4" s="10" customFormat="1" ht="24" x14ac:dyDescent="0.55000000000000004">
      <c r="A488" s="65" t="s">
        <v>404</v>
      </c>
      <c r="B488" s="66"/>
      <c r="C488" s="66"/>
      <c r="D488" s="67"/>
    </row>
    <row r="489" spans="1:4" s="10" customFormat="1" ht="24" x14ac:dyDescent="0.55000000000000004">
      <c r="A489" s="65" t="s">
        <v>514</v>
      </c>
      <c r="B489" s="66"/>
      <c r="C489" s="66"/>
      <c r="D489" s="67"/>
    </row>
    <row r="490" spans="1:4" s="10" customFormat="1" ht="24" x14ac:dyDescent="0.55000000000000004">
      <c r="A490" s="65" t="s">
        <v>515</v>
      </c>
      <c r="B490" s="66"/>
      <c r="C490" s="66"/>
      <c r="D490" s="67"/>
    </row>
    <row r="491" spans="1:4" s="10" customFormat="1" ht="24" x14ac:dyDescent="0.55000000000000004">
      <c r="A491" s="65" t="s">
        <v>516</v>
      </c>
      <c r="B491" s="66"/>
      <c r="C491" s="66"/>
      <c r="D491" s="67"/>
    </row>
    <row r="492" spans="1:4" s="10" customFormat="1" ht="24" x14ac:dyDescent="0.55000000000000004">
      <c r="A492" s="65"/>
      <c r="B492" s="66"/>
      <c r="C492" s="66"/>
      <c r="D492" s="67"/>
    </row>
    <row r="493" spans="1:4" x14ac:dyDescent="0.5">
      <c r="A493" s="26"/>
      <c r="B493" s="27"/>
      <c r="C493" s="27"/>
      <c r="D493" s="28"/>
    </row>
    <row r="494" spans="1:4" x14ac:dyDescent="0.5">
      <c r="A494" s="26"/>
      <c r="B494" s="27"/>
      <c r="C494" s="27"/>
      <c r="D494" s="28"/>
    </row>
    <row r="495" spans="1:4" x14ac:dyDescent="0.5">
      <c r="A495" s="26"/>
      <c r="B495" s="27"/>
      <c r="C495" s="27"/>
      <c r="D495" s="28"/>
    </row>
    <row r="496" spans="1:4" x14ac:dyDescent="0.5">
      <c r="A496" s="26"/>
      <c r="B496" s="27"/>
      <c r="C496" s="27"/>
      <c r="D496" s="28"/>
    </row>
    <row r="497" spans="1:4" x14ac:dyDescent="0.5">
      <c r="A497" s="26"/>
      <c r="B497" s="27"/>
      <c r="C497" s="27"/>
      <c r="D497" s="28"/>
    </row>
    <row r="498" spans="1:4" x14ac:dyDescent="0.5">
      <c r="A498" s="26"/>
      <c r="B498" s="27"/>
      <c r="C498" s="27"/>
      <c r="D498" s="28"/>
    </row>
    <row r="499" spans="1:4" x14ac:dyDescent="0.5">
      <c r="A499" s="26"/>
      <c r="B499" s="27"/>
      <c r="C499" s="27"/>
      <c r="D499" s="28"/>
    </row>
    <row r="500" spans="1:4" ht="24" x14ac:dyDescent="0.55000000000000004">
      <c r="A500" s="34" t="s">
        <v>474</v>
      </c>
      <c r="B500" s="27"/>
      <c r="C500" s="27"/>
      <c r="D500" s="28"/>
    </row>
    <row r="501" spans="1:4" x14ac:dyDescent="0.5">
      <c r="A501" s="26"/>
      <c r="B501" s="27"/>
      <c r="C501" s="27"/>
      <c r="D501" s="28"/>
    </row>
    <row r="502" spans="1:4" x14ac:dyDescent="0.5">
      <c r="A502" s="83" t="s">
        <v>400</v>
      </c>
      <c r="B502" s="87" t="s">
        <v>405</v>
      </c>
      <c r="C502" s="88"/>
      <c r="D502" s="89"/>
    </row>
    <row r="503" spans="1:4" ht="43.5" x14ac:dyDescent="0.5">
      <c r="A503" s="84"/>
      <c r="B503" s="12" t="s">
        <v>393</v>
      </c>
      <c r="C503" s="13" t="s">
        <v>399</v>
      </c>
      <c r="D503" s="12" t="s">
        <v>394</v>
      </c>
    </row>
    <row r="504" spans="1:4" x14ac:dyDescent="0.5">
      <c r="A504" s="17" t="s">
        <v>8</v>
      </c>
      <c r="B504" s="18">
        <v>4.3</v>
      </c>
      <c r="C504" s="18">
        <v>0.67</v>
      </c>
      <c r="D504" s="19" t="str">
        <f>IF(B504&gt;4.5,"มากที่สุด",IF(B504&gt;3.5,"มาก",IF(B504&gt;2.5,"ปานกลาง",IF(B504&gt;1.5,"น้อย",IF(B504&lt;=1.5,"น้อยที่สุด")))))</f>
        <v>มาก</v>
      </c>
    </row>
    <row r="505" spans="1:4" x14ac:dyDescent="0.5">
      <c r="A505" s="17" t="s">
        <v>9</v>
      </c>
      <c r="B505" s="18">
        <v>4.4000000000000004</v>
      </c>
      <c r="C505" s="18">
        <v>0.84</v>
      </c>
      <c r="D505" s="19" t="str">
        <f t="shared" ref="D505:D519" si="32">IF(B505&gt;4.5,"มากที่สุด",IF(B505&gt;3.5,"มาก",IF(B505&gt;2.5,"ปานกลาง",IF(B505&gt;1.5,"น้อย",IF(B505&lt;=1.5,"น้อยที่สุด")))))</f>
        <v>มาก</v>
      </c>
    </row>
    <row r="506" spans="1:4" x14ac:dyDescent="0.5">
      <c r="A506" s="17" t="s">
        <v>10</v>
      </c>
      <c r="B506" s="18">
        <v>4.0999999999999996</v>
      </c>
      <c r="C506" s="18">
        <v>1.1000000000000001</v>
      </c>
      <c r="D506" s="19" t="str">
        <f t="shared" si="32"/>
        <v>มาก</v>
      </c>
    </row>
    <row r="507" spans="1:4" x14ac:dyDescent="0.5">
      <c r="A507" s="17" t="s">
        <v>11</v>
      </c>
      <c r="B507" s="18">
        <v>3.9</v>
      </c>
      <c r="C507" s="18">
        <v>0.88</v>
      </c>
      <c r="D507" s="19" t="str">
        <f t="shared" si="32"/>
        <v>มาก</v>
      </c>
    </row>
    <row r="508" spans="1:4" x14ac:dyDescent="0.5">
      <c r="A508" s="17" t="s">
        <v>12</v>
      </c>
      <c r="B508" s="18">
        <v>4</v>
      </c>
      <c r="C508" s="18">
        <v>0.82</v>
      </c>
      <c r="D508" s="19" t="str">
        <f t="shared" si="32"/>
        <v>มาก</v>
      </c>
    </row>
    <row r="509" spans="1:4" x14ac:dyDescent="0.5">
      <c r="A509" s="17" t="s">
        <v>13</v>
      </c>
      <c r="B509" s="18">
        <v>4.4000000000000004</v>
      </c>
      <c r="C509" s="18">
        <v>0.52</v>
      </c>
      <c r="D509" s="19" t="str">
        <f t="shared" si="32"/>
        <v>มาก</v>
      </c>
    </row>
    <row r="510" spans="1:4" x14ac:dyDescent="0.5">
      <c r="A510" s="17" t="s">
        <v>14</v>
      </c>
      <c r="B510" s="18">
        <v>2.9</v>
      </c>
      <c r="C510" s="18">
        <v>0.99</v>
      </c>
      <c r="D510" s="19" t="str">
        <f t="shared" si="32"/>
        <v>ปานกลาง</v>
      </c>
    </row>
    <row r="511" spans="1:4" x14ac:dyDescent="0.5">
      <c r="A511" s="17" t="s">
        <v>15</v>
      </c>
      <c r="B511" s="18">
        <v>3.8</v>
      </c>
      <c r="C511" s="18">
        <v>0.63</v>
      </c>
      <c r="D511" s="19" t="str">
        <f t="shared" si="32"/>
        <v>มาก</v>
      </c>
    </row>
    <row r="512" spans="1:4" x14ac:dyDescent="0.5">
      <c r="A512" s="17" t="s">
        <v>16</v>
      </c>
      <c r="B512" s="18">
        <v>3.9</v>
      </c>
      <c r="C512" s="18">
        <v>0.88</v>
      </c>
      <c r="D512" s="19" t="str">
        <f t="shared" si="32"/>
        <v>มาก</v>
      </c>
    </row>
    <row r="513" spans="1:4" x14ac:dyDescent="0.5">
      <c r="A513" s="17" t="s">
        <v>17</v>
      </c>
      <c r="B513" s="18">
        <v>4.0999999999999996</v>
      </c>
      <c r="C513" s="18">
        <v>0.56999999999999995</v>
      </c>
      <c r="D513" s="19" t="str">
        <f t="shared" si="32"/>
        <v>มาก</v>
      </c>
    </row>
    <row r="514" spans="1:4" x14ac:dyDescent="0.5">
      <c r="A514" s="17" t="s">
        <v>18</v>
      </c>
      <c r="B514" s="18">
        <v>4.3</v>
      </c>
      <c r="C514" s="18">
        <v>0.48</v>
      </c>
      <c r="D514" s="19" t="str">
        <f t="shared" si="32"/>
        <v>มาก</v>
      </c>
    </row>
    <row r="515" spans="1:4" x14ac:dyDescent="0.5">
      <c r="A515" s="17" t="s">
        <v>19</v>
      </c>
      <c r="B515" s="18">
        <v>4.8</v>
      </c>
      <c r="C515" s="18">
        <v>0.42</v>
      </c>
      <c r="D515" s="19" t="str">
        <f t="shared" si="32"/>
        <v>มากที่สุด</v>
      </c>
    </row>
    <row r="516" spans="1:4" x14ac:dyDescent="0.5">
      <c r="A516" s="17" t="s">
        <v>20</v>
      </c>
      <c r="B516" s="18">
        <v>4.7</v>
      </c>
      <c r="C516" s="18">
        <v>0.48</v>
      </c>
      <c r="D516" s="19" t="str">
        <f t="shared" si="32"/>
        <v>มากที่สุด</v>
      </c>
    </row>
    <row r="517" spans="1:4" x14ac:dyDescent="0.5">
      <c r="A517" s="17" t="s">
        <v>21</v>
      </c>
      <c r="B517" s="18">
        <v>4.5999999999999996</v>
      </c>
      <c r="C517" s="18">
        <v>0.7</v>
      </c>
      <c r="D517" s="19" t="str">
        <f t="shared" si="32"/>
        <v>มากที่สุด</v>
      </c>
    </row>
    <row r="518" spans="1:4" x14ac:dyDescent="0.5">
      <c r="A518" s="17" t="s">
        <v>22</v>
      </c>
      <c r="B518" s="18">
        <v>4.2</v>
      </c>
      <c r="C518" s="18">
        <v>1.03</v>
      </c>
      <c r="D518" s="19" t="str">
        <f t="shared" si="32"/>
        <v>มาก</v>
      </c>
    </row>
    <row r="519" spans="1:4" ht="22.5" thickBot="1" x14ac:dyDescent="0.55000000000000004">
      <c r="A519" s="70" t="s">
        <v>395</v>
      </c>
      <c r="B519" s="20">
        <f>AVERAGE(B504:B518)</f>
        <v>4.16</v>
      </c>
      <c r="C519" s="20">
        <f>AVERAGE(C504:C518)</f>
        <v>0.73399999999999999</v>
      </c>
      <c r="D519" s="21" t="str">
        <f t="shared" si="32"/>
        <v>มาก</v>
      </c>
    </row>
    <row r="520" spans="1:4" ht="22.5" thickTop="1" x14ac:dyDescent="0.5">
      <c r="A520" s="22"/>
      <c r="B520" s="23"/>
      <c r="C520" s="23"/>
      <c r="D520" s="24"/>
    </row>
    <row r="521" spans="1:4" s="10" customFormat="1" ht="24" x14ac:dyDescent="0.55000000000000004">
      <c r="A521" s="65" t="s">
        <v>500</v>
      </c>
      <c r="B521" s="66"/>
      <c r="C521" s="66"/>
      <c r="D521" s="67"/>
    </row>
    <row r="522" spans="1:4" s="10" customFormat="1" ht="24" x14ac:dyDescent="0.55000000000000004">
      <c r="A522" s="65" t="s">
        <v>511</v>
      </c>
      <c r="B522" s="66"/>
      <c r="C522" s="66"/>
      <c r="D522" s="67"/>
    </row>
    <row r="523" spans="1:4" s="10" customFormat="1" ht="24" x14ac:dyDescent="0.55000000000000004">
      <c r="A523" s="65" t="s">
        <v>512</v>
      </c>
      <c r="B523" s="66"/>
      <c r="C523" s="66"/>
      <c r="D523" s="67"/>
    </row>
    <row r="524" spans="1:4" s="10" customFormat="1" ht="24" x14ac:dyDescent="0.55000000000000004">
      <c r="A524" s="65" t="s">
        <v>598</v>
      </c>
      <c r="B524" s="66"/>
      <c r="C524" s="66"/>
      <c r="D524" s="67"/>
    </row>
    <row r="525" spans="1:4" s="10" customFormat="1" ht="24" x14ac:dyDescent="0.55000000000000004">
      <c r="A525" s="65" t="s">
        <v>513</v>
      </c>
      <c r="B525" s="66"/>
      <c r="C525" s="66"/>
      <c r="D525" s="67"/>
    </row>
    <row r="526" spans="1:4" x14ac:dyDescent="0.5">
      <c r="A526" s="22"/>
      <c r="B526" s="23"/>
      <c r="C526" s="23"/>
      <c r="D526" s="24"/>
    </row>
    <row r="527" spans="1:4" x14ac:dyDescent="0.5">
      <c r="A527" s="22"/>
      <c r="B527" s="23"/>
      <c r="C527" s="23"/>
      <c r="D527" s="24"/>
    </row>
    <row r="528" spans="1:4" x14ac:dyDescent="0.5">
      <c r="A528" s="22"/>
      <c r="B528" s="23"/>
      <c r="C528" s="23"/>
      <c r="D528" s="24"/>
    </row>
    <row r="529" spans="1:4" x14ac:dyDescent="0.5">
      <c r="A529" s="22"/>
      <c r="B529" s="23"/>
      <c r="C529" s="23"/>
      <c r="D529" s="24"/>
    </row>
    <row r="530" spans="1:4" x14ac:dyDescent="0.5">
      <c r="A530" s="22"/>
      <c r="B530" s="23"/>
      <c r="C530" s="23"/>
      <c r="D530" s="24"/>
    </row>
    <row r="531" spans="1:4" x14ac:dyDescent="0.5">
      <c r="A531" s="22"/>
      <c r="B531" s="23"/>
      <c r="C531" s="23"/>
      <c r="D531" s="24"/>
    </row>
    <row r="534" spans="1:4" ht="24" x14ac:dyDescent="0.55000000000000004">
      <c r="A534" s="34" t="s">
        <v>599</v>
      </c>
    </row>
    <row r="536" spans="1:4" x14ac:dyDescent="0.5">
      <c r="A536" s="83" t="s">
        <v>400</v>
      </c>
      <c r="B536" s="87" t="s">
        <v>29</v>
      </c>
      <c r="C536" s="88"/>
      <c r="D536" s="89"/>
    </row>
    <row r="537" spans="1:4" ht="43.5" x14ac:dyDescent="0.5">
      <c r="A537" s="84"/>
      <c r="B537" s="12" t="s">
        <v>393</v>
      </c>
      <c r="C537" s="13" t="s">
        <v>399</v>
      </c>
      <c r="D537" s="12" t="s">
        <v>394</v>
      </c>
    </row>
    <row r="538" spans="1:4" x14ac:dyDescent="0.5">
      <c r="A538" s="17" t="s">
        <v>8</v>
      </c>
      <c r="B538" s="18">
        <v>3.98</v>
      </c>
      <c r="C538" s="18">
        <v>0.75</v>
      </c>
      <c r="D538" s="19" t="str">
        <f>IF(B538&gt;4.5,"มากที่สุด",IF(B538&gt;3.5,"มาก",IF(B538&gt;2.5,"ปานกลาง",IF(B538&gt;1.5,"น้อย",IF(B538&lt;=1.5,"น้อยที่สุด")))))</f>
        <v>มาก</v>
      </c>
    </row>
    <row r="539" spans="1:4" x14ac:dyDescent="0.5">
      <c r="A539" s="17" t="s">
        <v>9</v>
      </c>
      <c r="B539" s="18">
        <v>4.13</v>
      </c>
      <c r="C539" s="18">
        <v>0.76</v>
      </c>
      <c r="D539" s="19" t="str">
        <f t="shared" ref="D539:D553" si="33">IF(B539&gt;4.5,"มากที่สุด",IF(B539&gt;3.5,"มาก",IF(B539&gt;2.5,"ปานกลาง",IF(B539&gt;1.5,"น้อย",IF(B539&lt;=1.5,"น้อยที่สุด")))))</f>
        <v>มาก</v>
      </c>
    </row>
    <row r="540" spans="1:4" x14ac:dyDescent="0.5">
      <c r="A540" s="17" t="s">
        <v>10</v>
      </c>
      <c r="B540" s="18">
        <v>3.71</v>
      </c>
      <c r="C540" s="18">
        <v>0.93</v>
      </c>
      <c r="D540" s="19" t="str">
        <f t="shared" si="33"/>
        <v>มาก</v>
      </c>
    </row>
    <row r="541" spans="1:4" x14ac:dyDescent="0.5">
      <c r="A541" s="17" t="s">
        <v>11</v>
      </c>
      <c r="B541" s="18">
        <v>3.84</v>
      </c>
      <c r="C541" s="18">
        <v>0.85</v>
      </c>
      <c r="D541" s="19" t="str">
        <f t="shared" si="33"/>
        <v>มาก</v>
      </c>
    </row>
    <row r="542" spans="1:4" x14ac:dyDescent="0.5">
      <c r="A542" s="17" t="s">
        <v>12</v>
      </c>
      <c r="B542" s="18">
        <v>3.91</v>
      </c>
      <c r="C542" s="18">
        <v>0.82</v>
      </c>
      <c r="D542" s="19" t="str">
        <f t="shared" si="33"/>
        <v>มาก</v>
      </c>
    </row>
    <row r="543" spans="1:4" x14ac:dyDescent="0.5">
      <c r="A543" s="17" t="s">
        <v>13</v>
      </c>
      <c r="B543" s="18">
        <v>4.13</v>
      </c>
      <c r="C543" s="18">
        <v>0.63</v>
      </c>
      <c r="D543" s="19" t="str">
        <f t="shared" si="33"/>
        <v>มาก</v>
      </c>
    </row>
    <row r="544" spans="1:4" x14ac:dyDescent="0.5">
      <c r="A544" s="17" t="s">
        <v>14</v>
      </c>
      <c r="B544" s="18">
        <v>2.88</v>
      </c>
      <c r="C544" s="18">
        <v>0.88</v>
      </c>
      <c r="D544" s="19" t="str">
        <f t="shared" si="33"/>
        <v>ปานกลาง</v>
      </c>
    </row>
    <row r="545" spans="1:4" x14ac:dyDescent="0.5">
      <c r="A545" s="17" t="s">
        <v>15</v>
      </c>
      <c r="B545" s="18">
        <v>3.7</v>
      </c>
      <c r="C545" s="18">
        <v>0.71</v>
      </c>
      <c r="D545" s="19" t="str">
        <f t="shared" si="33"/>
        <v>มาก</v>
      </c>
    </row>
    <row r="546" spans="1:4" x14ac:dyDescent="0.5">
      <c r="A546" s="17" t="s">
        <v>16</v>
      </c>
      <c r="B546" s="18">
        <v>3.7</v>
      </c>
      <c r="C546" s="18">
        <v>0.78</v>
      </c>
      <c r="D546" s="19" t="str">
        <f t="shared" si="33"/>
        <v>มาก</v>
      </c>
    </row>
    <row r="547" spans="1:4" x14ac:dyDescent="0.5">
      <c r="A547" s="17" t="s">
        <v>17</v>
      </c>
      <c r="B547" s="18">
        <v>3.79</v>
      </c>
      <c r="C547" s="18">
        <v>0.82</v>
      </c>
      <c r="D547" s="19" t="str">
        <f t="shared" si="33"/>
        <v>มาก</v>
      </c>
    </row>
    <row r="548" spans="1:4" x14ac:dyDescent="0.5">
      <c r="A548" s="17" t="s">
        <v>18</v>
      </c>
      <c r="B548" s="18">
        <v>3.93</v>
      </c>
      <c r="C548" s="18">
        <v>0.74</v>
      </c>
      <c r="D548" s="19" t="str">
        <f t="shared" si="33"/>
        <v>มาก</v>
      </c>
    </row>
    <row r="549" spans="1:4" x14ac:dyDescent="0.5">
      <c r="A549" s="17" t="s">
        <v>19</v>
      </c>
      <c r="B549" s="18">
        <v>4.1399999999999997</v>
      </c>
      <c r="C549" s="18">
        <v>0.77</v>
      </c>
      <c r="D549" s="19" t="str">
        <f t="shared" si="33"/>
        <v>มาก</v>
      </c>
    </row>
    <row r="550" spans="1:4" x14ac:dyDescent="0.5">
      <c r="A550" s="17" t="s">
        <v>20</v>
      </c>
      <c r="B550" s="18">
        <v>4.41</v>
      </c>
      <c r="C550" s="18">
        <v>0.65</v>
      </c>
      <c r="D550" s="19" t="str">
        <f t="shared" si="33"/>
        <v>มาก</v>
      </c>
    </row>
    <row r="551" spans="1:4" x14ac:dyDescent="0.5">
      <c r="A551" s="17" t="s">
        <v>21</v>
      </c>
      <c r="B551" s="18">
        <v>4.18</v>
      </c>
      <c r="C551" s="18">
        <v>0.77</v>
      </c>
      <c r="D551" s="19" t="str">
        <f t="shared" si="33"/>
        <v>มาก</v>
      </c>
    </row>
    <row r="552" spans="1:4" x14ac:dyDescent="0.5">
      <c r="A552" s="17" t="s">
        <v>22</v>
      </c>
      <c r="B552" s="18">
        <v>4.1100000000000003</v>
      </c>
      <c r="C552" s="18">
        <v>0.76</v>
      </c>
      <c r="D552" s="19" t="str">
        <f t="shared" si="33"/>
        <v>มาก</v>
      </c>
    </row>
    <row r="553" spans="1:4" ht="22.5" thickBot="1" x14ac:dyDescent="0.55000000000000004">
      <c r="A553" s="70" t="s">
        <v>395</v>
      </c>
      <c r="B553" s="20">
        <f>AVERAGE(B538:B552)</f>
        <v>3.9026666666666667</v>
      </c>
      <c r="C553" s="20">
        <f>AVERAGE(C538:C552)</f>
        <v>0.77466666666666661</v>
      </c>
      <c r="D553" s="21" t="str">
        <f t="shared" si="33"/>
        <v>มาก</v>
      </c>
    </row>
    <row r="554" spans="1:4" s="25" customFormat="1" ht="22.5" thickTop="1" x14ac:dyDescent="0.5">
      <c r="A554" s="22"/>
      <c r="B554" s="23"/>
      <c r="C554" s="23"/>
      <c r="D554" s="24"/>
    </row>
    <row r="555" spans="1:4" s="10" customFormat="1" ht="24" x14ac:dyDescent="0.55000000000000004">
      <c r="A555" s="65" t="s">
        <v>500</v>
      </c>
      <c r="B555" s="66"/>
      <c r="C555" s="66"/>
      <c r="D555" s="67"/>
    </row>
    <row r="556" spans="1:4" s="10" customFormat="1" ht="24" x14ac:dyDescent="0.55000000000000004">
      <c r="A556" s="65" t="s">
        <v>508</v>
      </c>
      <c r="B556" s="66"/>
      <c r="C556" s="66"/>
      <c r="D556" s="67"/>
    </row>
    <row r="557" spans="1:4" s="10" customFormat="1" ht="24" x14ac:dyDescent="0.55000000000000004">
      <c r="A557" s="65" t="s">
        <v>600</v>
      </c>
      <c r="B557" s="66"/>
      <c r="C557" s="66"/>
      <c r="D557" s="67"/>
    </row>
    <row r="558" spans="1:4" s="10" customFormat="1" ht="24" x14ac:dyDescent="0.55000000000000004">
      <c r="A558" s="65" t="s">
        <v>509</v>
      </c>
      <c r="B558" s="66"/>
      <c r="C558" s="66"/>
      <c r="D558" s="67"/>
    </row>
    <row r="559" spans="1:4" s="10" customFormat="1" ht="24" x14ac:dyDescent="0.55000000000000004">
      <c r="A559" s="65" t="s">
        <v>510</v>
      </c>
      <c r="B559" s="66"/>
      <c r="C559" s="66"/>
      <c r="D559" s="67"/>
    </row>
    <row r="560" spans="1:4" s="25" customFormat="1" x14ac:dyDescent="0.5">
      <c r="A560" s="22"/>
      <c r="B560" s="23"/>
      <c r="C560" s="23"/>
      <c r="D560" s="24"/>
    </row>
    <row r="561" spans="1:4" s="25" customFormat="1" x14ac:dyDescent="0.5">
      <c r="A561" s="22"/>
      <c r="B561" s="23"/>
      <c r="C561" s="23"/>
      <c r="D561" s="24"/>
    </row>
    <row r="562" spans="1:4" s="25" customFormat="1" x14ac:dyDescent="0.5">
      <c r="A562" s="22"/>
      <c r="B562" s="23"/>
      <c r="C562" s="23"/>
      <c r="D562" s="24"/>
    </row>
    <row r="563" spans="1:4" s="25" customFormat="1" x14ac:dyDescent="0.5">
      <c r="A563" s="22"/>
      <c r="B563" s="23"/>
      <c r="C563" s="23"/>
      <c r="D563" s="24"/>
    </row>
    <row r="564" spans="1:4" s="25" customFormat="1" x14ac:dyDescent="0.5">
      <c r="A564" s="22"/>
      <c r="B564" s="23"/>
      <c r="C564" s="23"/>
      <c r="D564" s="24"/>
    </row>
    <row r="565" spans="1:4" s="25" customFormat="1" x14ac:dyDescent="0.5">
      <c r="A565" s="22"/>
      <c r="B565" s="23"/>
      <c r="C565" s="23"/>
      <c r="D565" s="24"/>
    </row>
    <row r="566" spans="1:4" s="25" customFormat="1" x14ac:dyDescent="0.5">
      <c r="A566" s="22"/>
      <c r="B566" s="23"/>
      <c r="C566" s="23"/>
      <c r="D566" s="24"/>
    </row>
    <row r="567" spans="1:4" s="25" customFormat="1" x14ac:dyDescent="0.5">
      <c r="A567" s="22"/>
      <c r="B567" s="23"/>
      <c r="C567" s="23"/>
      <c r="D567" s="24"/>
    </row>
    <row r="568" spans="1:4" s="25" customFormat="1" ht="24" x14ac:dyDescent="0.55000000000000004">
      <c r="A568" s="34" t="s">
        <v>601</v>
      </c>
      <c r="B568" s="23"/>
      <c r="C568" s="23"/>
      <c r="D568" s="24"/>
    </row>
    <row r="569" spans="1:4" s="25" customFormat="1" x14ac:dyDescent="0.5">
      <c r="A569" s="22"/>
      <c r="B569" s="23"/>
      <c r="C569" s="23"/>
      <c r="D569" s="24"/>
    </row>
    <row r="570" spans="1:4" x14ac:dyDescent="0.5">
      <c r="A570" s="83" t="s">
        <v>400</v>
      </c>
      <c r="B570" s="87" t="s">
        <v>407</v>
      </c>
      <c r="C570" s="88"/>
      <c r="D570" s="89"/>
    </row>
    <row r="571" spans="1:4" ht="43.5" x14ac:dyDescent="0.5">
      <c r="A571" s="84"/>
      <c r="B571" s="12" t="s">
        <v>393</v>
      </c>
      <c r="C571" s="13" t="s">
        <v>399</v>
      </c>
      <c r="D571" s="12" t="s">
        <v>394</v>
      </c>
    </row>
    <row r="572" spans="1:4" x14ac:dyDescent="0.5">
      <c r="A572" s="17" t="s">
        <v>8</v>
      </c>
      <c r="B572" s="18">
        <v>4.5</v>
      </c>
      <c r="C572" s="18">
        <v>0.71</v>
      </c>
      <c r="D572" s="19" t="str">
        <f>IF(B572&gt;4.5,"มากที่สุด",IF(B572&gt;3.5,"มาก",IF(B572&gt;2.5,"ปานกลาง",IF(B572&gt;1.5,"น้อย",IF(B572&lt;=1.5,"น้อยที่สุด")))))</f>
        <v>มาก</v>
      </c>
    </row>
    <row r="573" spans="1:4" x14ac:dyDescent="0.5">
      <c r="A573" s="17" t="s">
        <v>9</v>
      </c>
      <c r="B573" s="18">
        <v>4.5</v>
      </c>
      <c r="C573" s="18">
        <v>0.71</v>
      </c>
      <c r="D573" s="19" t="str">
        <f t="shared" ref="D573:D587" si="34">IF(B573&gt;4.5,"มากที่สุด",IF(B573&gt;3.5,"มาก",IF(B573&gt;2.5,"ปานกลาง",IF(B573&gt;1.5,"น้อย",IF(B573&lt;=1.5,"น้อยที่สุด")))))</f>
        <v>มาก</v>
      </c>
    </row>
    <row r="574" spans="1:4" x14ac:dyDescent="0.5">
      <c r="A574" s="17" t="s">
        <v>10</v>
      </c>
      <c r="B574" s="18">
        <v>4.5</v>
      </c>
      <c r="C574" s="18">
        <v>0.71</v>
      </c>
      <c r="D574" s="19" t="str">
        <f t="shared" si="34"/>
        <v>มาก</v>
      </c>
    </row>
    <row r="575" spans="1:4" x14ac:dyDescent="0.5">
      <c r="A575" s="17" t="s">
        <v>11</v>
      </c>
      <c r="B575" s="18">
        <v>4</v>
      </c>
      <c r="C575" s="18">
        <v>1.41</v>
      </c>
      <c r="D575" s="19" t="str">
        <f t="shared" si="34"/>
        <v>มาก</v>
      </c>
    </row>
    <row r="576" spans="1:4" x14ac:dyDescent="0.5">
      <c r="A576" s="17" t="s">
        <v>12</v>
      </c>
      <c r="B576" s="18">
        <v>4.5</v>
      </c>
      <c r="C576" s="18">
        <v>0.71</v>
      </c>
      <c r="D576" s="19" t="str">
        <f t="shared" si="34"/>
        <v>มาก</v>
      </c>
    </row>
    <row r="577" spans="1:4" x14ac:dyDescent="0.5">
      <c r="A577" s="17" t="s">
        <v>13</v>
      </c>
      <c r="B577" s="18">
        <v>3.5</v>
      </c>
      <c r="C577" s="18">
        <v>0.71</v>
      </c>
      <c r="D577" s="19" t="str">
        <f t="shared" si="34"/>
        <v>ปานกลาง</v>
      </c>
    </row>
    <row r="578" spans="1:4" x14ac:dyDescent="0.5">
      <c r="A578" s="17" t="s">
        <v>14</v>
      </c>
      <c r="B578" s="18">
        <v>2</v>
      </c>
      <c r="C578" s="18">
        <v>1.41</v>
      </c>
      <c r="D578" s="19" t="str">
        <f t="shared" si="34"/>
        <v>น้อย</v>
      </c>
    </row>
    <row r="579" spans="1:4" x14ac:dyDescent="0.5">
      <c r="A579" s="17" t="s">
        <v>15</v>
      </c>
      <c r="B579" s="18">
        <v>3.5</v>
      </c>
      <c r="C579" s="18">
        <v>0.71</v>
      </c>
      <c r="D579" s="19" t="str">
        <f t="shared" si="34"/>
        <v>ปานกลาง</v>
      </c>
    </row>
    <row r="580" spans="1:4" x14ac:dyDescent="0.5">
      <c r="A580" s="17" t="s">
        <v>16</v>
      </c>
      <c r="B580" s="18">
        <v>4</v>
      </c>
      <c r="C580" s="18">
        <v>1.41</v>
      </c>
      <c r="D580" s="19" t="str">
        <f t="shared" si="34"/>
        <v>มาก</v>
      </c>
    </row>
    <row r="581" spans="1:4" x14ac:dyDescent="0.5">
      <c r="A581" s="17" t="s">
        <v>17</v>
      </c>
      <c r="B581" s="18">
        <v>4</v>
      </c>
      <c r="C581" s="18">
        <v>1.41</v>
      </c>
      <c r="D581" s="19" t="str">
        <f t="shared" si="34"/>
        <v>มาก</v>
      </c>
    </row>
    <row r="582" spans="1:4" x14ac:dyDescent="0.5">
      <c r="A582" s="17" t="s">
        <v>18</v>
      </c>
      <c r="B582" s="18">
        <v>4.5</v>
      </c>
      <c r="C582" s="18">
        <v>0.71</v>
      </c>
      <c r="D582" s="19" t="str">
        <f t="shared" si="34"/>
        <v>มาก</v>
      </c>
    </row>
    <row r="583" spans="1:4" x14ac:dyDescent="0.5">
      <c r="A583" s="17" t="s">
        <v>19</v>
      </c>
      <c r="B583" s="18">
        <v>4.5</v>
      </c>
      <c r="C583" s="18">
        <v>0.71</v>
      </c>
      <c r="D583" s="19" t="str">
        <f t="shared" si="34"/>
        <v>มาก</v>
      </c>
    </row>
    <row r="584" spans="1:4" x14ac:dyDescent="0.5">
      <c r="A584" s="17" t="s">
        <v>20</v>
      </c>
      <c r="B584" s="18">
        <v>4.5</v>
      </c>
      <c r="C584" s="18">
        <v>0.71</v>
      </c>
      <c r="D584" s="19" t="str">
        <f t="shared" si="34"/>
        <v>มาก</v>
      </c>
    </row>
    <row r="585" spans="1:4" x14ac:dyDescent="0.5">
      <c r="A585" s="17" t="s">
        <v>21</v>
      </c>
      <c r="B585" s="18">
        <v>4.5</v>
      </c>
      <c r="C585" s="18">
        <v>0.71</v>
      </c>
      <c r="D585" s="19" t="str">
        <f t="shared" si="34"/>
        <v>มาก</v>
      </c>
    </row>
    <row r="586" spans="1:4" x14ac:dyDescent="0.5">
      <c r="A586" s="17" t="s">
        <v>22</v>
      </c>
      <c r="B586" s="18">
        <v>4</v>
      </c>
      <c r="C586" s="18">
        <v>1.41</v>
      </c>
      <c r="D586" s="19" t="str">
        <f t="shared" si="34"/>
        <v>มาก</v>
      </c>
    </row>
    <row r="587" spans="1:4" ht="22.5" thickBot="1" x14ac:dyDescent="0.55000000000000004">
      <c r="A587" s="70" t="s">
        <v>395</v>
      </c>
      <c r="B587" s="20">
        <f>AVERAGE(B572:B586)</f>
        <v>4.0666666666666664</v>
      </c>
      <c r="C587" s="20">
        <f>AVERAGE(C572:C586)</f>
        <v>0.94333333333333347</v>
      </c>
      <c r="D587" s="21" t="str">
        <f t="shared" si="34"/>
        <v>มาก</v>
      </c>
    </row>
    <row r="588" spans="1:4" ht="22.5" thickTop="1" x14ac:dyDescent="0.5">
      <c r="A588" s="22"/>
      <c r="B588" s="23"/>
      <c r="C588" s="23"/>
      <c r="D588" s="24"/>
    </row>
    <row r="589" spans="1:4" s="10" customFormat="1" ht="24" x14ac:dyDescent="0.55000000000000004">
      <c r="A589" s="65" t="s">
        <v>507</v>
      </c>
      <c r="B589" s="66"/>
      <c r="C589" s="66"/>
      <c r="D589" s="67"/>
    </row>
    <row r="590" spans="1:4" s="10" customFormat="1" ht="24" x14ac:dyDescent="0.55000000000000004">
      <c r="A590" s="65" t="s">
        <v>406</v>
      </c>
      <c r="B590" s="66"/>
      <c r="C590" s="66"/>
      <c r="D590" s="67"/>
    </row>
    <row r="591" spans="1:4" s="10" customFormat="1" ht="24" x14ac:dyDescent="0.55000000000000004">
      <c r="A591" s="68" t="s">
        <v>501</v>
      </c>
      <c r="B591" s="66"/>
      <c r="C591" s="66"/>
      <c r="D591" s="67"/>
    </row>
    <row r="592" spans="1:4" s="10" customFormat="1" ht="24" x14ac:dyDescent="0.55000000000000004">
      <c r="A592" s="65" t="s">
        <v>502</v>
      </c>
      <c r="B592" s="66"/>
      <c r="C592" s="66"/>
      <c r="D592" s="67"/>
    </row>
    <row r="593" spans="1:4" s="10" customFormat="1" ht="24" x14ac:dyDescent="0.55000000000000004">
      <c r="A593" s="65" t="s">
        <v>503</v>
      </c>
      <c r="B593" s="66"/>
      <c r="C593" s="66"/>
      <c r="D593" s="67"/>
    </row>
    <row r="594" spans="1:4" s="10" customFormat="1" ht="24" x14ac:dyDescent="0.55000000000000004">
      <c r="A594" s="65" t="s">
        <v>504</v>
      </c>
      <c r="B594" s="56"/>
      <c r="C594" s="56"/>
      <c r="D594" s="69"/>
    </row>
    <row r="595" spans="1:4" s="10" customFormat="1" ht="24" x14ac:dyDescent="0.55000000000000004">
      <c r="A595" s="65" t="s">
        <v>505</v>
      </c>
      <c r="B595" s="56"/>
      <c r="C595" s="56"/>
      <c r="D595" s="69"/>
    </row>
    <row r="596" spans="1:4" s="10" customFormat="1" ht="24" x14ac:dyDescent="0.55000000000000004">
      <c r="A596" s="65" t="s">
        <v>506</v>
      </c>
      <c r="B596" s="56"/>
      <c r="C596" s="56"/>
      <c r="D596" s="69"/>
    </row>
    <row r="597" spans="1:4" x14ac:dyDescent="0.5">
      <c r="A597" s="22"/>
      <c r="B597" s="23"/>
      <c r="C597" s="23"/>
      <c r="D597" s="24"/>
    </row>
    <row r="598" spans="1:4" x14ac:dyDescent="0.5">
      <c r="A598" s="22"/>
      <c r="B598" s="23"/>
      <c r="C598" s="23"/>
      <c r="D598" s="24"/>
    </row>
    <row r="599" spans="1:4" x14ac:dyDescent="0.5">
      <c r="A599" s="22"/>
      <c r="B599" s="23"/>
      <c r="C599" s="23"/>
      <c r="D599" s="24"/>
    </row>
    <row r="600" spans="1:4" x14ac:dyDescent="0.5">
      <c r="A600" s="22"/>
      <c r="B600" s="23"/>
      <c r="C600" s="23"/>
      <c r="D600" s="24"/>
    </row>
    <row r="601" spans="1:4" x14ac:dyDescent="0.5">
      <c r="A601" s="22"/>
      <c r="B601" s="23"/>
      <c r="C601" s="23"/>
      <c r="D601" s="24"/>
    </row>
    <row r="602" spans="1:4" ht="24" x14ac:dyDescent="0.55000000000000004">
      <c r="A602" s="34" t="s">
        <v>602</v>
      </c>
      <c r="B602" s="23"/>
      <c r="C602" s="23"/>
      <c r="D602" s="24"/>
    </row>
    <row r="603" spans="1:4" x14ac:dyDescent="0.5">
      <c r="A603" s="22"/>
      <c r="B603" s="23"/>
      <c r="C603" s="23"/>
      <c r="D603" s="24"/>
    </row>
    <row r="604" spans="1:4" x14ac:dyDescent="0.5">
      <c r="A604" s="83" t="s">
        <v>400</v>
      </c>
      <c r="B604" s="87" t="s">
        <v>409</v>
      </c>
      <c r="C604" s="88"/>
      <c r="D604" s="89"/>
    </row>
    <row r="605" spans="1:4" ht="43.5" x14ac:dyDescent="0.5">
      <c r="A605" s="84"/>
      <c r="B605" s="12" t="s">
        <v>393</v>
      </c>
      <c r="C605" s="13" t="s">
        <v>399</v>
      </c>
      <c r="D605" s="12" t="s">
        <v>394</v>
      </c>
    </row>
    <row r="606" spans="1:4" x14ac:dyDescent="0.5">
      <c r="A606" s="17" t="s">
        <v>8</v>
      </c>
      <c r="B606" s="18">
        <v>4.24</v>
      </c>
      <c r="C606" s="18">
        <v>0.76</v>
      </c>
      <c r="D606" s="19" t="str">
        <f>IF(B606&gt;4.5,"มากที่สุด",IF(B606&gt;3.5,"มาก",IF(B606&gt;2.5,"ปานกลาง",IF(B606&gt;1.5,"น้อย",IF(B606&lt;=1.5,"น้อยที่สุด")))))</f>
        <v>มาก</v>
      </c>
    </row>
    <row r="607" spans="1:4" x14ac:dyDescent="0.5">
      <c r="A607" s="17" t="s">
        <v>9</v>
      </c>
      <c r="B607" s="18">
        <v>4.1900000000000004</v>
      </c>
      <c r="C607" s="18">
        <v>0.59</v>
      </c>
      <c r="D607" s="19" t="str">
        <f t="shared" ref="D607:D621" si="35">IF(B607&gt;4.5,"มากที่สุด",IF(B607&gt;3.5,"มาก",IF(B607&gt;2.5,"ปานกลาง",IF(B607&gt;1.5,"น้อย",IF(B607&lt;=1.5,"น้อยที่สุด")))))</f>
        <v>มาก</v>
      </c>
    </row>
    <row r="608" spans="1:4" x14ac:dyDescent="0.5">
      <c r="A608" s="17" t="s">
        <v>10</v>
      </c>
      <c r="B608" s="18">
        <v>4.12</v>
      </c>
      <c r="C608" s="18">
        <v>0.71</v>
      </c>
      <c r="D608" s="19" t="str">
        <f t="shared" si="35"/>
        <v>มาก</v>
      </c>
    </row>
    <row r="609" spans="1:4" x14ac:dyDescent="0.5">
      <c r="A609" s="17" t="s">
        <v>11</v>
      </c>
      <c r="B609" s="18">
        <v>4.07</v>
      </c>
      <c r="C609" s="18">
        <v>0.71</v>
      </c>
      <c r="D609" s="19" t="str">
        <f t="shared" si="35"/>
        <v>มาก</v>
      </c>
    </row>
    <row r="610" spans="1:4" x14ac:dyDescent="0.5">
      <c r="A610" s="17" t="s">
        <v>12</v>
      </c>
      <c r="B610" s="18">
        <v>3.95</v>
      </c>
      <c r="C610" s="18">
        <v>0.73</v>
      </c>
      <c r="D610" s="19" t="str">
        <f t="shared" si="35"/>
        <v>มาก</v>
      </c>
    </row>
    <row r="611" spans="1:4" x14ac:dyDescent="0.5">
      <c r="A611" s="17" t="s">
        <v>13</v>
      </c>
      <c r="B611" s="18">
        <v>4.29</v>
      </c>
      <c r="C611" s="18">
        <v>0.64</v>
      </c>
      <c r="D611" s="19" t="str">
        <f t="shared" si="35"/>
        <v>มาก</v>
      </c>
    </row>
    <row r="612" spans="1:4" x14ac:dyDescent="0.5">
      <c r="A612" s="17" t="s">
        <v>14</v>
      </c>
      <c r="B612" s="18">
        <v>2.38</v>
      </c>
      <c r="C612" s="18">
        <v>1.17</v>
      </c>
      <c r="D612" s="19" t="str">
        <f t="shared" si="35"/>
        <v>น้อย</v>
      </c>
    </row>
    <row r="613" spans="1:4" x14ac:dyDescent="0.5">
      <c r="A613" s="17" t="s">
        <v>15</v>
      </c>
      <c r="B613" s="18">
        <v>3.6</v>
      </c>
      <c r="C613" s="18">
        <v>0.73</v>
      </c>
      <c r="D613" s="19" t="str">
        <f t="shared" si="35"/>
        <v>มาก</v>
      </c>
    </row>
    <row r="614" spans="1:4" x14ac:dyDescent="0.5">
      <c r="A614" s="17" t="s">
        <v>16</v>
      </c>
      <c r="B614" s="18">
        <v>3.9</v>
      </c>
      <c r="C614" s="18">
        <v>0.66</v>
      </c>
      <c r="D614" s="19" t="str">
        <f t="shared" si="35"/>
        <v>มาก</v>
      </c>
    </row>
    <row r="615" spans="1:4" x14ac:dyDescent="0.5">
      <c r="A615" s="17" t="s">
        <v>17</v>
      </c>
      <c r="B615" s="18">
        <v>4.1900000000000004</v>
      </c>
      <c r="C615" s="18">
        <v>0.59</v>
      </c>
      <c r="D615" s="19" t="str">
        <f t="shared" si="35"/>
        <v>มาก</v>
      </c>
    </row>
    <row r="616" spans="1:4" x14ac:dyDescent="0.5">
      <c r="A616" s="17" t="s">
        <v>18</v>
      </c>
      <c r="B616" s="18">
        <v>4.07</v>
      </c>
      <c r="C616" s="18">
        <v>0.71</v>
      </c>
      <c r="D616" s="19" t="str">
        <f t="shared" si="35"/>
        <v>มาก</v>
      </c>
    </row>
    <row r="617" spans="1:4" x14ac:dyDescent="0.5">
      <c r="A617" s="17" t="s">
        <v>19</v>
      </c>
      <c r="B617" s="18">
        <v>4.33</v>
      </c>
      <c r="C617" s="18">
        <v>0.69</v>
      </c>
      <c r="D617" s="19" t="str">
        <f t="shared" si="35"/>
        <v>มาก</v>
      </c>
    </row>
    <row r="618" spans="1:4" x14ac:dyDescent="0.5">
      <c r="A618" s="17" t="s">
        <v>20</v>
      </c>
      <c r="B618" s="18">
        <v>4.67</v>
      </c>
      <c r="C618" s="18">
        <v>0.48</v>
      </c>
      <c r="D618" s="19" t="str">
        <f t="shared" si="35"/>
        <v>มากที่สุด</v>
      </c>
    </row>
    <row r="619" spans="1:4" x14ac:dyDescent="0.5">
      <c r="A619" s="17" t="s">
        <v>21</v>
      </c>
      <c r="B619" s="18">
        <v>4.3600000000000003</v>
      </c>
      <c r="C619" s="18">
        <v>0.66</v>
      </c>
      <c r="D619" s="19" t="str">
        <f t="shared" si="35"/>
        <v>มาก</v>
      </c>
    </row>
    <row r="620" spans="1:4" x14ac:dyDescent="0.5">
      <c r="A620" s="17" t="s">
        <v>22</v>
      </c>
      <c r="B620" s="18">
        <v>4.43</v>
      </c>
      <c r="C620" s="18">
        <v>0.63</v>
      </c>
      <c r="D620" s="19" t="str">
        <f t="shared" si="35"/>
        <v>มาก</v>
      </c>
    </row>
    <row r="621" spans="1:4" ht="22.5" thickBot="1" x14ac:dyDescent="0.55000000000000004">
      <c r="A621" s="70" t="s">
        <v>395</v>
      </c>
      <c r="B621" s="20">
        <f>AVERAGE(B606:B620)</f>
        <v>4.0526666666666662</v>
      </c>
      <c r="C621" s="20">
        <f>AVERAGE(C606:C620)</f>
        <v>0.69733333333333336</v>
      </c>
      <c r="D621" s="21" t="str">
        <f t="shared" si="35"/>
        <v>มาก</v>
      </c>
    </row>
    <row r="622" spans="1:4" ht="22.5" thickTop="1" x14ac:dyDescent="0.5"/>
    <row r="623" spans="1:4" s="10" customFormat="1" ht="24" x14ac:dyDescent="0.55000000000000004">
      <c r="A623" s="65" t="s">
        <v>500</v>
      </c>
      <c r="B623" s="66"/>
      <c r="C623" s="66"/>
      <c r="D623" s="67"/>
    </row>
    <row r="624" spans="1:4" s="10" customFormat="1" ht="24" x14ac:dyDescent="0.55000000000000004">
      <c r="A624" s="65" t="s">
        <v>408</v>
      </c>
      <c r="B624" s="66"/>
      <c r="C624" s="66"/>
      <c r="D624" s="67"/>
    </row>
    <row r="625" spans="1:4" s="10" customFormat="1" ht="24" x14ac:dyDescent="0.55000000000000004">
      <c r="A625" s="68" t="s">
        <v>497</v>
      </c>
      <c r="B625" s="66"/>
      <c r="C625" s="66"/>
      <c r="D625" s="67"/>
    </row>
    <row r="626" spans="1:4" s="10" customFormat="1" ht="24" x14ac:dyDescent="0.55000000000000004">
      <c r="A626" s="65" t="s">
        <v>603</v>
      </c>
      <c r="B626" s="66"/>
      <c r="C626" s="66"/>
      <c r="D626" s="67"/>
    </row>
    <row r="627" spans="1:4" s="10" customFormat="1" ht="24" x14ac:dyDescent="0.55000000000000004">
      <c r="A627" s="65" t="s">
        <v>498</v>
      </c>
      <c r="B627" s="66"/>
      <c r="C627" s="66"/>
      <c r="D627" s="67"/>
    </row>
    <row r="628" spans="1:4" x14ac:dyDescent="0.5">
      <c r="A628" s="26" t="s">
        <v>499</v>
      </c>
      <c r="B628" s="23"/>
      <c r="C628" s="23"/>
      <c r="D628" s="24"/>
    </row>
    <row r="629" spans="1:4" s="10" customFormat="1" ht="24" x14ac:dyDescent="0.55000000000000004">
      <c r="A629" s="65"/>
      <c r="B629" s="56"/>
      <c r="C629" s="56"/>
      <c r="D629" s="69"/>
    </row>
    <row r="630" spans="1:4" s="10" customFormat="1" ht="24" x14ac:dyDescent="0.55000000000000004">
      <c r="A630" s="65"/>
      <c r="B630" s="56"/>
      <c r="C630" s="56"/>
      <c r="D630" s="69"/>
    </row>
    <row r="631" spans="1:4" s="10" customFormat="1" ht="24" x14ac:dyDescent="0.55000000000000004">
      <c r="A631" s="65"/>
      <c r="B631" s="56"/>
      <c r="C631" s="56"/>
      <c r="D631" s="69"/>
    </row>
    <row r="632" spans="1:4" s="10" customFormat="1" ht="24" x14ac:dyDescent="0.55000000000000004">
      <c r="A632" s="65"/>
      <c r="B632" s="56"/>
      <c r="C632" s="56"/>
      <c r="D632" s="69"/>
    </row>
    <row r="633" spans="1:4" s="10" customFormat="1" ht="24" x14ac:dyDescent="0.55000000000000004">
      <c r="A633" s="65"/>
      <c r="B633" s="56"/>
      <c r="C633" s="56"/>
      <c r="D633" s="69"/>
    </row>
    <row r="634" spans="1:4" s="10" customFormat="1" ht="24" x14ac:dyDescent="0.55000000000000004">
      <c r="A634" s="65"/>
      <c r="B634" s="56"/>
      <c r="C634" s="56"/>
      <c r="D634" s="69"/>
    </row>
    <row r="635" spans="1:4" s="10" customFormat="1" ht="24" x14ac:dyDescent="0.55000000000000004">
      <c r="A635" s="34" t="s">
        <v>532</v>
      </c>
      <c r="B635" s="33"/>
      <c r="C635" s="33"/>
    </row>
    <row r="636" spans="1:4" s="10" customFormat="1" ht="24" x14ac:dyDescent="0.55000000000000004">
      <c r="A636" s="75" t="s">
        <v>533</v>
      </c>
      <c r="B636" s="80" t="s">
        <v>422</v>
      </c>
      <c r="C636" s="80" t="s">
        <v>423</v>
      </c>
    </row>
    <row r="637" spans="1:4" s="10" customFormat="1" ht="48" x14ac:dyDescent="0.55000000000000004">
      <c r="A637" s="76" t="s">
        <v>534</v>
      </c>
      <c r="B637" s="35">
        <v>1</v>
      </c>
      <c r="C637" s="78">
        <f>B637*100/17</f>
        <v>5.882352941176471</v>
      </c>
    </row>
    <row r="638" spans="1:4" s="10" customFormat="1" ht="48" x14ac:dyDescent="0.55000000000000004">
      <c r="A638" s="76" t="s">
        <v>535</v>
      </c>
      <c r="B638" s="35">
        <v>1</v>
      </c>
      <c r="C638" s="78">
        <f t="shared" ref="C638:C648" si="36">B638*100/17</f>
        <v>5.882352941176471</v>
      </c>
    </row>
    <row r="639" spans="1:4" s="10" customFormat="1" ht="48" x14ac:dyDescent="0.55000000000000004">
      <c r="A639" s="76" t="s">
        <v>637</v>
      </c>
      <c r="B639" s="35">
        <v>5</v>
      </c>
      <c r="C639" s="78">
        <f t="shared" si="36"/>
        <v>29.411764705882351</v>
      </c>
    </row>
    <row r="640" spans="1:4" s="10" customFormat="1" ht="48" x14ac:dyDescent="0.55000000000000004">
      <c r="A640" s="76" t="s">
        <v>638</v>
      </c>
      <c r="B640" s="35">
        <v>3</v>
      </c>
      <c r="C640" s="78">
        <f t="shared" si="36"/>
        <v>17.647058823529413</v>
      </c>
    </row>
    <row r="641" spans="1:3" s="10" customFormat="1" ht="48" x14ac:dyDescent="0.55000000000000004">
      <c r="A641" s="76" t="s">
        <v>536</v>
      </c>
      <c r="B641" s="35">
        <v>1</v>
      </c>
      <c r="C641" s="78">
        <f t="shared" si="36"/>
        <v>5.882352941176471</v>
      </c>
    </row>
    <row r="642" spans="1:3" s="10" customFormat="1" ht="24" x14ac:dyDescent="0.55000000000000004">
      <c r="A642" s="76" t="s">
        <v>537</v>
      </c>
      <c r="B642" s="35">
        <v>1</v>
      </c>
      <c r="C642" s="78">
        <f t="shared" si="36"/>
        <v>5.882352941176471</v>
      </c>
    </row>
    <row r="643" spans="1:3" s="10" customFormat="1" ht="24" x14ac:dyDescent="0.55000000000000004">
      <c r="A643" s="76" t="s">
        <v>538</v>
      </c>
      <c r="B643" s="35">
        <v>1</v>
      </c>
      <c r="C643" s="78">
        <f t="shared" si="36"/>
        <v>5.882352941176471</v>
      </c>
    </row>
    <row r="644" spans="1:3" s="10" customFormat="1" ht="24" x14ac:dyDescent="0.55000000000000004">
      <c r="A644" s="76" t="s">
        <v>540</v>
      </c>
      <c r="B644" s="35">
        <v>1</v>
      </c>
      <c r="C644" s="78">
        <f t="shared" si="36"/>
        <v>5.882352941176471</v>
      </c>
    </row>
    <row r="645" spans="1:3" s="10" customFormat="1" ht="24" x14ac:dyDescent="0.55000000000000004">
      <c r="A645" s="76" t="s">
        <v>605</v>
      </c>
      <c r="B645" s="35">
        <v>1</v>
      </c>
      <c r="C645" s="78">
        <f t="shared" si="36"/>
        <v>5.882352941176471</v>
      </c>
    </row>
    <row r="646" spans="1:3" s="10" customFormat="1" ht="24" x14ac:dyDescent="0.55000000000000004">
      <c r="A646" s="76" t="s">
        <v>606</v>
      </c>
      <c r="B646" s="35">
        <v>1</v>
      </c>
      <c r="C646" s="78">
        <f t="shared" si="36"/>
        <v>5.882352941176471</v>
      </c>
    </row>
    <row r="647" spans="1:3" s="10" customFormat="1" ht="24" x14ac:dyDescent="0.55000000000000004">
      <c r="A647" s="76" t="s">
        <v>607</v>
      </c>
      <c r="B647" s="35">
        <v>1</v>
      </c>
      <c r="C647" s="78">
        <f t="shared" si="36"/>
        <v>5.882352941176471</v>
      </c>
    </row>
    <row r="648" spans="1:3" s="10" customFormat="1" ht="24" x14ac:dyDescent="0.55000000000000004">
      <c r="A648" s="79" t="s">
        <v>436</v>
      </c>
      <c r="B648" s="80">
        <f>SUM(B637:B647)</f>
        <v>17</v>
      </c>
      <c r="C648" s="81">
        <f t="shared" si="36"/>
        <v>100</v>
      </c>
    </row>
    <row r="649" spans="1:3" s="10" customFormat="1" ht="24" x14ac:dyDescent="0.55000000000000004">
      <c r="A649" s="77" t="s">
        <v>539</v>
      </c>
      <c r="B649" s="35"/>
      <c r="C649" s="35"/>
    </row>
    <row r="650" spans="1:3" s="10" customFormat="1" ht="48" x14ac:dyDescent="0.55000000000000004">
      <c r="A650" s="76" t="s">
        <v>604</v>
      </c>
      <c r="B650" s="35">
        <v>2</v>
      </c>
      <c r="C650" s="78">
        <f>B650*100/35</f>
        <v>5.7142857142857144</v>
      </c>
    </row>
    <row r="651" spans="1:3" s="10" customFormat="1" ht="24" x14ac:dyDescent="0.55000000000000004">
      <c r="A651" s="76" t="s">
        <v>541</v>
      </c>
      <c r="B651" s="35">
        <v>1</v>
      </c>
      <c r="C651" s="78">
        <f t="shared" ref="C651:C667" si="37">B651*100/35</f>
        <v>2.8571428571428572</v>
      </c>
    </row>
    <row r="652" spans="1:3" s="10" customFormat="1" ht="48" x14ac:dyDescent="0.55000000000000004">
      <c r="A652" s="76" t="s">
        <v>542</v>
      </c>
      <c r="B652" s="35">
        <v>1</v>
      </c>
      <c r="C652" s="78">
        <f t="shared" si="37"/>
        <v>2.8571428571428572</v>
      </c>
    </row>
    <row r="653" spans="1:3" s="10" customFormat="1" ht="48" x14ac:dyDescent="0.55000000000000004">
      <c r="A653" s="76" t="s">
        <v>613</v>
      </c>
      <c r="B653" s="35">
        <v>1</v>
      </c>
      <c r="C653" s="78">
        <f t="shared" si="37"/>
        <v>2.8571428571428572</v>
      </c>
    </row>
    <row r="654" spans="1:3" s="10" customFormat="1" ht="72" x14ac:dyDescent="0.55000000000000004">
      <c r="A654" s="76" t="s">
        <v>612</v>
      </c>
      <c r="B654" s="35">
        <v>2</v>
      </c>
      <c r="C654" s="78">
        <f t="shared" si="37"/>
        <v>5.7142857142857144</v>
      </c>
    </row>
    <row r="655" spans="1:3" s="10" customFormat="1" ht="24" x14ac:dyDescent="0.55000000000000004">
      <c r="A655" s="76" t="s">
        <v>543</v>
      </c>
      <c r="B655" s="35">
        <v>2</v>
      </c>
      <c r="C655" s="78">
        <f t="shared" si="37"/>
        <v>5.7142857142857144</v>
      </c>
    </row>
    <row r="656" spans="1:3" s="10" customFormat="1" ht="24" x14ac:dyDescent="0.55000000000000004">
      <c r="A656" s="77" t="s">
        <v>539</v>
      </c>
      <c r="B656" s="80" t="s">
        <v>422</v>
      </c>
      <c r="C656" s="80" t="s">
        <v>423</v>
      </c>
    </row>
    <row r="657" spans="1:3" s="10" customFormat="1" ht="48" x14ac:dyDescent="0.55000000000000004">
      <c r="A657" s="76" t="s">
        <v>611</v>
      </c>
      <c r="B657" s="35">
        <v>1</v>
      </c>
      <c r="C657" s="78">
        <f t="shared" si="37"/>
        <v>2.8571428571428572</v>
      </c>
    </row>
    <row r="658" spans="1:3" s="10" customFormat="1" ht="24" x14ac:dyDescent="0.55000000000000004">
      <c r="A658" s="76" t="s">
        <v>544</v>
      </c>
      <c r="B658" s="35">
        <v>2</v>
      </c>
      <c r="C658" s="78">
        <f t="shared" si="37"/>
        <v>5.7142857142857144</v>
      </c>
    </row>
    <row r="659" spans="1:3" s="10" customFormat="1" ht="48" x14ac:dyDescent="0.55000000000000004">
      <c r="A659" s="76" t="s">
        <v>614</v>
      </c>
      <c r="B659" s="35">
        <v>1</v>
      </c>
      <c r="C659" s="78">
        <f t="shared" si="37"/>
        <v>2.8571428571428572</v>
      </c>
    </row>
    <row r="660" spans="1:3" s="10" customFormat="1" ht="48" x14ac:dyDescent="0.55000000000000004">
      <c r="A660" s="76" t="s">
        <v>545</v>
      </c>
      <c r="B660" s="35">
        <v>1</v>
      </c>
      <c r="C660" s="78">
        <f t="shared" si="37"/>
        <v>2.8571428571428572</v>
      </c>
    </row>
    <row r="661" spans="1:3" s="10" customFormat="1" ht="48" x14ac:dyDescent="0.55000000000000004">
      <c r="A661" s="76" t="s">
        <v>546</v>
      </c>
      <c r="B661" s="35">
        <v>2</v>
      </c>
      <c r="C661" s="78">
        <f t="shared" si="37"/>
        <v>5.7142857142857144</v>
      </c>
    </row>
    <row r="662" spans="1:3" s="10" customFormat="1" ht="24" x14ac:dyDescent="0.55000000000000004">
      <c r="A662" s="76" t="s">
        <v>547</v>
      </c>
      <c r="B662" s="35">
        <v>1</v>
      </c>
      <c r="C662" s="78">
        <f t="shared" si="37"/>
        <v>2.8571428571428572</v>
      </c>
    </row>
    <row r="663" spans="1:3" s="10" customFormat="1" ht="24" x14ac:dyDescent="0.55000000000000004">
      <c r="A663" s="76" t="s">
        <v>548</v>
      </c>
      <c r="B663" s="35">
        <v>1</v>
      </c>
      <c r="C663" s="78">
        <f t="shared" si="37"/>
        <v>2.8571428571428572</v>
      </c>
    </row>
    <row r="664" spans="1:3" s="10" customFormat="1" ht="24" x14ac:dyDescent="0.55000000000000004">
      <c r="A664" s="76" t="s">
        <v>608</v>
      </c>
      <c r="B664" s="35">
        <v>15</v>
      </c>
      <c r="C664" s="78">
        <f t="shared" si="37"/>
        <v>42.857142857142854</v>
      </c>
    </row>
    <row r="665" spans="1:3" s="10" customFormat="1" ht="24" x14ac:dyDescent="0.55000000000000004">
      <c r="A665" s="76" t="s">
        <v>609</v>
      </c>
      <c r="B665" s="35">
        <v>1</v>
      </c>
      <c r="C665" s="78">
        <f t="shared" si="37"/>
        <v>2.8571428571428572</v>
      </c>
    </row>
    <row r="666" spans="1:3" s="10" customFormat="1" ht="24" x14ac:dyDescent="0.55000000000000004">
      <c r="A666" s="76" t="s">
        <v>610</v>
      </c>
      <c r="B666" s="35">
        <v>1</v>
      </c>
      <c r="C666" s="78">
        <f t="shared" si="37"/>
        <v>2.8571428571428572</v>
      </c>
    </row>
    <row r="667" spans="1:3" s="10" customFormat="1" ht="24" x14ac:dyDescent="0.55000000000000004">
      <c r="A667" s="79" t="s">
        <v>436</v>
      </c>
      <c r="B667" s="80">
        <f>SUM(B650:B666)</f>
        <v>35</v>
      </c>
      <c r="C667" s="81">
        <f t="shared" si="37"/>
        <v>100</v>
      </c>
    </row>
    <row r="668" spans="1:3" s="10" customFormat="1" ht="24" x14ac:dyDescent="0.55000000000000004">
      <c r="A668" s="77" t="s">
        <v>549</v>
      </c>
      <c r="B668" s="35"/>
      <c r="C668" s="35"/>
    </row>
    <row r="669" spans="1:3" s="10" customFormat="1" ht="24" x14ac:dyDescent="0.55000000000000004">
      <c r="A669" s="76" t="s">
        <v>550</v>
      </c>
      <c r="B669" s="35">
        <v>5</v>
      </c>
      <c r="C669" s="78">
        <f>B669*100/6</f>
        <v>83.333333333333329</v>
      </c>
    </row>
    <row r="670" spans="1:3" s="10" customFormat="1" ht="24" x14ac:dyDescent="0.55000000000000004">
      <c r="A670" s="76" t="s">
        <v>551</v>
      </c>
      <c r="B670" s="35">
        <v>1</v>
      </c>
      <c r="C670" s="78">
        <f t="shared" ref="C670:C671" si="38">B670*100/6</f>
        <v>16.666666666666668</v>
      </c>
    </row>
    <row r="671" spans="1:3" s="10" customFormat="1" ht="24" x14ac:dyDescent="0.55000000000000004">
      <c r="A671" s="79" t="s">
        <v>436</v>
      </c>
      <c r="B671" s="80">
        <f>SUM(B669:B670)</f>
        <v>6</v>
      </c>
      <c r="C671" s="78">
        <f t="shared" si="38"/>
        <v>100</v>
      </c>
    </row>
    <row r="672" spans="1:3" s="10" customFormat="1" ht="24" x14ac:dyDescent="0.55000000000000004">
      <c r="A672" s="77" t="s">
        <v>552</v>
      </c>
      <c r="B672" s="35"/>
      <c r="C672" s="35"/>
    </row>
    <row r="673" spans="1:3" s="10" customFormat="1" ht="48" x14ac:dyDescent="0.55000000000000004">
      <c r="A673" s="76" t="s">
        <v>615</v>
      </c>
      <c r="B673" s="35">
        <v>1</v>
      </c>
      <c r="C673" s="78">
        <f>B673*100/5</f>
        <v>20</v>
      </c>
    </row>
    <row r="674" spans="1:3" s="10" customFormat="1" ht="48" x14ac:dyDescent="0.55000000000000004">
      <c r="A674" s="76" t="s">
        <v>553</v>
      </c>
      <c r="B674" s="35">
        <v>1</v>
      </c>
      <c r="C674" s="78">
        <f t="shared" ref="C674:C677" si="39">B674*100/5</f>
        <v>20</v>
      </c>
    </row>
    <row r="675" spans="1:3" s="10" customFormat="1" ht="72" x14ac:dyDescent="0.55000000000000004">
      <c r="A675" s="76" t="s">
        <v>639</v>
      </c>
      <c r="B675" s="35">
        <v>2</v>
      </c>
      <c r="C675" s="78">
        <f t="shared" si="39"/>
        <v>40</v>
      </c>
    </row>
    <row r="676" spans="1:3" s="10" customFormat="1" ht="48" x14ac:dyDescent="0.55000000000000004">
      <c r="A676" s="76" t="s">
        <v>554</v>
      </c>
      <c r="B676" s="35">
        <v>1</v>
      </c>
      <c r="C676" s="78">
        <f t="shared" si="39"/>
        <v>20</v>
      </c>
    </row>
    <row r="677" spans="1:3" s="10" customFormat="1" ht="24" x14ac:dyDescent="0.55000000000000004">
      <c r="A677" s="79" t="s">
        <v>436</v>
      </c>
      <c r="B677" s="80">
        <f>SUM(B673:B676)</f>
        <v>5</v>
      </c>
      <c r="C677" s="81">
        <f t="shared" si="39"/>
        <v>100</v>
      </c>
    </row>
    <row r="678" spans="1:3" s="10" customFormat="1" ht="24" x14ac:dyDescent="0.55000000000000004">
      <c r="A678" s="82"/>
      <c r="B678" s="55"/>
      <c r="C678" s="56"/>
    </row>
    <row r="679" spans="1:3" s="64" customFormat="1" ht="24" x14ac:dyDescent="0.55000000000000004">
      <c r="A679" s="82"/>
      <c r="B679" s="55"/>
      <c r="C679" s="56"/>
    </row>
    <row r="680" spans="1:3" s="10" customFormat="1" ht="24" x14ac:dyDescent="0.55000000000000004">
      <c r="A680" s="77" t="s">
        <v>555</v>
      </c>
      <c r="B680" s="80" t="s">
        <v>422</v>
      </c>
      <c r="C680" s="80" t="s">
        <v>423</v>
      </c>
    </row>
    <row r="681" spans="1:3" s="10" customFormat="1" ht="24" x14ac:dyDescent="0.55000000000000004">
      <c r="A681" s="76" t="s">
        <v>556</v>
      </c>
      <c r="B681" s="35">
        <v>1</v>
      </c>
      <c r="C681" s="78">
        <f>B681*100/4</f>
        <v>25</v>
      </c>
    </row>
    <row r="682" spans="1:3" s="10" customFormat="1" ht="24" x14ac:dyDescent="0.55000000000000004">
      <c r="A682" s="76" t="s">
        <v>557</v>
      </c>
      <c r="B682" s="35">
        <v>1</v>
      </c>
      <c r="C682" s="78">
        <f t="shared" ref="C682:C685" si="40">B682*100/4</f>
        <v>25</v>
      </c>
    </row>
    <row r="683" spans="1:3" s="10" customFormat="1" ht="48" x14ac:dyDescent="0.55000000000000004">
      <c r="A683" s="76" t="s">
        <v>558</v>
      </c>
      <c r="B683" s="35">
        <v>1</v>
      </c>
      <c r="C683" s="78">
        <f t="shared" si="40"/>
        <v>25</v>
      </c>
    </row>
    <row r="684" spans="1:3" s="10" customFormat="1" ht="48" x14ac:dyDescent="0.55000000000000004">
      <c r="A684" s="76" t="s">
        <v>616</v>
      </c>
      <c r="B684" s="35">
        <v>1</v>
      </c>
      <c r="C684" s="78">
        <f t="shared" si="40"/>
        <v>25</v>
      </c>
    </row>
    <row r="685" spans="1:3" s="10" customFormat="1" ht="24" x14ac:dyDescent="0.55000000000000004">
      <c r="A685" s="79" t="s">
        <v>436</v>
      </c>
      <c r="B685" s="80">
        <f>SUM(B681:B684)</f>
        <v>4</v>
      </c>
      <c r="C685" s="81">
        <f t="shared" si="40"/>
        <v>100</v>
      </c>
    </row>
    <row r="686" spans="1:3" s="10" customFormat="1" ht="24" x14ac:dyDescent="0.55000000000000004">
      <c r="A686" s="77" t="s">
        <v>559</v>
      </c>
      <c r="B686" s="35"/>
      <c r="C686" s="35"/>
    </row>
    <row r="687" spans="1:3" s="10" customFormat="1" ht="48" x14ac:dyDescent="0.55000000000000004">
      <c r="A687" s="76" t="s">
        <v>560</v>
      </c>
      <c r="B687" s="35">
        <v>1</v>
      </c>
      <c r="C687" s="78">
        <f>B687*100/45</f>
        <v>2.2222222222222223</v>
      </c>
    </row>
    <row r="688" spans="1:3" s="10" customFormat="1" ht="24" x14ac:dyDescent="0.55000000000000004">
      <c r="A688" s="76" t="s">
        <v>561</v>
      </c>
      <c r="B688" s="35">
        <v>8</v>
      </c>
      <c r="C688" s="78">
        <f t="shared" ref="C688:C700" si="41">B688*100/45</f>
        <v>17.777777777777779</v>
      </c>
    </row>
    <row r="689" spans="1:3" s="10" customFormat="1" ht="24" x14ac:dyDescent="0.55000000000000004">
      <c r="A689" s="76" t="s">
        <v>562</v>
      </c>
      <c r="B689" s="35">
        <v>4</v>
      </c>
      <c r="C689" s="78">
        <f t="shared" si="41"/>
        <v>8.8888888888888893</v>
      </c>
    </row>
    <row r="690" spans="1:3" s="10" customFormat="1" ht="24" x14ac:dyDescent="0.55000000000000004">
      <c r="A690" s="76" t="s">
        <v>563</v>
      </c>
      <c r="B690" s="35">
        <v>2</v>
      </c>
      <c r="C690" s="78">
        <f t="shared" si="41"/>
        <v>4.4444444444444446</v>
      </c>
    </row>
    <row r="691" spans="1:3" s="10" customFormat="1" ht="24" x14ac:dyDescent="0.55000000000000004">
      <c r="A691" s="76" t="s">
        <v>564</v>
      </c>
      <c r="B691" s="35">
        <v>1</v>
      </c>
      <c r="C691" s="78">
        <f t="shared" si="41"/>
        <v>2.2222222222222223</v>
      </c>
    </row>
    <row r="692" spans="1:3" s="10" customFormat="1" ht="48" x14ac:dyDescent="0.55000000000000004">
      <c r="A692" s="76" t="s">
        <v>565</v>
      </c>
      <c r="B692" s="35">
        <v>1</v>
      </c>
      <c r="C692" s="78">
        <f t="shared" si="41"/>
        <v>2.2222222222222223</v>
      </c>
    </row>
    <row r="693" spans="1:3" s="10" customFormat="1" ht="48" x14ac:dyDescent="0.55000000000000004">
      <c r="A693" s="76" t="s">
        <v>566</v>
      </c>
      <c r="B693" s="35">
        <v>10</v>
      </c>
      <c r="C693" s="78">
        <f t="shared" si="41"/>
        <v>22.222222222222221</v>
      </c>
    </row>
    <row r="694" spans="1:3" s="10" customFormat="1" ht="24" x14ac:dyDescent="0.55000000000000004">
      <c r="A694" s="76" t="s">
        <v>567</v>
      </c>
      <c r="B694" s="35">
        <v>3</v>
      </c>
      <c r="C694" s="78">
        <f t="shared" si="41"/>
        <v>6.666666666666667</v>
      </c>
    </row>
    <row r="695" spans="1:3" s="10" customFormat="1" ht="48" x14ac:dyDescent="0.55000000000000004">
      <c r="A695" s="76" t="s">
        <v>568</v>
      </c>
      <c r="B695" s="35">
        <v>4</v>
      </c>
      <c r="C695" s="78">
        <f t="shared" si="41"/>
        <v>8.8888888888888893</v>
      </c>
    </row>
    <row r="696" spans="1:3" s="10" customFormat="1" ht="48" x14ac:dyDescent="0.55000000000000004">
      <c r="A696" s="76" t="s">
        <v>569</v>
      </c>
      <c r="B696" s="35">
        <v>1</v>
      </c>
      <c r="C696" s="78">
        <f t="shared" si="41"/>
        <v>2.2222222222222223</v>
      </c>
    </row>
    <row r="697" spans="1:3" s="10" customFormat="1" ht="24" x14ac:dyDescent="0.55000000000000004">
      <c r="A697" s="76" t="s">
        <v>570</v>
      </c>
      <c r="B697" s="35">
        <v>7</v>
      </c>
      <c r="C697" s="78">
        <f t="shared" si="41"/>
        <v>15.555555555555555</v>
      </c>
    </row>
    <row r="698" spans="1:3" s="10" customFormat="1" ht="24" x14ac:dyDescent="0.55000000000000004">
      <c r="A698" s="76" t="s">
        <v>617</v>
      </c>
      <c r="B698" s="35">
        <v>1</v>
      </c>
      <c r="C698" s="78">
        <f t="shared" si="41"/>
        <v>2.2222222222222223</v>
      </c>
    </row>
    <row r="699" spans="1:3" s="10" customFormat="1" ht="48" x14ac:dyDescent="0.55000000000000004">
      <c r="A699" s="76" t="s">
        <v>618</v>
      </c>
      <c r="B699" s="35">
        <v>2</v>
      </c>
      <c r="C699" s="78">
        <f t="shared" si="41"/>
        <v>4.4444444444444446</v>
      </c>
    </row>
    <row r="700" spans="1:3" s="10" customFormat="1" ht="24" x14ac:dyDescent="0.55000000000000004">
      <c r="A700" s="79" t="s">
        <v>436</v>
      </c>
      <c r="B700" s="80">
        <f>SUM(B687:B699)</f>
        <v>45</v>
      </c>
      <c r="C700" s="78">
        <f t="shared" si="41"/>
        <v>100</v>
      </c>
    </row>
    <row r="701" spans="1:3" s="64" customFormat="1" ht="24" x14ac:dyDescent="0.55000000000000004">
      <c r="A701" s="82"/>
      <c r="B701" s="55"/>
      <c r="C701" s="60"/>
    </row>
    <row r="702" spans="1:3" s="64" customFormat="1" ht="24" x14ac:dyDescent="0.55000000000000004">
      <c r="A702" s="82"/>
      <c r="B702" s="55"/>
      <c r="C702" s="60"/>
    </row>
    <row r="703" spans="1:3" s="64" customFormat="1" ht="24" x14ac:dyDescent="0.55000000000000004">
      <c r="A703" s="82"/>
      <c r="B703" s="55"/>
      <c r="C703" s="60"/>
    </row>
    <row r="704" spans="1:3" s="10" customFormat="1" ht="24" x14ac:dyDescent="0.55000000000000004">
      <c r="A704" s="77" t="s">
        <v>571</v>
      </c>
      <c r="B704" s="35" t="s">
        <v>422</v>
      </c>
      <c r="C704" s="35" t="s">
        <v>423</v>
      </c>
    </row>
    <row r="705" spans="1:3" s="10" customFormat="1" ht="24" x14ac:dyDescent="0.55000000000000004">
      <c r="A705" s="76" t="s">
        <v>572</v>
      </c>
      <c r="B705" s="35">
        <v>1</v>
      </c>
      <c r="C705" s="78">
        <f>B705*100/2</f>
        <v>50</v>
      </c>
    </row>
    <row r="706" spans="1:3" s="10" customFormat="1" ht="24" x14ac:dyDescent="0.55000000000000004">
      <c r="A706" s="76" t="s">
        <v>573</v>
      </c>
      <c r="B706" s="35">
        <v>1</v>
      </c>
      <c r="C706" s="78">
        <f t="shared" ref="C706:C707" si="42">B706*100/2</f>
        <v>50</v>
      </c>
    </row>
    <row r="707" spans="1:3" s="10" customFormat="1" ht="24" x14ac:dyDescent="0.55000000000000004">
      <c r="A707" s="76"/>
      <c r="B707" s="35">
        <f>SUM(B705:B706)</f>
        <v>2</v>
      </c>
      <c r="C707" s="78">
        <f t="shared" si="42"/>
        <v>100</v>
      </c>
    </row>
    <row r="708" spans="1:3" s="10" customFormat="1" ht="24" x14ac:dyDescent="0.55000000000000004">
      <c r="A708" s="77" t="s">
        <v>574</v>
      </c>
      <c r="B708" s="35"/>
      <c r="C708" s="35"/>
    </row>
    <row r="709" spans="1:3" s="10" customFormat="1" ht="24" x14ac:dyDescent="0.55000000000000004">
      <c r="A709" s="76" t="s">
        <v>580</v>
      </c>
      <c r="B709" s="35">
        <v>2</v>
      </c>
      <c r="C709" s="78">
        <f>B709*100/42</f>
        <v>4.7619047619047619</v>
      </c>
    </row>
    <row r="710" spans="1:3" s="10" customFormat="1" ht="24" x14ac:dyDescent="0.55000000000000004">
      <c r="A710" s="76" t="s">
        <v>575</v>
      </c>
      <c r="B710" s="35">
        <v>5</v>
      </c>
      <c r="C710" s="78">
        <f t="shared" ref="C710:C719" si="43">B710*100/42</f>
        <v>11.904761904761905</v>
      </c>
    </row>
    <row r="711" spans="1:3" s="10" customFormat="1" ht="24" x14ac:dyDescent="0.55000000000000004">
      <c r="A711" s="76" t="s">
        <v>576</v>
      </c>
      <c r="B711" s="35">
        <v>6</v>
      </c>
      <c r="C711" s="78">
        <f t="shared" si="43"/>
        <v>14.285714285714286</v>
      </c>
    </row>
    <row r="712" spans="1:3" s="10" customFormat="1" ht="24" x14ac:dyDescent="0.55000000000000004">
      <c r="A712" s="76" t="s">
        <v>577</v>
      </c>
      <c r="B712" s="35">
        <v>2</v>
      </c>
      <c r="C712" s="78">
        <f t="shared" si="43"/>
        <v>4.7619047619047619</v>
      </c>
    </row>
    <row r="713" spans="1:3" s="10" customFormat="1" ht="48" x14ac:dyDescent="0.55000000000000004">
      <c r="A713" s="76" t="s">
        <v>578</v>
      </c>
      <c r="B713" s="35">
        <v>7</v>
      </c>
      <c r="C713" s="78">
        <f t="shared" si="43"/>
        <v>16.666666666666668</v>
      </c>
    </row>
    <row r="714" spans="1:3" s="10" customFormat="1" ht="24" x14ac:dyDescent="0.55000000000000004">
      <c r="A714" s="76" t="s">
        <v>579</v>
      </c>
      <c r="B714" s="35">
        <v>5</v>
      </c>
      <c r="C714" s="78">
        <f t="shared" si="43"/>
        <v>11.904761904761905</v>
      </c>
    </row>
    <row r="715" spans="1:3" s="10" customFormat="1" ht="48" x14ac:dyDescent="0.55000000000000004">
      <c r="A715" s="76" t="s">
        <v>581</v>
      </c>
      <c r="B715" s="35">
        <v>2</v>
      </c>
      <c r="C715" s="78">
        <f t="shared" si="43"/>
        <v>4.7619047619047619</v>
      </c>
    </row>
    <row r="716" spans="1:3" s="10" customFormat="1" ht="48" x14ac:dyDescent="0.55000000000000004">
      <c r="A716" s="76" t="s">
        <v>582</v>
      </c>
      <c r="B716" s="35">
        <v>3</v>
      </c>
      <c r="C716" s="78">
        <f t="shared" si="43"/>
        <v>7.1428571428571432</v>
      </c>
    </row>
    <row r="717" spans="1:3" s="10" customFormat="1" ht="72" x14ac:dyDescent="0.55000000000000004">
      <c r="A717" s="76" t="s">
        <v>619</v>
      </c>
      <c r="B717" s="35">
        <v>5</v>
      </c>
      <c r="C717" s="78">
        <f t="shared" si="43"/>
        <v>11.904761904761905</v>
      </c>
    </row>
    <row r="718" spans="1:3" s="10" customFormat="1" ht="24" x14ac:dyDescent="0.55000000000000004">
      <c r="A718" s="76" t="s">
        <v>620</v>
      </c>
      <c r="B718" s="35">
        <v>5</v>
      </c>
      <c r="C718" s="78">
        <f t="shared" si="43"/>
        <v>11.904761904761905</v>
      </c>
    </row>
    <row r="719" spans="1:3" s="10" customFormat="1" ht="24" x14ac:dyDescent="0.55000000000000004">
      <c r="A719" s="58" t="s">
        <v>436</v>
      </c>
      <c r="B719" s="80">
        <f>SUM(B709:B718)</f>
        <v>42</v>
      </c>
      <c r="C719" s="81">
        <f t="shared" si="43"/>
        <v>100</v>
      </c>
    </row>
    <row r="720" spans="1:3" s="10" customFormat="1" ht="24" x14ac:dyDescent="0.55000000000000004">
      <c r="A720" s="32"/>
      <c r="B720" s="33"/>
      <c r="C720" s="33"/>
    </row>
    <row r="721" spans="1:3" s="10" customFormat="1" ht="24" x14ac:dyDescent="0.55000000000000004">
      <c r="A721" s="32"/>
      <c r="B721" s="33"/>
      <c r="C721" s="33"/>
    </row>
    <row r="722" spans="1:3" s="10" customFormat="1" ht="24" x14ac:dyDescent="0.55000000000000004">
      <c r="A722" s="32"/>
      <c r="B722" s="33"/>
      <c r="C722" s="33"/>
    </row>
    <row r="723" spans="1:3" s="10" customFormat="1" ht="24" x14ac:dyDescent="0.55000000000000004">
      <c r="A723" s="32"/>
      <c r="B723" s="33"/>
      <c r="C723" s="33"/>
    </row>
    <row r="724" spans="1:3" s="10" customFormat="1" ht="24" x14ac:dyDescent="0.55000000000000004">
      <c r="A724" s="32"/>
      <c r="B724" s="33"/>
      <c r="C724" s="33"/>
    </row>
    <row r="725" spans="1:3" s="10" customFormat="1" ht="24" x14ac:dyDescent="0.55000000000000004">
      <c r="A725" s="32"/>
      <c r="B725" s="33"/>
      <c r="C725" s="33"/>
    </row>
    <row r="726" spans="1:3" s="10" customFormat="1" ht="24" x14ac:dyDescent="0.55000000000000004">
      <c r="A726" s="32"/>
      <c r="B726" s="33"/>
      <c r="C726" s="33"/>
    </row>
    <row r="727" spans="1:3" s="10" customFormat="1" ht="24" x14ac:dyDescent="0.55000000000000004">
      <c r="A727" s="32"/>
      <c r="B727" s="33"/>
      <c r="C727" s="33"/>
    </row>
    <row r="728" spans="1:3" s="10" customFormat="1" ht="24" x14ac:dyDescent="0.55000000000000004">
      <c r="A728" s="32"/>
      <c r="B728" s="33"/>
      <c r="C728" s="33"/>
    </row>
    <row r="729" spans="1:3" s="10" customFormat="1" ht="24" x14ac:dyDescent="0.55000000000000004">
      <c r="A729" s="32"/>
      <c r="B729" s="33"/>
      <c r="C729" s="33"/>
    </row>
    <row r="730" spans="1:3" s="10" customFormat="1" ht="24" x14ac:dyDescent="0.55000000000000004">
      <c r="A730" s="32"/>
      <c r="B730" s="33"/>
      <c r="C730" s="33"/>
    </row>
    <row r="731" spans="1:3" s="10" customFormat="1" ht="24" x14ac:dyDescent="0.55000000000000004">
      <c r="A731" s="32"/>
      <c r="B731" s="33"/>
      <c r="C731" s="33"/>
    </row>
    <row r="732" spans="1:3" s="10" customFormat="1" ht="24" x14ac:dyDescent="0.55000000000000004">
      <c r="A732" s="32"/>
      <c r="B732" s="33"/>
      <c r="C732" s="33"/>
    </row>
    <row r="733" spans="1:3" s="10" customFormat="1" ht="24" x14ac:dyDescent="0.55000000000000004">
      <c r="A733" s="32"/>
      <c r="B733" s="33"/>
      <c r="C733" s="33"/>
    </row>
    <row r="734" spans="1:3" s="10" customFormat="1" ht="24" x14ac:dyDescent="0.55000000000000004">
      <c r="A734" s="32"/>
      <c r="B734" s="33"/>
      <c r="C734" s="33"/>
    </row>
    <row r="735" spans="1:3" s="10" customFormat="1" ht="24" x14ac:dyDescent="0.55000000000000004">
      <c r="A735" s="32"/>
      <c r="B735" s="33"/>
      <c r="C735" s="33"/>
    </row>
    <row r="736" spans="1:3" s="10" customFormat="1" ht="24" x14ac:dyDescent="0.55000000000000004">
      <c r="A736" s="32"/>
      <c r="B736" s="33"/>
      <c r="C736" s="33"/>
    </row>
    <row r="737" spans="1:3" s="10" customFormat="1" ht="24" x14ac:dyDescent="0.55000000000000004">
      <c r="A737" s="32"/>
      <c r="B737" s="33"/>
      <c r="C737" s="33"/>
    </row>
    <row r="738" spans="1:3" s="10" customFormat="1" ht="24" x14ac:dyDescent="0.55000000000000004">
      <c r="A738" s="32"/>
      <c r="B738" s="33"/>
      <c r="C738" s="33"/>
    </row>
    <row r="739" spans="1:3" s="10" customFormat="1" ht="24" x14ac:dyDescent="0.55000000000000004">
      <c r="A739" s="32"/>
      <c r="B739" s="33"/>
      <c r="C739" s="33"/>
    </row>
    <row r="740" spans="1:3" s="10" customFormat="1" ht="24" x14ac:dyDescent="0.55000000000000004">
      <c r="A740" s="32"/>
      <c r="B740" s="33"/>
      <c r="C740" s="33"/>
    </row>
    <row r="741" spans="1:3" s="10" customFormat="1" ht="24" x14ac:dyDescent="0.55000000000000004">
      <c r="A741" s="32"/>
      <c r="B741" s="33"/>
      <c r="C741" s="33"/>
    </row>
    <row r="742" spans="1:3" s="10" customFormat="1" ht="24" x14ac:dyDescent="0.55000000000000004">
      <c r="A742" s="32"/>
      <c r="B742" s="33"/>
      <c r="C742" s="33"/>
    </row>
    <row r="743" spans="1:3" s="10" customFormat="1" ht="24" x14ac:dyDescent="0.55000000000000004">
      <c r="A743" s="32"/>
      <c r="B743" s="33"/>
      <c r="C743" s="33"/>
    </row>
    <row r="744" spans="1:3" s="10" customFormat="1" ht="24" x14ac:dyDescent="0.55000000000000004">
      <c r="A744" s="32"/>
      <c r="B744" s="33"/>
      <c r="C744" s="33"/>
    </row>
    <row r="745" spans="1:3" s="10" customFormat="1" ht="24" x14ac:dyDescent="0.55000000000000004">
      <c r="A745" s="32"/>
      <c r="B745" s="33"/>
      <c r="C745" s="33"/>
    </row>
    <row r="746" spans="1:3" s="10" customFormat="1" ht="24" x14ac:dyDescent="0.55000000000000004">
      <c r="A746" s="32"/>
      <c r="B746" s="33"/>
      <c r="C746" s="33"/>
    </row>
    <row r="747" spans="1:3" s="10" customFormat="1" ht="24" x14ac:dyDescent="0.55000000000000004">
      <c r="A747" s="32"/>
      <c r="B747" s="33"/>
      <c r="C747" s="33"/>
    </row>
    <row r="748" spans="1:3" s="10" customFormat="1" ht="24" x14ac:dyDescent="0.55000000000000004">
      <c r="A748" s="32"/>
      <c r="B748" s="33"/>
      <c r="C748" s="33"/>
    </row>
    <row r="749" spans="1:3" s="10" customFormat="1" ht="24" x14ac:dyDescent="0.55000000000000004">
      <c r="A749" s="32"/>
      <c r="B749" s="33"/>
      <c r="C749" s="33"/>
    </row>
    <row r="750" spans="1:3" s="10" customFormat="1" ht="24" x14ac:dyDescent="0.55000000000000004">
      <c r="A750" s="32"/>
      <c r="B750" s="33"/>
      <c r="C750" s="33"/>
    </row>
    <row r="751" spans="1:3" s="10" customFormat="1" ht="24" x14ac:dyDescent="0.55000000000000004">
      <c r="A751" s="32"/>
      <c r="B751" s="33"/>
      <c r="C751" s="33"/>
    </row>
    <row r="752" spans="1:3" s="10" customFormat="1" ht="24" x14ac:dyDescent="0.55000000000000004">
      <c r="A752" s="32"/>
      <c r="B752" s="33"/>
      <c r="C752" s="33"/>
    </row>
    <row r="753" spans="1:3" s="10" customFormat="1" ht="24" x14ac:dyDescent="0.55000000000000004">
      <c r="A753" s="32"/>
      <c r="B753" s="33"/>
      <c r="C753" s="33"/>
    </row>
    <row r="754" spans="1:3" s="10" customFormat="1" ht="24" x14ac:dyDescent="0.55000000000000004">
      <c r="A754" s="32"/>
      <c r="B754" s="33"/>
      <c r="C754" s="33"/>
    </row>
    <row r="755" spans="1:3" s="10" customFormat="1" ht="24" x14ac:dyDescent="0.55000000000000004">
      <c r="A755" s="32"/>
      <c r="B755" s="33"/>
      <c r="C755" s="33"/>
    </row>
    <row r="756" spans="1:3" s="10" customFormat="1" ht="24" x14ac:dyDescent="0.55000000000000004">
      <c r="A756" s="32"/>
      <c r="B756" s="33"/>
      <c r="C756" s="33"/>
    </row>
    <row r="757" spans="1:3" s="10" customFormat="1" ht="24" x14ac:dyDescent="0.55000000000000004">
      <c r="A757" s="32"/>
      <c r="B757" s="33"/>
      <c r="C757" s="33"/>
    </row>
    <row r="758" spans="1:3" s="10" customFormat="1" ht="24" x14ac:dyDescent="0.55000000000000004">
      <c r="A758" s="32"/>
      <c r="B758" s="33"/>
      <c r="C758" s="33"/>
    </row>
    <row r="759" spans="1:3" s="10" customFormat="1" ht="24" x14ac:dyDescent="0.55000000000000004">
      <c r="A759" s="32"/>
      <c r="B759" s="33"/>
      <c r="C759" s="33"/>
    </row>
    <row r="760" spans="1:3" s="10" customFormat="1" ht="24" x14ac:dyDescent="0.55000000000000004">
      <c r="A760" s="32"/>
      <c r="B760" s="33"/>
      <c r="C760" s="33"/>
    </row>
    <row r="761" spans="1:3" s="10" customFormat="1" ht="24" x14ac:dyDescent="0.55000000000000004">
      <c r="A761" s="32"/>
      <c r="B761" s="33"/>
      <c r="C761" s="33"/>
    </row>
    <row r="762" spans="1:3" s="10" customFormat="1" ht="24" x14ac:dyDescent="0.55000000000000004">
      <c r="A762" s="32"/>
      <c r="B762" s="33"/>
      <c r="C762" s="33"/>
    </row>
    <row r="763" spans="1:3" s="10" customFormat="1" ht="24" x14ac:dyDescent="0.55000000000000004">
      <c r="A763" s="32"/>
      <c r="B763" s="33"/>
      <c r="C763" s="33"/>
    </row>
    <row r="764" spans="1:3" s="10" customFormat="1" ht="24" x14ac:dyDescent="0.55000000000000004">
      <c r="A764" s="32"/>
      <c r="B764" s="33"/>
      <c r="C764" s="33"/>
    </row>
    <row r="765" spans="1:3" s="10" customFormat="1" ht="24" x14ac:dyDescent="0.55000000000000004">
      <c r="A765" s="32"/>
      <c r="B765" s="33"/>
      <c r="C765" s="33"/>
    </row>
    <row r="766" spans="1:3" s="10" customFormat="1" ht="24" x14ac:dyDescent="0.55000000000000004">
      <c r="A766" s="32"/>
      <c r="B766" s="33"/>
      <c r="C766" s="33"/>
    </row>
    <row r="767" spans="1:3" s="10" customFormat="1" ht="24" x14ac:dyDescent="0.55000000000000004">
      <c r="A767" s="32"/>
      <c r="B767" s="33"/>
      <c r="C767" s="33"/>
    </row>
    <row r="768" spans="1:3" s="10" customFormat="1" ht="24" x14ac:dyDescent="0.55000000000000004">
      <c r="A768" s="32"/>
      <c r="B768" s="33"/>
      <c r="C768" s="33"/>
    </row>
    <row r="769" spans="1:3" s="10" customFormat="1" ht="24" x14ac:dyDescent="0.55000000000000004">
      <c r="A769" s="32"/>
      <c r="B769" s="33"/>
      <c r="C769" s="33"/>
    </row>
    <row r="770" spans="1:3" s="10" customFormat="1" ht="24" x14ac:dyDescent="0.55000000000000004">
      <c r="A770" s="32"/>
      <c r="B770" s="33"/>
      <c r="C770" s="33"/>
    </row>
    <row r="771" spans="1:3" s="10" customFormat="1" ht="24" x14ac:dyDescent="0.55000000000000004">
      <c r="A771" s="32"/>
      <c r="B771" s="33"/>
      <c r="C771" s="33"/>
    </row>
    <row r="772" spans="1:3" s="10" customFormat="1" ht="24" x14ac:dyDescent="0.55000000000000004">
      <c r="A772" s="32"/>
      <c r="B772" s="33"/>
      <c r="C772" s="33"/>
    </row>
    <row r="773" spans="1:3" s="10" customFormat="1" ht="24" x14ac:dyDescent="0.55000000000000004">
      <c r="A773" s="32"/>
      <c r="B773" s="33"/>
      <c r="C773" s="33"/>
    </row>
    <row r="774" spans="1:3" s="10" customFormat="1" ht="24" x14ac:dyDescent="0.55000000000000004">
      <c r="A774" s="32"/>
      <c r="B774" s="33"/>
      <c r="C774" s="33"/>
    </row>
    <row r="775" spans="1:3" s="10" customFormat="1" ht="24" x14ac:dyDescent="0.55000000000000004">
      <c r="A775" s="32"/>
      <c r="B775" s="33"/>
      <c r="C775" s="33"/>
    </row>
    <row r="776" spans="1:3" s="10" customFormat="1" ht="24" x14ac:dyDescent="0.55000000000000004">
      <c r="A776" s="32"/>
      <c r="B776" s="33"/>
      <c r="C776" s="33"/>
    </row>
    <row r="777" spans="1:3" s="10" customFormat="1" ht="24" x14ac:dyDescent="0.55000000000000004">
      <c r="A777" s="32"/>
      <c r="B777" s="33"/>
      <c r="C777" s="33"/>
    </row>
    <row r="778" spans="1:3" s="10" customFormat="1" ht="24" x14ac:dyDescent="0.55000000000000004">
      <c r="A778" s="32"/>
      <c r="B778" s="33"/>
      <c r="C778" s="33"/>
    </row>
    <row r="779" spans="1:3" s="10" customFormat="1" ht="24" x14ac:dyDescent="0.55000000000000004">
      <c r="A779" s="32"/>
      <c r="B779" s="33"/>
      <c r="C779" s="33"/>
    </row>
    <row r="780" spans="1:3" s="10" customFormat="1" ht="24" x14ac:dyDescent="0.55000000000000004">
      <c r="A780" s="32"/>
      <c r="B780" s="33"/>
      <c r="C780" s="33"/>
    </row>
    <row r="781" spans="1:3" s="10" customFormat="1" ht="24" x14ac:dyDescent="0.55000000000000004">
      <c r="A781" s="32"/>
      <c r="B781" s="33"/>
      <c r="C781" s="33"/>
    </row>
    <row r="782" spans="1:3" s="10" customFormat="1" ht="24" x14ac:dyDescent="0.55000000000000004">
      <c r="A782" s="32"/>
      <c r="B782" s="33"/>
      <c r="C782" s="33"/>
    </row>
    <row r="783" spans="1:3" s="10" customFormat="1" ht="24" x14ac:dyDescent="0.55000000000000004">
      <c r="A783" s="32"/>
      <c r="B783" s="33"/>
      <c r="C783" s="33"/>
    </row>
    <row r="784" spans="1:3" s="10" customFormat="1" ht="24" x14ac:dyDescent="0.55000000000000004">
      <c r="A784" s="32"/>
      <c r="B784" s="33"/>
      <c r="C784" s="33"/>
    </row>
    <row r="785" spans="1:3" s="10" customFormat="1" ht="24" x14ac:dyDescent="0.55000000000000004">
      <c r="A785" s="32"/>
      <c r="B785" s="33"/>
      <c r="C785" s="33"/>
    </row>
    <row r="786" spans="1:3" s="10" customFormat="1" ht="24" x14ac:dyDescent="0.55000000000000004">
      <c r="A786" s="32"/>
      <c r="B786" s="33"/>
      <c r="C786" s="33"/>
    </row>
    <row r="787" spans="1:3" s="10" customFormat="1" ht="24" x14ac:dyDescent="0.55000000000000004">
      <c r="A787" s="32"/>
      <c r="B787" s="33"/>
      <c r="C787" s="33"/>
    </row>
    <row r="788" spans="1:3" s="10" customFormat="1" ht="24" x14ac:dyDescent="0.55000000000000004">
      <c r="A788" s="32"/>
      <c r="B788" s="33"/>
      <c r="C788" s="33"/>
    </row>
    <row r="789" spans="1:3" s="10" customFormat="1" ht="24" x14ac:dyDescent="0.55000000000000004">
      <c r="A789" s="32"/>
      <c r="B789" s="33"/>
      <c r="C789" s="33"/>
    </row>
    <row r="790" spans="1:3" s="10" customFormat="1" ht="24" x14ac:dyDescent="0.55000000000000004">
      <c r="A790" s="32"/>
      <c r="B790" s="33"/>
      <c r="C790" s="33"/>
    </row>
    <row r="791" spans="1:3" s="10" customFormat="1" ht="24" x14ac:dyDescent="0.55000000000000004">
      <c r="A791" s="32"/>
      <c r="B791" s="33"/>
      <c r="C791" s="33"/>
    </row>
    <row r="792" spans="1:3" s="10" customFormat="1" ht="24" x14ac:dyDescent="0.55000000000000004">
      <c r="A792" s="32"/>
      <c r="B792" s="33"/>
      <c r="C792" s="33"/>
    </row>
    <row r="793" spans="1:3" s="10" customFormat="1" ht="24" x14ac:dyDescent="0.55000000000000004">
      <c r="A793" s="32"/>
      <c r="B793" s="33"/>
      <c r="C793" s="33"/>
    </row>
    <row r="794" spans="1:3" s="10" customFormat="1" ht="24" x14ac:dyDescent="0.55000000000000004">
      <c r="A794" s="32"/>
      <c r="B794" s="33"/>
      <c r="C794" s="33"/>
    </row>
    <row r="795" spans="1:3" s="10" customFormat="1" ht="24" x14ac:dyDescent="0.55000000000000004">
      <c r="A795" s="32"/>
      <c r="B795" s="33"/>
      <c r="C795" s="33"/>
    </row>
    <row r="796" spans="1:3" s="10" customFormat="1" ht="24" x14ac:dyDescent="0.55000000000000004">
      <c r="A796" s="32"/>
      <c r="B796" s="33"/>
      <c r="C796" s="33"/>
    </row>
    <row r="797" spans="1:3" s="10" customFormat="1" ht="24" x14ac:dyDescent="0.55000000000000004">
      <c r="A797" s="32"/>
      <c r="B797" s="33"/>
      <c r="C797" s="33"/>
    </row>
    <row r="798" spans="1:3" s="10" customFormat="1" ht="24" x14ac:dyDescent="0.55000000000000004">
      <c r="A798" s="32"/>
      <c r="B798" s="33"/>
      <c r="C798" s="33"/>
    </row>
    <row r="799" spans="1:3" s="10" customFormat="1" ht="24" x14ac:dyDescent="0.55000000000000004">
      <c r="A799" s="32"/>
      <c r="B799" s="33"/>
      <c r="C799" s="33"/>
    </row>
    <row r="800" spans="1:3" s="10" customFormat="1" ht="24" x14ac:dyDescent="0.55000000000000004">
      <c r="A800" s="32"/>
      <c r="B800" s="33"/>
      <c r="C800" s="33"/>
    </row>
    <row r="801" spans="1:3" s="10" customFormat="1" ht="24" x14ac:dyDescent="0.55000000000000004">
      <c r="A801" s="32"/>
      <c r="B801" s="33"/>
      <c r="C801" s="33"/>
    </row>
    <row r="802" spans="1:3" s="10" customFormat="1" ht="24" x14ac:dyDescent="0.55000000000000004">
      <c r="A802" s="32"/>
      <c r="B802" s="33"/>
      <c r="C802" s="33"/>
    </row>
    <row r="803" spans="1:3" s="10" customFormat="1" ht="24" x14ac:dyDescent="0.55000000000000004">
      <c r="A803" s="32"/>
      <c r="B803" s="33"/>
      <c r="C803" s="33"/>
    </row>
    <row r="804" spans="1:3" s="10" customFormat="1" ht="24" x14ac:dyDescent="0.55000000000000004">
      <c r="A804" s="32"/>
      <c r="B804" s="33"/>
      <c r="C804" s="33"/>
    </row>
    <row r="805" spans="1:3" s="10" customFormat="1" ht="24" x14ac:dyDescent="0.55000000000000004">
      <c r="A805" s="32"/>
      <c r="B805" s="33"/>
      <c r="C805" s="33"/>
    </row>
    <row r="806" spans="1:3" s="10" customFormat="1" ht="24" x14ac:dyDescent="0.55000000000000004">
      <c r="A806" s="32"/>
      <c r="B806" s="33"/>
      <c r="C806" s="33"/>
    </row>
    <row r="807" spans="1:3" s="10" customFormat="1" ht="24" x14ac:dyDescent="0.55000000000000004">
      <c r="A807" s="32"/>
      <c r="B807" s="33"/>
      <c r="C807" s="33"/>
    </row>
    <row r="808" spans="1:3" s="10" customFormat="1" ht="24" x14ac:dyDescent="0.55000000000000004">
      <c r="A808" s="32"/>
      <c r="B808" s="33"/>
      <c r="C808" s="33"/>
    </row>
    <row r="809" spans="1:3" s="10" customFormat="1" ht="24" x14ac:dyDescent="0.55000000000000004">
      <c r="A809" s="32"/>
      <c r="B809" s="33"/>
      <c r="C809" s="33"/>
    </row>
    <row r="810" spans="1:3" s="10" customFormat="1" ht="24" x14ac:dyDescent="0.55000000000000004">
      <c r="A810" s="32"/>
      <c r="B810" s="33"/>
      <c r="C810" s="33"/>
    </row>
    <row r="811" spans="1:3" s="10" customFormat="1" ht="24" x14ac:dyDescent="0.55000000000000004">
      <c r="A811" s="32"/>
      <c r="B811" s="33"/>
      <c r="C811" s="33"/>
    </row>
    <row r="812" spans="1:3" s="10" customFormat="1" ht="24" x14ac:dyDescent="0.55000000000000004">
      <c r="A812" s="32"/>
      <c r="B812" s="33"/>
      <c r="C812" s="33"/>
    </row>
    <row r="813" spans="1:3" s="10" customFormat="1" ht="24" x14ac:dyDescent="0.55000000000000004">
      <c r="A813" s="32"/>
      <c r="B813" s="33"/>
      <c r="C813" s="33"/>
    </row>
    <row r="814" spans="1:3" s="10" customFormat="1" ht="24" x14ac:dyDescent="0.55000000000000004">
      <c r="A814" s="32"/>
      <c r="B814" s="33"/>
      <c r="C814" s="33"/>
    </row>
    <row r="815" spans="1:3" s="10" customFormat="1" ht="24" x14ac:dyDescent="0.55000000000000004">
      <c r="A815" s="32"/>
      <c r="B815" s="33"/>
      <c r="C815" s="33"/>
    </row>
    <row r="816" spans="1:3" s="10" customFormat="1" ht="24" x14ac:dyDescent="0.55000000000000004">
      <c r="A816" s="32"/>
      <c r="B816" s="33"/>
      <c r="C816" s="33"/>
    </row>
    <row r="817" spans="1:3" s="10" customFormat="1" ht="24" x14ac:dyDescent="0.55000000000000004">
      <c r="A817" s="32"/>
      <c r="B817" s="33"/>
      <c r="C817" s="33"/>
    </row>
    <row r="818" spans="1:3" s="10" customFormat="1" ht="24" x14ac:dyDescent="0.55000000000000004">
      <c r="A818" s="32"/>
      <c r="B818" s="33"/>
      <c r="C818" s="33"/>
    </row>
    <row r="819" spans="1:3" s="10" customFormat="1" ht="24" x14ac:dyDescent="0.55000000000000004">
      <c r="A819" s="32"/>
      <c r="B819" s="33"/>
      <c r="C819" s="33"/>
    </row>
    <row r="820" spans="1:3" s="10" customFormat="1" ht="24" x14ac:dyDescent="0.55000000000000004">
      <c r="A820" s="32"/>
      <c r="B820" s="33"/>
      <c r="C820" s="33"/>
    </row>
    <row r="821" spans="1:3" s="10" customFormat="1" ht="24" x14ac:dyDescent="0.55000000000000004">
      <c r="A821" s="32"/>
      <c r="B821" s="33"/>
      <c r="C821" s="33"/>
    </row>
    <row r="822" spans="1:3" s="10" customFormat="1" ht="24" x14ac:dyDescent="0.55000000000000004">
      <c r="A822" s="32"/>
      <c r="B822" s="33"/>
      <c r="C822" s="33"/>
    </row>
    <row r="823" spans="1:3" s="10" customFormat="1" ht="24" x14ac:dyDescent="0.55000000000000004">
      <c r="A823" s="32"/>
      <c r="B823" s="33"/>
      <c r="C823" s="33"/>
    </row>
    <row r="824" spans="1:3" s="10" customFormat="1" ht="24" x14ac:dyDescent="0.55000000000000004">
      <c r="A824" s="32"/>
      <c r="B824" s="33"/>
      <c r="C824" s="33"/>
    </row>
    <row r="825" spans="1:3" s="10" customFormat="1" ht="24" x14ac:dyDescent="0.55000000000000004">
      <c r="A825" s="32"/>
      <c r="B825" s="33"/>
      <c r="C825" s="33"/>
    </row>
    <row r="826" spans="1:3" s="10" customFormat="1" ht="24" x14ac:dyDescent="0.55000000000000004">
      <c r="A826" s="32"/>
      <c r="B826" s="33"/>
      <c r="C826" s="33"/>
    </row>
    <row r="827" spans="1:3" s="10" customFormat="1" ht="24" x14ac:dyDescent="0.55000000000000004">
      <c r="A827" s="32"/>
      <c r="B827" s="33"/>
      <c r="C827" s="33"/>
    </row>
    <row r="828" spans="1:3" s="10" customFormat="1" ht="24" x14ac:dyDescent="0.55000000000000004">
      <c r="A828" s="32"/>
      <c r="B828" s="33"/>
      <c r="C828" s="33"/>
    </row>
    <row r="829" spans="1:3" s="10" customFormat="1" ht="24" x14ac:dyDescent="0.55000000000000004">
      <c r="A829" s="32"/>
      <c r="B829" s="33"/>
      <c r="C829" s="33"/>
    </row>
    <row r="830" spans="1:3" s="10" customFormat="1" ht="24" x14ac:dyDescent="0.55000000000000004">
      <c r="A830" s="32"/>
      <c r="B830" s="33"/>
      <c r="C830" s="33"/>
    </row>
    <row r="831" spans="1:3" s="10" customFormat="1" ht="24" x14ac:dyDescent="0.55000000000000004">
      <c r="A831" s="32"/>
      <c r="B831" s="33"/>
      <c r="C831" s="33"/>
    </row>
    <row r="832" spans="1:3" s="10" customFormat="1" ht="24" x14ac:dyDescent="0.55000000000000004">
      <c r="A832" s="32"/>
      <c r="B832" s="33"/>
      <c r="C832" s="33"/>
    </row>
    <row r="833" spans="1:3" s="10" customFormat="1" ht="24" x14ac:dyDescent="0.55000000000000004">
      <c r="A833" s="32"/>
      <c r="B833" s="33"/>
      <c r="C833" s="33"/>
    </row>
    <row r="834" spans="1:3" s="10" customFormat="1" ht="24" x14ac:dyDescent="0.55000000000000004">
      <c r="A834" s="32"/>
      <c r="B834" s="33"/>
      <c r="C834" s="33"/>
    </row>
    <row r="835" spans="1:3" s="10" customFormat="1" ht="24" x14ac:dyDescent="0.55000000000000004">
      <c r="A835" s="32"/>
      <c r="B835" s="33"/>
      <c r="C835" s="33"/>
    </row>
    <row r="836" spans="1:3" s="10" customFormat="1" ht="24" x14ac:dyDescent="0.55000000000000004">
      <c r="A836" s="32"/>
      <c r="B836" s="33"/>
      <c r="C836" s="33"/>
    </row>
    <row r="837" spans="1:3" s="10" customFormat="1" ht="24" x14ac:dyDescent="0.55000000000000004">
      <c r="A837" s="32"/>
      <c r="B837" s="33"/>
      <c r="C837" s="33"/>
    </row>
    <row r="838" spans="1:3" s="10" customFormat="1" ht="24" x14ac:dyDescent="0.55000000000000004">
      <c r="A838" s="32"/>
      <c r="B838" s="33"/>
      <c r="C838" s="33"/>
    </row>
    <row r="839" spans="1:3" s="10" customFormat="1" ht="24" x14ac:dyDescent="0.55000000000000004">
      <c r="A839" s="32"/>
      <c r="B839" s="33"/>
      <c r="C839" s="33"/>
    </row>
    <row r="840" spans="1:3" s="10" customFormat="1" ht="24" x14ac:dyDescent="0.55000000000000004">
      <c r="A840" s="32"/>
      <c r="B840" s="33"/>
      <c r="C840" s="33"/>
    </row>
    <row r="841" spans="1:3" s="10" customFormat="1" ht="24" x14ac:dyDescent="0.55000000000000004">
      <c r="A841" s="32"/>
      <c r="B841" s="33"/>
      <c r="C841" s="33"/>
    </row>
    <row r="842" spans="1:3" s="10" customFormat="1" ht="24" x14ac:dyDescent="0.55000000000000004">
      <c r="A842" s="32"/>
      <c r="B842" s="33"/>
      <c r="C842" s="33"/>
    </row>
    <row r="843" spans="1:3" s="10" customFormat="1" ht="24" x14ac:dyDescent="0.55000000000000004">
      <c r="A843" s="32"/>
      <c r="B843" s="33"/>
      <c r="C843" s="33"/>
    </row>
    <row r="844" spans="1:3" s="10" customFormat="1" ht="24" x14ac:dyDescent="0.55000000000000004">
      <c r="A844" s="32"/>
      <c r="B844" s="33"/>
      <c r="C844" s="33"/>
    </row>
    <row r="845" spans="1:3" s="10" customFormat="1" ht="24" x14ac:dyDescent="0.55000000000000004">
      <c r="A845" s="32"/>
      <c r="B845" s="33"/>
      <c r="C845" s="33"/>
    </row>
    <row r="846" spans="1:3" s="10" customFormat="1" ht="24" x14ac:dyDescent="0.55000000000000004">
      <c r="A846" s="32"/>
      <c r="B846" s="33"/>
      <c r="C846" s="33"/>
    </row>
    <row r="847" spans="1:3" s="10" customFormat="1" ht="24" x14ac:dyDescent="0.55000000000000004">
      <c r="A847" s="32"/>
      <c r="B847" s="33"/>
      <c r="C847" s="33"/>
    </row>
    <row r="848" spans="1:3" s="10" customFormat="1" ht="24" x14ac:dyDescent="0.55000000000000004">
      <c r="A848" s="32"/>
      <c r="B848" s="33"/>
      <c r="C848" s="33"/>
    </row>
    <row r="849" spans="1:3" s="10" customFormat="1" ht="24" x14ac:dyDescent="0.55000000000000004">
      <c r="A849" s="32"/>
      <c r="B849" s="33"/>
      <c r="C849" s="33"/>
    </row>
    <row r="850" spans="1:3" s="10" customFormat="1" ht="24" x14ac:dyDescent="0.55000000000000004">
      <c r="A850" s="32"/>
      <c r="B850" s="33"/>
      <c r="C850" s="33"/>
    </row>
    <row r="851" spans="1:3" s="10" customFormat="1" ht="24" x14ac:dyDescent="0.55000000000000004">
      <c r="A851" s="32"/>
      <c r="B851" s="33"/>
      <c r="C851" s="33"/>
    </row>
    <row r="852" spans="1:3" s="10" customFormat="1" ht="24" x14ac:dyDescent="0.55000000000000004">
      <c r="A852" s="32"/>
      <c r="B852" s="33"/>
      <c r="C852" s="33"/>
    </row>
    <row r="853" spans="1:3" s="10" customFormat="1" ht="24" x14ac:dyDescent="0.55000000000000004">
      <c r="A853" s="32"/>
      <c r="B853" s="33"/>
      <c r="C853" s="33"/>
    </row>
    <row r="854" spans="1:3" s="10" customFormat="1" ht="24" x14ac:dyDescent="0.55000000000000004">
      <c r="A854" s="32"/>
      <c r="B854" s="33"/>
      <c r="C854" s="33"/>
    </row>
    <row r="855" spans="1:3" s="10" customFormat="1" ht="24" x14ac:dyDescent="0.55000000000000004">
      <c r="A855" s="32"/>
      <c r="B855" s="33"/>
      <c r="C855" s="33"/>
    </row>
    <row r="856" spans="1:3" s="10" customFormat="1" ht="24" x14ac:dyDescent="0.55000000000000004">
      <c r="A856" s="32"/>
      <c r="B856" s="33"/>
      <c r="C856" s="33"/>
    </row>
    <row r="857" spans="1:3" s="10" customFormat="1" ht="24" x14ac:dyDescent="0.55000000000000004">
      <c r="A857" s="32"/>
      <c r="B857" s="33"/>
      <c r="C857" s="33"/>
    </row>
    <row r="858" spans="1:3" s="10" customFormat="1" ht="24" x14ac:dyDescent="0.55000000000000004">
      <c r="A858" s="32"/>
      <c r="B858" s="33"/>
      <c r="C858" s="33"/>
    </row>
    <row r="859" spans="1:3" s="10" customFormat="1" ht="24" x14ac:dyDescent="0.55000000000000004">
      <c r="A859" s="32"/>
      <c r="B859" s="33"/>
      <c r="C859" s="33"/>
    </row>
    <row r="860" spans="1:3" s="10" customFormat="1" ht="24" x14ac:dyDescent="0.55000000000000004">
      <c r="A860" s="32"/>
      <c r="B860" s="33"/>
      <c r="C860" s="33"/>
    </row>
    <row r="861" spans="1:3" s="10" customFormat="1" ht="24" x14ac:dyDescent="0.55000000000000004">
      <c r="A861" s="32"/>
      <c r="B861" s="33"/>
      <c r="C861" s="33"/>
    </row>
    <row r="862" spans="1:3" s="10" customFormat="1" ht="24" x14ac:dyDescent="0.55000000000000004">
      <c r="A862" s="32"/>
      <c r="B862" s="33"/>
      <c r="C862" s="33"/>
    </row>
    <row r="863" spans="1:3" s="10" customFormat="1" ht="24" x14ac:dyDescent="0.55000000000000004">
      <c r="A863" s="32"/>
      <c r="B863" s="33"/>
      <c r="C863" s="33"/>
    </row>
    <row r="864" spans="1:3" s="10" customFormat="1" ht="24" x14ac:dyDescent="0.55000000000000004">
      <c r="A864" s="32"/>
      <c r="B864" s="33"/>
      <c r="C864" s="33"/>
    </row>
    <row r="865" spans="1:3" s="10" customFormat="1" ht="24" x14ac:dyDescent="0.55000000000000004">
      <c r="A865" s="32"/>
      <c r="B865" s="33"/>
      <c r="C865" s="33"/>
    </row>
    <row r="866" spans="1:3" s="10" customFormat="1" ht="24" x14ac:dyDescent="0.55000000000000004">
      <c r="A866" s="32"/>
      <c r="B866" s="33"/>
      <c r="C866" s="33"/>
    </row>
    <row r="867" spans="1:3" s="10" customFormat="1" ht="24" x14ac:dyDescent="0.55000000000000004">
      <c r="A867" s="32"/>
      <c r="B867" s="33"/>
      <c r="C867" s="33"/>
    </row>
    <row r="868" spans="1:3" s="10" customFormat="1" ht="24" x14ac:dyDescent="0.55000000000000004">
      <c r="A868" s="32"/>
      <c r="B868" s="33"/>
      <c r="C868" s="33"/>
    </row>
    <row r="869" spans="1:3" s="10" customFormat="1" ht="24" x14ac:dyDescent="0.55000000000000004">
      <c r="A869" s="32"/>
      <c r="B869" s="33"/>
      <c r="C869" s="33"/>
    </row>
    <row r="870" spans="1:3" s="10" customFormat="1" ht="24" x14ac:dyDescent="0.55000000000000004">
      <c r="A870" s="32"/>
      <c r="B870" s="33"/>
      <c r="C870" s="33"/>
    </row>
    <row r="871" spans="1:3" s="10" customFormat="1" ht="24" x14ac:dyDescent="0.55000000000000004">
      <c r="A871" s="32"/>
      <c r="B871" s="33"/>
      <c r="C871" s="33"/>
    </row>
    <row r="872" spans="1:3" s="10" customFormat="1" ht="24" x14ac:dyDescent="0.55000000000000004">
      <c r="A872" s="32"/>
      <c r="B872" s="33"/>
      <c r="C872" s="33"/>
    </row>
    <row r="873" spans="1:3" s="10" customFormat="1" ht="24" x14ac:dyDescent="0.55000000000000004">
      <c r="A873" s="32"/>
      <c r="B873" s="33"/>
      <c r="C873" s="33"/>
    </row>
    <row r="874" spans="1:3" s="10" customFormat="1" ht="24" x14ac:dyDescent="0.55000000000000004">
      <c r="A874" s="32"/>
      <c r="B874" s="33"/>
      <c r="C874" s="33"/>
    </row>
    <row r="875" spans="1:3" s="10" customFormat="1" ht="24" x14ac:dyDescent="0.55000000000000004">
      <c r="A875" s="32"/>
      <c r="B875" s="33"/>
      <c r="C875" s="33"/>
    </row>
    <row r="876" spans="1:3" s="10" customFormat="1" ht="24" x14ac:dyDescent="0.55000000000000004">
      <c r="A876" s="32"/>
      <c r="B876" s="33"/>
      <c r="C876" s="33"/>
    </row>
    <row r="877" spans="1:3" s="10" customFormat="1" ht="24" x14ac:dyDescent="0.55000000000000004">
      <c r="A877" s="32"/>
      <c r="B877" s="33"/>
      <c r="C877" s="33"/>
    </row>
    <row r="878" spans="1:3" s="10" customFormat="1" ht="24" x14ac:dyDescent="0.55000000000000004">
      <c r="A878" s="32"/>
      <c r="B878" s="33"/>
      <c r="C878" s="33"/>
    </row>
    <row r="879" spans="1:3" s="10" customFormat="1" ht="24" x14ac:dyDescent="0.55000000000000004">
      <c r="A879" s="32"/>
      <c r="B879" s="33"/>
      <c r="C879" s="33"/>
    </row>
    <row r="880" spans="1:3" s="10" customFormat="1" ht="24" x14ac:dyDescent="0.55000000000000004">
      <c r="A880" s="32"/>
      <c r="B880" s="33"/>
      <c r="C880" s="33"/>
    </row>
    <row r="881" spans="1:3" s="10" customFormat="1" ht="24" x14ac:dyDescent="0.55000000000000004">
      <c r="A881" s="32"/>
      <c r="B881" s="33"/>
      <c r="C881" s="33"/>
    </row>
    <row r="882" spans="1:3" s="10" customFormat="1" ht="24" x14ac:dyDescent="0.55000000000000004">
      <c r="A882" s="32"/>
      <c r="B882" s="33"/>
      <c r="C882" s="33"/>
    </row>
    <row r="883" spans="1:3" s="10" customFormat="1" ht="24" x14ac:dyDescent="0.55000000000000004">
      <c r="A883" s="32"/>
      <c r="B883" s="33"/>
      <c r="C883" s="33"/>
    </row>
    <row r="884" spans="1:3" s="10" customFormat="1" ht="24" x14ac:dyDescent="0.55000000000000004">
      <c r="A884" s="32"/>
      <c r="B884" s="33"/>
      <c r="C884" s="33"/>
    </row>
    <row r="885" spans="1:3" s="10" customFormat="1" ht="24" x14ac:dyDescent="0.55000000000000004">
      <c r="A885" s="32"/>
      <c r="B885" s="33"/>
      <c r="C885" s="33"/>
    </row>
    <row r="886" spans="1:3" s="10" customFormat="1" ht="24" x14ac:dyDescent="0.55000000000000004">
      <c r="A886" s="32"/>
      <c r="B886" s="33"/>
      <c r="C886" s="33"/>
    </row>
    <row r="887" spans="1:3" s="10" customFormat="1" ht="24" x14ac:dyDescent="0.55000000000000004">
      <c r="A887" s="32"/>
      <c r="B887" s="33"/>
      <c r="C887" s="33"/>
    </row>
    <row r="888" spans="1:3" s="10" customFormat="1" ht="24" x14ac:dyDescent="0.55000000000000004">
      <c r="A888" s="32"/>
      <c r="B888" s="33"/>
      <c r="C888" s="33"/>
    </row>
    <row r="889" spans="1:3" s="10" customFormat="1" ht="24" x14ac:dyDescent="0.55000000000000004">
      <c r="A889" s="32"/>
      <c r="B889" s="33"/>
      <c r="C889" s="33"/>
    </row>
    <row r="890" spans="1:3" s="10" customFormat="1" ht="24" x14ac:dyDescent="0.55000000000000004">
      <c r="A890" s="32"/>
      <c r="B890" s="33"/>
      <c r="C890" s="33"/>
    </row>
    <row r="891" spans="1:3" s="10" customFormat="1" ht="24" x14ac:dyDescent="0.55000000000000004">
      <c r="A891" s="32"/>
      <c r="B891" s="33"/>
      <c r="C891" s="33"/>
    </row>
    <row r="892" spans="1:3" s="10" customFormat="1" ht="24" x14ac:dyDescent="0.55000000000000004">
      <c r="A892" s="32"/>
      <c r="B892" s="33"/>
      <c r="C892" s="33"/>
    </row>
    <row r="893" spans="1:3" s="10" customFormat="1" ht="24" x14ac:dyDescent="0.55000000000000004">
      <c r="A893" s="32"/>
      <c r="B893" s="33"/>
      <c r="C893" s="33"/>
    </row>
    <row r="894" spans="1:3" s="10" customFormat="1" ht="24" x14ac:dyDescent="0.55000000000000004">
      <c r="A894" s="32"/>
      <c r="B894" s="33"/>
      <c r="C894" s="33"/>
    </row>
    <row r="895" spans="1:3" s="10" customFormat="1" ht="24" x14ac:dyDescent="0.55000000000000004">
      <c r="A895" s="32"/>
      <c r="B895" s="33"/>
      <c r="C895" s="33"/>
    </row>
    <row r="896" spans="1:3" s="10" customFormat="1" ht="24" x14ac:dyDescent="0.55000000000000004">
      <c r="A896" s="32"/>
      <c r="B896" s="33"/>
      <c r="C896" s="33"/>
    </row>
    <row r="897" spans="1:3" s="10" customFormat="1" ht="24" x14ac:dyDescent="0.55000000000000004">
      <c r="A897" s="32"/>
      <c r="B897" s="33"/>
      <c r="C897" s="33"/>
    </row>
    <row r="898" spans="1:3" s="10" customFormat="1" ht="24" x14ac:dyDescent="0.55000000000000004">
      <c r="A898" s="32"/>
      <c r="B898" s="33"/>
      <c r="C898" s="33"/>
    </row>
    <row r="899" spans="1:3" s="10" customFormat="1" ht="24" x14ac:dyDescent="0.55000000000000004">
      <c r="A899" s="32"/>
      <c r="B899" s="33"/>
      <c r="C899" s="33"/>
    </row>
    <row r="900" spans="1:3" s="10" customFormat="1" ht="24" x14ac:dyDescent="0.55000000000000004">
      <c r="A900" s="32"/>
      <c r="B900" s="33"/>
      <c r="C900" s="33"/>
    </row>
    <row r="901" spans="1:3" s="10" customFormat="1" ht="24" x14ac:dyDescent="0.55000000000000004">
      <c r="A901" s="32"/>
      <c r="B901" s="33"/>
      <c r="C901" s="33"/>
    </row>
    <row r="902" spans="1:3" s="10" customFormat="1" ht="24" x14ac:dyDescent="0.55000000000000004">
      <c r="A902" s="32"/>
      <c r="B902" s="33"/>
      <c r="C902" s="33"/>
    </row>
    <row r="903" spans="1:3" s="10" customFormat="1" ht="24" x14ac:dyDescent="0.55000000000000004">
      <c r="A903" s="32"/>
      <c r="B903" s="33"/>
      <c r="C903" s="33"/>
    </row>
    <row r="904" spans="1:3" s="10" customFormat="1" ht="24" x14ac:dyDescent="0.55000000000000004">
      <c r="A904" s="32"/>
      <c r="B904" s="33"/>
      <c r="C904" s="33"/>
    </row>
    <row r="905" spans="1:3" s="10" customFormat="1" ht="24" x14ac:dyDescent="0.55000000000000004">
      <c r="A905" s="32"/>
      <c r="B905" s="33"/>
      <c r="C905" s="33"/>
    </row>
    <row r="906" spans="1:3" s="10" customFormat="1" ht="24" x14ac:dyDescent="0.55000000000000004">
      <c r="A906" s="32"/>
      <c r="B906" s="33"/>
      <c r="C906" s="33"/>
    </row>
    <row r="907" spans="1:3" s="10" customFormat="1" ht="24" x14ac:dyDescent="0.55000000000000004">
      <c r="A907" s="32"/>
      <c r="B907" s="33"/>
      <c r="C907" s="33"/>
    </row>
    <row r="908" spans="1:3" s="10" customFormat="1" ht="24" x14ac:dyDescent="0.55000000000000004">
      <c r="A908" s="32"/>
      <c r="B908" s="33"/>
      <c r="C908" s="33"/>
    </row>
    <row r="909" spans="1:3" s="10" customFormat="1" ht="24" x14ac:dyDescent="0.55000000000000004">
      <c r="A909" s="32"/>
      <c r="B909" s="33"/>
      <c r="C909" s="33"/>
    </row>
    <row r="910" spans="1:3" s="10" customFormat="1" ht="24" x14ac:dyDescent="0.55000000000000004">
      <c r="A910" s="32"/>
      <c r="B910" s="33"/>
      <c r="C910" s="33"/>
    </row>
    <row r="911" spans="1:3" s="10" customFormat="1" ht="24" x14ac:dyDescent="0.55000000000000004">
      <c r="A911" s="32"/>
      <c r="B911" s="33"/>
      <c r="C911" s="33"/>
    </row>
    <row r="912" spans="1:3" s="10" customFormat="1" ht="24" x14ac:dyDescent="0.55000000000000004">
      <c r="A912" s="32"/>
      <c r="B912" s="33"/>
      <c r="C912" s="33"/>
    </row>
    <row r="913" spans="1:3" s="10" customFormat="1" ht="24" x14ac:dyDescent="0.55000000000000004">
      <c r="A913" s="32"/>
      <c r="B913" s="33"/>
      <c r="C913" s="33"/>
    </row>
    <row r="914" spans="1:3" s="10" customFormat="1" ht="24" x14ac:dyDescent="0.55000000000000004">
      <c r="A914" s="32"/>
      <c r="B914" s="33"/>
      <c r="C914" s="33"/>
    </row>
    <row r="915" spans="1:3" s="10" customFormat="1" ht="24" x14ac:dyDescent="0.55000000000000004">
      <c r="A915" s="32"/>
      <c r="B915" s="33"/>
      <c r="C915" s="33"/>
    </row>
    <row r="916" spans="1:3" s="10" customFormat="1" ht="24" x14ac:dyDescent="0.55000000000000004">
      <c r="A916" s="32"/>
      <c r="B916" s="33"/>
      <c r="C916" s="33"/>
    </row>
    <row r="917" spans="1:3" s="10" customFormat="1" ht="24" x14ac:dyDescent="0.55000000000000004">
      <c r="A917" s="32"/>
      <c r="B917" s="33"/>
      <c r="C917" s="33"/>
    </row>
    <row r="918" spans="1:3" s="10" customFormat="1" ht="24" x14ac:dyDescent="0.55000000000000004">
      <c r="A918" s="32"/>
      <c r="B918" s="33"/>
      <c r="C918" s="33"/>
    </row>
    <row r="919" spans="1:3" s="10" customFormat="1" ht="24" x14ac:dyDescent="0.55000000000000004">
      <c r="A919" s="32"/>
      <c r="B919" s="33"/>
      <c r="C919" s="33"/>
    </row>
    <row r="920" spans="1:3" s="10" customFormat="1" ht="24" x14ac:dyDescent="0.55000000000000004">
      <c r="A920" s="32"/>
      <c r="B920" s="33"/>
      <c r="C920" s="33"/>
    </row>
    <row r="921" spans="1:3" s="10" customFormat="1" ht="24" x14ac:dyDescent="0.55000000000000004">
      <c r="A921" s="32"/>
      <c r="B921" s="33"/>
      <c r="C921" s="33"/>
    </row>
    <row r="922" spans="1:3" s="10" customFormat="1" ht="24" x14ac:dyDescent="0.55000000000000004">
      <c r="A922" s="32"/>
      <c r="B922" s="33"/>
      <c r="C922" s="33"/>
    </row>
    <row r="923" spans="1:3" s="10" customFormat="1" ht="24" x14ac:dyDescent="0.55000000000000004">
      <c r="A923" s="32"/>
      <c r="B923" s="33"/>
      <c r="C923" s="33"/>
    </row>
    <row r="924" spans="1:3" s="10" customFormat="1" ht="24" x14ac:dyDescent="0.55000000000000004">
      <c r="A924" s="32"/>
      <c r="B924" s="33"/>
      <c r="C924" s="33"/>
    </row>
    <row r="925" spans="1:3" s="10" customFormat="1" ht="24" x14ac:dyDescent="0.55000000000000004">
      <c r="A925" s="32"/>
      <c r="B925" s="33"/>
      <c r="C925" s="33"/>
    </row>
    <row r="926" spans="1:3" s="10" customFormat="1" ht="24" x14ac:dyDescent="0.55000000000000004">
      <c r="A926" s="32"/>
      <c r="B926" s="33"/>
      <c r="C926" s="33"/>
    </row>
    <row r="927" spans="1:3" s="10" customFormat="1" ht="24" x14ac:dyDescent="0.55000000000000004">
      <c r="A927" s="32"/>
      <c r="B927" s="33"/>
      <c r="C927" s="33"/>
    </row>
    <row r="928" spans="1:3" s="10" customFormat="1" ht="24" x14ac:dyDescent="0.55000000000000004">
      <c r="A928" s="32"/>
      <c r="B928" s="33"/>
      <c r="C928" s="33"/>
    </row>
    <row r="929" spans="1:3" s="10" customFormat="1" ht="24" x14ac:dyDescent="0.55000000000000004">
      <c r="A929" s="32"/>
      <c r="B929" s="33"/>
      <c r="C929" s="33"/>
    </row>
    <row r="930" spans="1:3" s="10" customFormat="1" ht="24" x14ac:dyDescent="0.55000000000000004">
      <c r="A930" s="32"/>
      <c r="B930" s="33"/>
      <c r="C930" s="33"/>
    </row>
    <row r="931" spans="1:3" s="10" customFormat="1" ht="24" x14ac:dyDescent="0.55000000000000004">
      <c r="A931" s="32"/>
      <c r="B931" s="33"/>
      <c r="C931" s="33"/>
    </row>
    <row r="932" spans="1:3" s="10" customFormat="1" ht="24" x14ac:dyDescent="0.55000000000000004">
      <c r="A932" s="32"/>
      <c r="B932" s="33"/>
      <c r="C932" s="33"/>
    </row>
    <row r="933" spans="1:3" s="10" customFormat="1" ht="24" x14ac:dyDescent="0.55000000000000004">
      <c r="A933" s="32"/>
      <c r="B933" s="33"/>
      <c r="C933" s="33"/>
    </row>
    <row r="934" spans="1:3" s="10" customFormat="1" ht="24" x14ac:dyDescent="0.55000000000000004">
      <c r="A934" s="32"/>
      <c r="B934" s="33"/>
      <c r="C934" s="33"/>
    </row>
    <row r="935" spans="1:3" s="10" customFormat="1" ht="24" x14ac:dyDescent="0.55000000000000004">
      <c r="A935" s="32"/>
      <c r="B935" s="33"/>
      <c r="C935" s="33"/>
    </row>
    <row r="936" spans="1:3" s="10" customFormat="1" ht="24" x14ac:dyDescent="0.55000000000000004">
      <c r="A936" s="32"/>
      <c r="B936" s="33"/>
      <c r="C936" s="33"/>
    </row>
    <row r="937" spans="1:3" s="10" customFormat="1" ht="24" x14ac:dyDescent="0.55000000000000004">
      <c r="A937" s="32"/>
      <c r="B937" s="33"/>
      <c r="C937" s="33"/>
    </row>
    <row r="938" spans="1:3" s="10" customFormat="1" ht="24" x14ac:dyDescent="0.55000000000000004">
      <c r="A938" s="32"/>
      <c r="B938" s="33"/>
      <c r="C938" s="33"/>
    </row>
    <row r="939" spans="1:3" s="10" customFormat="1" ht="24" x14ac:dyDescent="0.55000000000000004">
      <c r="A939" s="32"/>
      <c r="B939" s="33"/>
      <c r="C939" s="33"/>
    </row>
    <row r="940" spans="1:3" s="10" customFormat="1" ht="24" x14ac:dyDescent="0.55000000000000004">
      <c r="A940" s="32"/>
      <c r="B940" s="33"/>
      <c r="C940" s="33"/>
    </row>
    <row r="941" spans="1:3" s="10" customFormat="1" ht="24" x14ac:dyDescent="0.55000000000000004">
      <c r="A941" s="32"/>
      <c r="B941" s="33"/>
      <c r="C941" s="33"/>
    </row>
    <row r="942" spans="1:3" s="10" customFormat="1" ht="24" x14ac:dyDescent="0.55000000000000004">
      <c r="A942" s="32"/>
      <c r="B942" s="33"/>
      <c r="C942" s="33"/>
    </row>
    <row r="943" spans="1:3" s="10" customFormat="1" ht="24" x14ac:dyDescent="0.55000000000000004">
      <c r="A943" s="32"/>
      <c r="B943" s="33"/>
      <c r="C943" s="33"/>
    </row>
    <row r="944" spans="1:3" s="10" customFormat="1" ht="24" x14ac:dyDescent="0.55000000000000004">
      <c r="A944" s="32"/>
      <c r="B944" s="33"/>
      <c r="C944" s="33"/>
    </row>
    <row r="945" spans="1:3" s="10" customFormat="1" ht="24" x14ac:dyDescent="0.55000000000000004">
      <c r="A945" s="32"/>
      <c r="B945" s="33"/>
      <c r="C945" s="33"/>
    </row>
    <row r="946" spans="1:3" s="10" customFormat="1" ht="24" x14ac:dyDescent="0.55000000000000004">
      <c r="A946" s="32"/>
      <c r="B946" s="33"/>
      <c r="C946" s="33"/>
    </row>
    <row r="947" spans="1:3" s="10" customFormat="1" ht="24" x14ac:dyDescent="0.55000000000000004">
      <c r="A947" s="32"/>
      <c r="B947" s="33"/>
      <c r="C947" s="33"/>
    </row>
    <row r="948" spans="1:3" s="10" customFormat="1" ht="24" x14ac:dyDescent="0.55000000000000004">
      <c r="A948" s="32"/>
      <c r="B948" s="33"/>
      <c r="C948" s="33"/>
    </row>
    <row r="949" spans="1:3" s="10" customFormat="1" ht="24" x14ac:dyDescent="0.55000000000000004">
      <c r="A949" s="32"/>
      <c r="B949" s="33"/>
      <c r="C949" s="33"/>
    </row>
    <row r="950" spans="1:3" s="10" customFormat="1" ht="24" x14ac:dyDescent="0.55000000000000004">
      <c r="A950" s="32"/>
      <c r="B950" s="33"/>
      <c r="C950" s="33"/>
    </row>
    <row r="951" spans="1:3" s="10" customFormat="1" ht="24" x14ac:dyDescent="0.55000000000000004">
      <c r="A951" s="32"/>
      <c r="B951" s="33"/>
      <c r="C951" s="33"/>
    </row>
    <row r="952" spans="1:3" s="10" customFormat="1" ht="24" x14ac:dyDescent="0.55000000000000004">
      <c r="A952" s="32"/>
      <c r="B952" s="33"/>
      <c r="C952" s="33"/>
    </row>
    <row r="953" spans="1:3" s="10" customFormat="1" ht="24" x14ac:dyDescent="0.55000000000000004">
      <c r="A953" s="32"/>
      <c r="B953" s="33"/>
      <c r="C953" s="33"/>
    </row>
    <row r="954" spans="1:3" s="10" customFormat="1" ht="24" x14ac:dyDescent="0.55000000000000004">
      <c r="A954" s="32"/>
      <c r="B954" s="33"/>
      <c r="C954" s="33"/>
    </row>
    <row r="955" spans="1:3" s="10" customFormat="1" ht="24" x14ac:dyDescent="0.55000000000000004">
      <c r="A955" s="32"/>
      <c r="B955" s="33"/>
      <c r="C955" s="33"/>
    </row>
    <row r="956" spans="1:3" s="10" customFormat="1" ht="24" x14ac:dyDescent="0.55000000000000004">
      <c r="A956" s="32"/>
      <c r="B956" s="33"/>
      <c r="C956" s="33"/>
    </row>
    <row r="957" spans="1:3" s="10" customFormat="1" ht="24" x14ac:dyDescent="0.55000000000000004">
      <c r="A957" s="32"/>
      <c r="B957" s="33"/>
      <c r="C957" s="33"/>
    </row>
    <row r="958" spans="1:3" s="10" customFormat="1" ht="24" x14ac:dyDescent="0.55000000000000004">
      <c r="A958" s="32"/>
      <c r="B958" s="33"/>
      <c r="C958" s="33"/>
    </row>
    <row r="959" spans="1:3" s="10" customFormat="1" ht="24" x14ac:dyDescent="0.55000000000000004">
      <c r="A959" s="32"/>
      <c r="B959" s="33"/>
      <c r="C959" s="33"/>
    </row>
    <row r="960" spans="1:3" s="10" customFormat="1" ht="24" x14ac:dyDescent="0.55000000000000004">
      <c r="A960" s="32"/>
      <c r="B960" s="33"/>
      <c r="C960" s="33"/>
    </row>
    <row r="961" spans="1:3" s="10" customFormat="1" ht="24" x14ac:dyDescent="0.55000000000000004">
      <c r="A961" s="32"/>
      <c r="B961" s="33"/>
      <c r="C961" s="33"/>
    </row>
    <row r="962" spans="1:3" s="10" customFormat="1" ht="24" x14ac:dyDescent="0.55000000000000004">
      <c r="A962" s="32"/>
      <c r="B962" s="33"/>
      <c r="C962" s="33"/>
    </row>
    <row r="963" spans="1:3" s="10" customFormat="1" ht="24" x14ac:dyDescent="0.55000000000000004">
      <c r="A963" s="32"/>
      <c r="B963" s="33"/>
      <c r="C963" s="33"/>
    </row>
    <row r="964" spans="1:3" s="10" customFormat="1" ht="24" x14ac:dyDescent="0.55000000000000004">
      <c r="A964" s="32"/>
      <c r="B964" s="33"/>
      <c r="C964" s="33"/>
    </row>
    <row r="965" spans="1:3" s="10" customFormat="1" ht="24" x14ac:dyDescent="0.55000000000000004">
      <c r="A965" s="32"/>
      <c r="B965" s="33"/>
      <c r="C965" s="33"/>
    </row>
    <row r="966" spans="1:3" s="10" customFormat="1" ht="24" x14ac:dyDescent="0.55000000000000004">
      <c r="A966" s="32"/>
      <c r="B966" s="33"/>
      <c r="C966" s="33"/>
    </row>
    <row r="967" spans="1:3" s="10" customFormat="1" ht="24" x14ac:dyDescent="0.55000000000000004">
      <c r="A967" s="32"/>
      <c r="B967" s="33"/>
      <c r="C967" s="33"/>
    </row>
    <row r="968" spans="1:3" s="10" customFormat="1" ht="24" x14ac:dyDescent="0.55000000000000004">
      <c r="A968" s="32"/>
      <c r="B968" s="33"/>
      <c r="C968" s="33"/>
    </row>
    <row r="969" spans="1:3" s="10" customFormat="1" ht="24" x14ac:dyDescent="0.55000000000000004">
      <c r="A969" s="32"/>
      <c r="B969" s="33"/>
      <c r="C969" s="33"/>
    </row>
    <row r="970" spans="1:3" s="10" customFormat="1" ht="24" x14ac:dyDescent="0.55000000000000004">
      <c r="A970" s="32"/>
      <c r="B970" s="33"/>
      <c r="C970" s="33"/>
    </row>
    <row r="971" spans="1:3" s="10" customFormat="1" ht="24" x14ac:dyDescent="0.55000000000000004">
      <c r="A971" s="32"/>
      <c r="B971" s="33"/>
      <c r="C971" s="33"/>
    </row>
    <row r="972" spans="1:3" s="10" customFormat="1" ht="24" x14ac:dyDescent="0.55000000000000004">
      <c r="A972" s="32"/>
      <c r="B972" s="33"/>
      <c r="C972" s="33"/>
    </row>
    <row r="973" spans="1:3" s="10" customFormat="1" ht="24" x14ac:dyDescent="0.55000000000000004">
      <c r="A973" s="32"/>
      <c r="B973" s="33"/>
      <c r="C973" s="33"/>
    </row>
    <row r="974" spans="1:3" s="10" customFormat="1" ht="24" x14ac:dyDescent="0.55000000000000004">
      <c r="A974" s="32"/>
      <c r="B974" s="33"/>
      <c r="C974" s="33"/>
    </row>
    <row r="975" spans="1:3" s="10" customFormat="1" ht="24" x14ac:dyDescent="0.55000000000000004">
      <c r="A975" s="32"/>
      <c r="B975" s="33"/>
      <c r="C975" s="33"/>
    </row>
    <row r="976" spans="1:3" s="10" customFormat="1" ht="24" x14ac:dyDescent="0.55000000000000004">
      <c r="A976" s="32"/>
      <c r="B976" s="33"/>
      <c r="C976" s="33"/>
    </row>
    <row r="977" spans="1:3" s="10" customFormat="1" ht="24" x14ac:dyDescent="0.55000000000000004">
      <c r="A977" s="32"/>
      <c r="B977" s="33"/>
      <c r="C977" s="33"/>
    </row>
    <row r="978" spans="1:3" s="10" customFormat="1" ht="24" x14ac:dyDescent="0.55000000000000004">
      <c r="A978" s="32"/>
      <c r="B978" s="33"/>
      <c r="C978" s="33"/>
    </row>
    <row r="979" spans="1:3" s="10" customFormat="1" ht="24" x14ac:dyDescent="0.55000000000000004">
      <c r="A979" s="32"/>
      <c r="B979" s="33"/>
      <c r="C979" s="33"/>
    </row>
    <row r="980" spans="1:3" s="10" customFormat="1" ht="24" x14ac:dyDescent="0.55000000000000004">
      <c r="A980" s="32"/>
      <c r="B980" s="33"/>
      <c r="C980" s="33"/>
    </row>
    <row r="981" spans="1:3" s="10" customFormat="1" ht="24" x14ac:dyDescent="0.55000000000000004">
      <c r="A981" s="32"/>
      <c r="B981" s="33"/>
      <c r="C981" s="33"/>
    </row>
    <row r="982" spans="1:3" s="10" customFormat="1" ht="24" x14ac:dyDescent="0.55000000000000004">
      <c r="A982" s="32"/>
      <c r="B982" s="33"/>
      <c r="C982" s="33"/>
    </row>
    <row r="983" spans="1:3" s="10" customFormat="1" ht="24" x14ac:dyDescent="0.55000000000000004">
      <c r="A983" s="32"/>
      <c r="B983" s="33"/>
      <c r="C983" s="33"/>
    </row>
    <row r="984" spans="1:3" s="10" customFormat="1" ht="24" x14ac:dyDescent="0.55000000000000004">
      <c r="A984" s="32"/>
      <c r="B984" s="33"/>
      <c r="C984" s="33"/>
    </row>
    <row r="985" spans="1:3" s="10" customFormat="1" ht="24" x14ac:dyDescent="0.55000000000000004">
      <c r="A985" s="32"/>
      <c r="B985" s="33"/>
      <c r="C985" s="33"/>
    </row>
    <row r="986" spans="1:3" s="10" customFormat="1" ht="24" x14ac:dyDescent="0.55000000000000004">
      <c r="A986" s="32"/>
      <c r="B986" s="33"/>
      <c r="C986" s="33"/>
    </row>
    <row r="987" spans="1:3" s="10" customFormat="1" ht="24" x14ac:dyDescent="0.55000000000000004">
      <c r="A987" s="32"/>
      <c r="B987" s="33"/>
      <c r="C987" s="33"/>
    </row>
    <row r="988" spans="1:3" s="10" customFormat="1" ht="24" x14ac:dyDescent="0.55000000000000004">
      <c r="A988" s="32"/>
      <c r="B988" s="33"/>
      <c r="C988" s="33"/>
    </row>
  </sheetData>
  <mergeCells count="18">
    <mergeCell ref="A604:A605"/>
    <mergeCell ref="B604:D604"/>
    <mergeCell ref="A434:A435"/>
    <mergeCell ref="A468:A469"/>
    <mergeCell ref="A502:A503"/>
    <mergeCell ref="B468:D468"/>
    <mergeCell ref="B502:D502"/>
    <mergeCell ref="A536:A537"/>
    <mergeCell ref="B536:D536"/>
    <mergeCell ref="B434:D434"/>
    <mergeCell ref="A400:A401"/>
    <mergeCell ref="A1:D1"/>
    <mergeCell ref="A2:D2"/>
    <mergeCell ref="A570:A571"/>
    <mergeCell ref="B570:D570"/>
    <mergeCell ref="B366:D366"/>
    <mergeCell ref="B400:D400"/>
    <mergeCell ref="A366:A367"/>
  </mergeCells>
  <pageMargins left="0.7" right="0.7" top="0.9" bottom="0.15" header="0.3" footer="0.3"/>
  <pageSetup paperSize="9" orientation="portrait" horizontalDpi="0" verticalDpi="0" r:id="rId1"/>
  <headerFooter>
    <oddHeader>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การตอบแบบฟอร์ม 1</vt:lpstr>
      <vt:lpstr>Sheet1</vt:lpstr>
      <vt:lpstr>analysis</vt:lpstr>
      <vt:lpstr>Sheet3</vt:lpstr>
      <vt:lpstr>report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2018-07-04T07:03:45Z</cp:lastPrinted>
  <dcterms:created xsi:type="dcterms:W3CDTF">2018-04-27T06:56:30Z</dcterms:created>
  <dcterms:modified xsi:type="dcterms:W3CDTF">2018-07-04T08:02:39Z</dcterms:modified>
</cp:coreProperties>
</file>