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1\"/>
    </mc:Choice>
  </mc:AlternateContent>
  <bookViews>
    <workbookView xWindow="0" yWindow="0" windowWidth="28800" windowHeight="11940" activeTab="4"/>
  </bookViews>
  <sheets>
    <sheet name="Sheet1" sheetId="5" r:id="rId1"/>
    <sheet name="การตอบแบบฟอร์ม 1" sheetId="1" r:id="rId2"/>
    <sheet name="analysis" sheetId="2" r:id="rId3"/>
    <sheet name="Sheet3" sheetId="4" r:id="rId4"/>
    <sheet name="report" sheetId="3" r:id="rId5"/>
    <sheet name="Sheet2" sheetId="7" r:id="rId6"/>
  </sheets>
  <definedNames>
    <definedName name="_xlnm._FilterDatabase" localSheetId="2" hidden="1">analysis!$G$1:$G$106</definedName>
    <definedName name="_xlnm._FilterDatabase" localSheetId="1" hidden="1">'การตอบแบบฟอร์ม 1'!$G$1:$G$102</definedName>
  </definedNames>
  <calcPr calcId="162913"/>
  <pivotCaches>
    <pivotCache cacheId="0" r:id="rId7"/>
    <pivotCache cacheId="1" r:id="rId8"/>
    <pivotCache cacheId="2" r:id="rId9"/>
  </pivotCaches>
</workbook>
</file>

<file path=xl/calcChain.xml><?xml version="1.0" encoding="utf-8"?>
<calcChain xmlns="http://schemas.openxmlformats.org/spreadsheetml/2006/main">
  <c r="B394" i="3" l="1"/>
  <c r="C571" i="3" l="1"/>
  <c r="C572" i="3"/>
  <c r="C573" i="3"/>
  <c r="C570" i="3"/>
  <c r="C566" i="3"/>
  <c r="C567" i="3"/>
  <c r="C565" i="3"/>
  <c r="C562" i="3"/>
  <c r="C585" i="3"/>
  <c r="C582" i="3"/>
  <c r="C583" i="3"/>
  <c r="C581" i="3"/>
  <c r="C579" i="3"/>
  <c r="C578" i="3"/>
  <c r="C576" i="3"/>
  <c r="C510" i="3"/>
  <c r="B510" i="3"/>
  <c r="C507" i="3"/>
  <c r="B507" i="3"/>
  <c r="C470" i="3"/>
  <c r="B470" i="3"/>
  <c r="C467" i="3"/>
  <c r="B467" i="3"/>
  <c r="C412" i="3"/>
  <c r="B412" i="3"/>
  <c r="C409" i="3"/>
  <c r="B409" i="3"/>
  <c r="C372" i="3"/>
  <c r="B372" i="3"/>
  <c r="C369" i="3"/>
  <c r="B369" i="3"/>
  <c r="C316" i="3" l="1"/>
  <c r="B316" i="3"/>
  <c r="D316" i="3" s="1"/>
  <c r="D315" i="3"/>
  <c r="C313" i="3"/>
  <c r="B313" i="3"/>
  <c r="B296" i="3"/>
  <c r="C273" i="3"/>
  <c r="C270" i="3"/>
  <c r="B273" i="3"/>
  <c r="D273" i="3" s="1"/>
  <c r="D283" i="3"/>
  <c r="D284" i="3"/>
  <c r="D285" i="3"/>
  <c r="B270" i="3" l="1"/>
  <c r="D272" i="3"/>
  <c r="C245" i="3" l="1"/>
  <c r="C235" i="3"/>
  <c r="C236" i="3"/>
  <c r="C237" i="3"/>
  <c r="C238" i="3"/>
  <c r="C239" i="3"/>
  <c r="C240" i="3"/>
  <c r="C241" i="3"/>
  <c r="C242" i="3"/>
  <c r="C243" i="3"/>
  <c r="C23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04" i="3"/>
  <c r="C201" i="3"/>
  <c r="C202" i="3"/>
  <c r="C200" i="3"/>
  <c r="C191" i="3"/>
  <c r="C192" i="3"/>
  <c r="C193" i="3"/>
  <c r="C194" i="3"/>
  <c r="C195" i="3"/>
  <c r="C196" i="3"/>
  <c r="C197" i="3"/>
  <c r="C190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76" i="3"/>
  <c r="C171" i="3"/>
  <c r="C172" i="3"/>
  <c r="C173" i="3"/>
  <c r="C174" i="3"/>
  <c r="C170" i="3"/>
  <c r="C147" i="3"/>
  <c r="C148" i="3"/>
  <c r="C149" i="3"/>
  <c r="C150" i="3"/>
  <c r="C146" i="3"/>
  <c r="C144" i="3"/>
  <c r="C137" i="3"/>
  <c r="C138" i="3"/>
  <c r="C139" i="3"/>
  <c r="C140" i="3"/>
  <c r="C141" i="3"/>
  <c r="C142" i="3"/>
  <c r="C143" i="3"/>
  <c r="C136" i="3"/>
  <c r="C126" i="3"/>
  <c r="C127" i="3"/>
  <c r="C128" i="3"/>
  <c r="C129" i="3"/>
  <c r="C130" i="3"/>
  <c r="C131" i="3"/>
  <c r="C125" i="3"/>
  <c r="C117" i="3"/>
  <c r="C118" i="3"/>
  <c r="C119" i="3"/>
  <c r="C120" i="3"/>
  <c r="C121" i="3"/>
  <c r="C122" i="3"/>
  <c r="C123" i="3"/>
  <c r="C116" i="3"/>
  <c r="C111" i="3"/>
  <c r="C112" i="3"/>
  <c r="C113" i="3"/>
  <c r="C114" i="3"/>
  <c r="C110" i="3"/>
  <c r="C96" i="3"/>
  <c r="C94" i="3"/>
  <c r="C93" i="3"/>
  <c r="C91" i="3"/>
  <c r="C90" i="3"/>
  <c r="C88" i="3"/>
  <c r="C87" i="3"/>
  <c r="C85" i="3"/>
  <c r="C84" i="3"/>
  <c r="C82" i="3"/>
  <c r="C81" i="3"/>
  <c r="C62" i="3"/>
  <c r="C63" i="3"/>
  <c r="C61" i="3"/>
  <c r="C58" i="3"/>
  <c r="C59" i="3"/>
  <c r="C57" i="3"/>
  <c r="C53" i="3"/>
  <c r="C54" i="3"/>
  <c r="C55" i="3"/>
  <c r="C52" i="3"/>
  <c r="C49" i="3"/>
  <c r="C50" i="3"/>
  <c r="C48" i="3"/>
  <c r="C45" i="3"/>
  <c r="C46" i="3"/>
  <c r="C44" i="3"/>
  <c r="C22" i="3"/>
  <c r="C24" i="3"/>
  <c r="C25" i="3"/>
  <c r="C27" i="3"/>
  <c r="C28" i="3"/>
  <c r="C30" i="3"/>
  <c r="C31" i="3"/>
  <c r="C33" i="3"/>
  <c r="C21" i="3"/>
  <c r="C19" i="3"/>
  <c r="C18" i="3"/>
  <c r="C246" i="3" l="1"/>
  <c r="C151" i="3"/>
  <c r="I105" i="2"/>
  <c r="I103" i="2"/>
  <c r="B586" i="3" l="1"/>
  <c r="C586" i="3" s="1"/>
  <c r="B574" i="3"/>
  <c r="C574" i="3" s="1"/>
  <c r="B542" i="3" l="1"/>
  <c r="B97" i="3" l="1"/>
  <c r="B66" i="3" l="1"/>
  <c r="B34" i="3" l="1"/>
  <c r="C34" i="3" s="1"/>
  <c r="C492" i="3"/>
  <c r="B492" i="3"/>
  <c r="C444" i="3"/>
  <c r="B444" i="3"/>
  <c r="C394" i="3"/>
  <c r="C346" i="3"/>
  <c r="B346" i="3"/>
  <c r="C296" i="3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I106" i="2"/>
  <c r="X104" i="2"/>
  <c r="X103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I104" i="2"/>
  <c r="V105" i="2" l="1"/>
  <c r="N105" i="2"/>
  <c r="R105" i="2"/>
  <c r="J105" i="2"/>
  <c r="U105" i="2"/>
  <c r="Q105" i="2"/>
  <c r="M105" i="2"/>
  <c r="T105" i="2"/>
  <c r="P105" i="2"/>
  <c r="L105" i="2"/>
  <c r="W105" i="2"/>
  <c r="S105" i="2"/>
  <c r="O105" i="2"/>
  <c r="K105" i="2"/>
  <c r="B568" i="3"/>
  <c r="C568" i="3" s="1"/>
  <c r="B563" i="3"/>
  <c r="C563" i="3" s="1"/>
  <c r="B246" i="3" l="1"/>
  <c r="B151" i="3" l="1"/>
  <c r="D381" i="3" l="1"/>
  <c r="D333" i="3"/>
  <c r="D542" i="3" l="1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296" i="3" l="1"/>
  <c r="D295" i="3"/>
  <c r="D294" i="3"/>
  <c r="D293" i="3"/>
  <c r="D292" i="3"/>
  <c r="D291" i="3"/>
  <c r="D290" i="3"/>
  <c r="D289" i="3"/>
  <c r="D288" i="3"/>
  <c r="D287" i="3"/>
  <c r="D286" i="3"/>
</calcChain>
</file>

<file path=xl/sharedStrings.xml><?xml version="1.0" encoding="utf-8"?>
<sst xmlns="http://schemas.openxmlformats.org/spreadsheetml/2006/main" count="3703" uniqueCount="370">
  <si>
    <t>ประทับเวลา</t>
  </si>
  <si>
    <t>1. สถานภาพ</t>
  </si>
  <si>
    <t>2. อายุ</t>
  </si>
  <si>
    <t>3. ระดับการศึกษา</t>
  </si>
  <si>
    <t>4. คณะ</t>
  </si>
  <si>
    <t>5. สาขาวิชา</t>
  </si>
  <si>
    <t>6. รายวิชา</t>
  </si>
  <si>
    <t xml:space="preserve">7. ช่วงเวลา </t>
  </si>
  <si>
    <t>1. ท่านได้รับความสะดวกในการสมัครเข้ารับการอบรม</t>
  </si>
  <si>
    <t>2. เจ้าหน้าที่ให้บริการด้วยกิริยาวาจาสุภาพ ยิ้มแย้มแจ่มใส</t>
  </si>
  <si>
    <t>3. เจ้าหน้าที่ให้คำแนะนำ/ข้อมูล ถูกต้อง ชัดเจน</t>
  </si>
  <si>
    <t>4. ความเหมาะสมของระยะเวลาในการจัดการอบรม</t>
  </si>
  <si>
    <t>5. ความเหมาะสมของช่วงเวลาที่ท่านเข้ารับการอบรม</t>
  </si>
  <si>
    <t>6. ความสะดวกของสถานที่อบรม</t>
  </si>
  <si>
    <t>7. ความรู้ก่อนการเข้ารับการอบรมของท่านอยู่ในระดับใด</t>
  </si>
  <si>
    <t>8. ความรู้หลังการเข้ารับการอบรมของท่านอยู่ในระดับใด</t>
  </si>
  <si>
    <t>9. ท่านสามารถนำความรู้ไปประยุกต์ใช้ให้เกิดประโยชน์เพียงใด</t>
  </si>
  <si>
    <t>10. เนื้อหาสาระของการอบรมมีความเหมาะสมเพียงใด</t>
  </si>
  <si>
    <t>11. หนังสือเรียนมีเนื้อหาสาระ ความชัดเจน และเข้าใจง่าย</t>
  </si>
  <si>
    <t>12. อาจารย์อธิบายเนื้อหาวิชาได้อย่างชัดเจนและเข้าใจง่าย</t>
  </si>
  <si>
    <t>13. อาจารย์เข้าสอน – เลิกสอน ตรงเวลา</t>
  </si>
  <si>
    <t>14. อาจารย์ใช้สื่อการสอนได้เหมาะสมกับเนื้อหา และตอบคำถามได้ชัดเจน</t>
  </si>
  <si>
    <t>15. ท่านต้องการให้บัณฑิตวิทยาลัย จัดการอบรมรายวิชานี้ในครั้งต่อไปหรือไม่</t>
  </si>
  <si>
    <t>ข้อคิดเห็นและข้อเสนอแนะอื่นๆ</t>
  </si>
  <si>
    <t>ชาย</t>
  </si>
  <si>
    <t>20-30 ปี</t>
  </si>
  <si>
    <t>ปริญญาโท</t>
  </si>
  <si>
    <t>สังคมศาสตร์</t>
  </si>
  <si>
    <t>รัฐศาสตร์</t>
  </si>
  <si>
    <t>EPE (Starter 2)</t>
  </si>
  <si>
    <t>ปานกลาง</t>
  </si>
  <si>
    <t>น้อยที่สุด</t>
  </si>
  <si>
    <t>มาก</t>
  </si>
  <si>
    <t>น้อย</t>
  </si>
  <si>
    <t>มากที่สุด</t>
  </si>
  <si>
    <t>หญิง</t>
  </si>
  <si>
    <t>31-40 ปี</t>
  </si>
  <si>
    <t>ศึกษาศาสตร์</t>
  </si>
  <si>
    <t>การจัดการกีฬา</t>
  </si>
  <si>
    <t>41-50 ปี</t>
  </si>
  <si>
    <t>ปริญญาเอก</t>
  </si>
  <si>
    <t>เกษตร</t>
  </si>
  <si>
    <t>วิทยาศาสตร์การเกษตร</t>
  </si>
  <si>
    <t xml:space="preserve">Agriculture </t>
  </si>
  <si>
    <t xml:space="preserve">Agricultural science </t>
  </si>
  <si>
    <t>EPE (Elementary 2)</t>
  </si>
  <si>
    <t>วิทยาศาสตร์การแพทย์</t>
  </si>
  <si>
    <t>หลักสูตรและการสอน</t>
  </si>
  <si>
    <t>ทันตแพทยศาสตร์</t>
  </si>
  <si>
    <t>ชีววิทยาช่องปาก</t>
  </si>
  <si>
    <t>สาธารณสุขศาสตร์</t>
  </si>
  <si>
    <t>51 ปีขึ้นไป</t>
  </si>
  <si>
    <t>สาธารณสุข</t>
  </si>
  <si>
    <t>มนุษยศาสตร์</t>
  </si>
  <si>
    <t>EPE (Elementary 1)</t>
  </si>
  <si>
    <t>-</t>
  </si>
  <si>
    <t>พัฒนศึกษา</t>
  </si>
  <si>
    <t>BEC</t>
  </si>
  <si>
    <t>MBA</t>
  </si>
  <si>
    <t>เกษตรศาสตร์ฯ</t>
  </si>
  <si>
    <t>วิทยาศาสตร์</t>
  </si>
  <si>
    <t>เคมี</t>
  </si>
  <si>
    <t>วิทยาศาสตร์ศึกษา</t>
  </si>
  <si>
    <t>การบริหารการศึกษา</t>
  </si>
  <si>
    <t>EPE (Upper-Intermediate)</t>
  </si>
  <si>
    <t>เศรษฐศาสตร์</t>
  </si>
  <si>
    <t>บริหารธุรกิจ</t>
  </si>
  <si>
    <t>วิจัยและประเมินผลการศึกษา</t>
  </si>
  <si>
    <t>สาธารณสุขศาสตรมหาบัณฑิต</t>
  </si>
  <si>
    <t>คณิตศาสตร์</t>
  </si>
  <si>
    <t>การสื่อสาร</t>
  </si>
  <si>
    <t>สาธารณสุขศาสตรดุษฎีบัณฑิต</t>
  </si>
  <si>
    <t>บริหารธุรกิจ เศรษฐศาสตร์และการสื่อสาร</t>
  </si>
  <si>
    <t>สถาปัตยกรรมศาสตร์</t>
  </si>
  <si>
    <t>ภาษาไทย</t>
  </si>
  <si>
    <t>เทคโนโลยีชีวภาพ</t>
  </si>
  <si>
    <t>EPE (Intermediate)</t>
  </si>
  <si>
    <t>บริหาร</t>
  </si>
  <si>
    <t>วิทยาการคอมพิวเตอร์</t>
  </si>
  <si>
    <t>บริหารการศึกษา</t>
  </si>
  <si>
    <t>วิศวกรรมศาสตร์</t>
  </si>
  <si>
    <t>วิศวกรรมสิ่งแวดล้อม</t>
  </si>
  <si>
    <t>สังคม</t>
  </si>
  <si>
    <t>สิ่งแวดล้อม</t>
  </si>
  <si>
    <t>EPE (Pre-Intermediate)</t>
  </si>
  <si>
    <t>วิทยาศาสตร์และเทคโนโลยีการอาหาร</t>
  </si>
  <si>
    <t>ศิลปะและการออกแบบ</t>
  </si>
  <si>
    <t>วิทยาศาสตร์สิ่งแวดล้อม</t>
  </si>
  <si>
    <t>เทคโนโลยีสารสนเทศ</t>
  </si>
  <si>
    <t>BEC.</t>
  </si>
  <si>
    <t>พยาบาลศาสตร์</t>
  </si>
  <si>
    <t>การพยาบาลเวชปฏิบัติชุมชน</t>
  </si>
  <si>
    <t>วิศวกรรมไฟฟ้า</t>
  </si>
  <si>
    <t>วิศวกรรมเครื่องกล</t>
  </si>
  <si>
    <t>ค่าเฉลี่ย</t>
  </si>
  <si>
    <t>รวมเฉลี่ย</t>
  </si>
  <si>
    <t>Row Labels</t>
  </si>
  <si>
    <t>(blank)</t>
  </si>
  <si>
    <t>Grand Total</t>
  </si>
  <si>
    <t>ส่วนเบี่ยงเบน
มาตรฐาน</t>
  </si>
  <si>
    <t>รายการประเมิน</t>
  </si>
  <si>
    <t>ผลการประเมินโครงการภาษาอังกฤษเพื่อยกระดับความรู้นิสิตบัณฑิตศึกษา</t>
  </si>
  <si>
    <t>ปรากฎผลการประเมินดังนี้</t>
  </si>
  <si>
    <t>ตอนที่ 1 ข้อมูลทั่วไปของผู้ตอบแบบสอบถาม</t>
  </si>
  <si>
    <t>จำนวน</t>
  </si>
  <si>
    <t>ร้อยละ</t>
  </si>
  <si>
    <t>รายการ</t>
  </si>
  <si>
    <t>Elementary 1</t>
  </si>
  <si>
    <t xml:space="preserve">   ชาย</t>
  </si>
  <si>
    <t xml:space="preserve">   หญิง</t>
  </si>
  <si>
    <t>Elementary 2</t>
  </si>
  <si>
    <t>Intermediate</t>
  </si>
  <si>
    <t>Pre - Intermediate</t>
  </si>
  <si>
    <t>Starter 2</t>
  </si>
  <si>
    <t>Upper-Intermediate</t>
  </si>
  <si>
    <t>ตาราง 1 แสดงจำนวนผู้เข้ารับการอบรมจำแนกตามเพศ</t>
  </si>
  <si>
    <t>รวม</t>
  </si>
  <si>
    <t>ตาราง 2 แสดงจำนวนผู้เข้ารับการอบรมจำแนกตามอายุ</t>
  </si>
  <si>
    <t xml:space="preserve">   20-30 ปี</t>
  </si>
  <si>
    <t xml:space="preserve">   41-50 ปี</t>
  </si>
  <si>
    <t xml:space="preserve">   51 ปีขึ้นไป</t>
  </si>
  <si>
    <t xml:space="preserve">   31-40 ปี</t>
  </si>
  <si>
    <t xml:space="preserve">   ปริญญาเอก</t>
  </si>
  <si>
    <t xml:space="preserve">   ปริญญาโท</t>
  </si>
  <si>
    <t>ตาราง 3 แสดงจำนวนผู้เข้ารับการอบรมจำแนกตามระดับการศึกษา</t>
  </si>
  <si>
    <t xml:space="preserve">    คณะบริหารธุรกิจ เศรษฐศาสตร์ และการสื่อสาร</t>
  </si>
  <si>
    <t xml:space="preserve">    คณะมนุษยศาสตร์</t>
  </si>
  <si>
    <t xml:space="preserve">    คณะศึกษาศาสตร์</t>
  </si>
  <si>
    <t xml:space="preserve">    คณะสาธารณสุขศาสตร์</t>
  </si>
  <si>
    <t xml:space="preserve">    คณะเกษตรศาสตร์ ทรัพยากรธรรมชาติ และสิ่งแวดล้อม</t>
  </si>
  <si>
    <t xml:space="preserve">    คณะทันตแพทยศาสตร์</t>
  </si>
  <si>
    <t xml:space="preserve">    คณะวิทยาศาสตร์</t>
  </si>
  <si>
    <t xml:space="preserve">    คณะวิทยาศาสตร์การแพทย์</t>
  </si>
  <si>
    <t xml:space="preserve">    คณะวิศวกรรมศาสตร์</t>
  </si>
  <si>
    <t xml:space="preserve">    คณะสถาปัตยกรรมศาสตร์</t>
  </si>
  <si>
    <t xml:space="preserve">    คณะสังคมศาสตร์</t>
  </si>
  <si>
    <t xml:space="preserve">    คณะพยาบาลศาสตร์</t>
  </si>
  <si>
    <t>ตาราง 4 แสดงจำนวนผู้เข้ารับการอบรมจำแนกตามคณะ/วิทยาลัย</t>
  </si>
  <si>
    <t>ตาราง 5 แสดงจำนวนผู้เข้ารับการอบรมจำแนกตามสาขาวิชา</t>
  </si>
  <si>
    <t xml:space="preserve">    การจัดการกีฬา</t>
  </si>
  <si>
    <t xml:space="preserve">    การสื่อสาร</t>
  </si>
  <si>
    <t xml:space="preserve">    ศิลปะและการออกแบบ</t>
  </si>
  <si>
    <t xml:space="preserve">    การประเมินผลโครงการภาษาอังกฤษเพื่อยกระดับความรู้นิสิตบัณฑิตศึกษา (EPE) มีผู้ตอบแบบประเมิน</t>
  </si>
  <si>
    <t xml:space="preserve">   ผลการประเมินความพึงพอใจในการเข้ารับการอบรมภาษาอังกฤษเพื่อพัฒนาศักยภาพด้านภาษาอังกฤษ</t>
  </si>
  <si>
    <t xml:space="preserve">    ผลการประเมินความพึงพอใจในการเข้ารับการอบรมภาษาอังกฤษเพื่อพัฒนาศักยภาพด้านภาษาอังกฤษ</t>
  </si>
  <si>
    <t xml:space="preserve">  ผลการประเมินความพึงพอใจในการเข้ารับการอบรมภาษาอังกฤษเพื่อพัฒนาศักยภาพด้านภาษาอังกฤษ</t>
  </si>
  <si>
    <t>ข้อเสนอแนะจากผู้เข้ารับการอบรม</t>
  </si>
  <si>
    <t>กลุ่ม Elementary 1</t>
  </si>
  <si>
    <t>กลุ่ม Elementary 2</t>
  </si>
  <si>
    <t>กลุ่ม Intermediate</t>
  </si>
  <si>
    <t>กลุ่ม Pre-Intermediate</t>
  </si>
  <si>
    <t>พัฒนาศึกษา</t>
  </si>
  <si>
    <t>13.00 - 16300 น.</t>
  </si>
  <si>
    <t>ควรจะเปิดสอนตามวันเวลาที่แจ้งไว้ แม้คนจะเรียนน้อย</t>
  </si>
  <si>
    <t>วิทศึกษา</t>
  </si>
  <si>
    <t>สหเวชศาสตร์</t>
  </si>
  <si>
    <t>ฟิสิกส์การแพทย์</t>
  </si>
  <si>
    <t>09.00 - 12.00 น.</t>
  </si>
  <si>
    <t>ควรให้สัดส่วนของคะแนนในการเข้าเรียนแล้คะแนนของงานให้มากขึ้น ประมาน50:50</t>
  </si>
  <si>
    <t>ช่วงแรกเหมือนเวลาให้เลือกเยอะมากค้าบ แต่ก็ยุบหมดเหลือแค่ช่วงเดียว ทำให้ต้องลาบ่อยขึ้นมาก เกรงใจอาจารย์ค้าบ</t>
  </si>
  <si>
    <t>การบริหารเทคโนโลยีสารสนเทศเชิงกลยุทย์</t>
  </si>
  <si>
    <t>บริหารธุกิจ เศรษฐศาสตร์ และการสื่อสาร</t>
  </si>
  <si>
    <t xml:space="preserve">ควรมีการยกตัวอย่างทำข้อสอบ </t>
  </si>
  <si>
    <t>B.E.C.</t>
  </si>
  <si>
    <t>M.B.A.</t>
  </si>
  <si>
    <t>MBB</t>
  </si>
  <si>
    <t xml:space="preserve">อยสกให้อบรมให้ตรงกับเนื้อหาที่บกพร่องและใช้ได้จริงเกิดประโยชน์ต่อผู้เข้าเรียน  ทำให้ผู้เข้าเรียนที่ผ่านหลักสูตรมีความรู้ความสามารถใน ในการสอบtoeic cu-tep Iels  เกิดความรู้เพิ่มพูนมากยิ่งขึ้นกว่าเดิม  ปรับปรุงจอโปรเจคเตอด้วยเบลอมากก  </t>
  </si>
  <si>
    <t>ปริทันตวิทยา</t>
  </si>
  <si>
    <t>ระยะเวลาการอบรมให้น้อยลง จัดรอบการอบรมให้บ่อยขึ้น</t>
  </si>
  <si>
    <t>เวลาในการเรียนแต่ละอาทิตย์น้อยเกินกว่าเนื้อหาที่อาจารย์สอน(หนึ่งอาทิตย์ต้องจบหนึ่งบทซึ่งมากเกินไปและอาจารย์ก็สอนไม่ทันทำให้ต้องข้ามเนื้อหาในบทนั้นๆไปเพื่อให้จบตามเวลา) จึงอยากเสนอให้เพิ่มเวลาเรียนหรือปรับเนื้อหาให้เหมาะสมกับเวลาที่เรียน</t>
  </si>
  <si>
    <t>ศึกษาศาตร</t>
  </si>
  <si>
    <t>บริหารการศึกษา​</t>
  </si>
  <si>
    <t>เป็นโครงการที่ดีครับ</t>
  </si>
  <si>
    <t>สาธารณสุขศาสตรบัณฑิต</t>
  </si>
  <si>
    <t>mba</t>
  </si>
  <si>
    <t>คณะเกษตรศาสตร์ฯ</t>
  </si>
  <si>
    <t>ควรมีกิจกรรมเสริมความรู้อื่นนอกจากในเอกสาร.</t>
  </si>
  <si>
    <t>ตัวหนังสือขึ้นจอมีขนาดเล็กไป</t>
  </si>
  <si>
    <t>เอเชียตะวันออกเฉียงใต้ศึกษา</t>
  </si>
  <si>
    <t>อยากให้ผู้มีส่วนเกี่ยวข้องและมีบทบาทในการพัฒนาภาษาอังกฤษสำหรับบัณฑิตจัดให้การลงทะเบียนเรียนเหมือนการลงทะเบียนรายวิชาปกติ เมื่อนิสิตเรียนและส่งงานตามกำหนด เข้าเรียนตามเกณฑ์ที่ทางบัณฑิตกำหนด เมื่อจบคอร์สแล้วควรปรับนโยบายให้ผ่านตามเกณฑ์ เพราะมีกรณีนิสิตเรียนปีสุดท้ายและสอบผ่านทุกรายวิชาแล้ว แต่กลับต้องมาลงเรียนภาษาอังกฤษซ้ำๆ ซึ่งนิสิตบางท่านอาจอยู่ในช่วงทำวิทยานิพนธ์เวลาส่วนใหญ่จะต้องทุ่มเทไปกับจุดนั้นแล้ว. แต่กลับต้องมาเสียโอกาสเสียเวลามาเรียนทั้งที่ความเป็นจริงภาษาอังกฤษเป็นรายวิชาที่สามารถพัฒนาได้ต่อเนื่องทั้งชีวิต แต่กลับกลายเป็นความกังวลและหากผลคะแนนไม่ผ่านก็จะต้องมาลงเรียนแบบนี้ทำให้นิสิตไม่สามารถจบตามเวลาของงหลักสูตรที่กำหนดไว้เพราะคนที่สอบผ่านบางคนไม่ได้หมายถึงว่าเก่งนำไปใช้ได้จริงแต่เป็นการจำไปตอบเพื่อให้ผ่านเท่านั้น  แต่หลังจากผ่านไปแล้วนิสิตบางคนกลับนำไปใช้ไม่ไม่ได้เลยค่ะ..(อยากให้ปรับเกณฑ์เรียน ส่งงาน สอบตามเกณฑ์ควรให้ผ่านโดยสามารถนำผลไปยื่นกับทางคณะเพื่อผ่านเกณฑ์..ขอบคุณค่ะ</t>
  </si>
  <si>
    <t>วันสอบ น่าจะห่างจากวันสุดท้าย ที่เรียน ประมาณ 2 อาทิตย์ จะได้มีเวลาในการเตรียมตัว สอบ</t>
  </si>
  <si>
    <t>เกษตรศาสตร์ ทรัพยากรธรรมชาติ และสิ่งแวดล้อม</t>
  </si>
  <si>
    <t xml:space="preserve">ควรมีการเปิดคอสเรียนครั้งเดียว แล้วสามารถใช้จบได้เลย เนื่องจากนิสิตบางคนมีระยะเวลาไม่มากพอในการเรียน </t>
  </si>
  <si>
    <t>อยากได้ CD เกี่ยวกับ VDO ในบทเรียนมาฟังเพิ่มเติมค่ะ</t>
  </si>
  <si>
    <t>จัดการอบรมทั้งวันเสาร์และอาทิตย์ เทอมละ 2 หลักสูตร เพื่อให้มีพัฒนาการที่ดีสำหรับนิสิตที่มีความพร้อม</t>
  </si>
  <si>
    <t>อาจารย์ในห้องเรียนอธิบายได้ดีเป็นบางคน บางครั้งเฉลยแบบฝึกหัดเร็วมาก ตามไม่ทัน กรุณาให้มี cd เฉลยแบบฝึกหัด ให้ยืมด้วย ไม่งั้นตอนไปอ่านทวน ก็ไม่เข้าใจ</t>
  </si>
  <si>
    <t>บ่ายโมง ถึง บ่ายสาม พอแล้ว</t>
  </si>
  <si>
    <t>บริหารธุรกิจ​เศรษฐศาสตร์​และการสื่อสาร</t>
  </si>
  <si>
    <t>อาจารย์ ณิชฎารัศมี สอนได้ดีมาก ๆ อยากเรียนกะท่านอีกครั้ง</t>
  </si>
  <si>
    <t>อาจารยืทุกคนสอนดี คะ</t>
  </si>
  <si>
    <t>คิดว่าเวลา3ชม.น้อยไปสำหรับ4part ใน1บทเรียน ทำให้เรียนไม่ได้ละเอียดทุกหัวข้อชัดเจน อยากให้แบ่งเป็น2 part ใน 1บท ต่อ1คาบ จะดีกว่าค่ะ เหมือนเทอมที่แล้วเรียนได้ละเอียดดีค่ะ</t>
  </si>
  <si>
    <t>สื่อใช้ตัวอักษรเล็กและเบรอ ขยายมองไม่ชัด</t>
  </si>
  <si>
    <t>ภาษาอังกฤษ</t>
  </si>
  <si>
    <t>การจุดการกึฬา</t>
  </si>
  <si>
    <t>คอร์สสนทนาภาษาอังกฤษ คอร์สเขียน abstract</t>
  </si>
  <si>
    <t xml:space="preserve">อยากให้มีการ เปิดคอร์สเกี่ยวกัยการเขียนเรียงความก่อนการเรียนเพราะ บางครั้ง ไม่ได้ใช้นานเเล้วต่อเนื้อหาไม่ติด ควรมีคอร์สเกี่ยวกับการเขียนเบื้องต้นก่อนการเรียน EPE </t>
  </si>
  <si>
    <t xml:space="preserve">วิทยาลัยโลจิสติกส์และโซ่อุปทาน </t>
  </si>
  <si>
    <t>โลจิสติกส์และโซ่อุปทาน</t>
  </si>
  <si>
    <t>วิศวกรรมสิ่งแวเล้อม</t>
  </si>
  <si>
    <t>ตัวอย่างที่สอน ง่ายกว่า ตัวข้อสอบที่ สมัครสอบ จริงๆ</t>
  </si>
  <si>
    <t>สถาปัตย์</t>
  </si>
  <si>
    <t>ภูมิศาสตร์</t>
  </si>
  <si>
    <t>BeC</t>
  </si>
  <si>
    <t>วิทยาศาสตร</t>
  </si>
  <si>
    <t>ครั้งที่ 3 (พฤศจิกายน 2561)</t>
  </si>
  <si>
    <t xml:space="preserve">    1. Elementary 1            จำนวน  7 คน</t>
  </si>
  <si>
    <t>การจัดการกึฬา</t>
  </si>
  <si>
    <t xml:space="preserve">    วิทยาลัยโลจิสติกส์และโซ่อุปทาน </t>
  </si>
  <si>
    <t xml:space="preserve">    ภาษาไทย</t>
  </si>
  <si>
    <t>EPE (Elementary 1) N = 7</t>
  </si>
  <si>
    <t xml:space="preserve">    2. Elementary 2            จำนวน  18 คน</t>
  </si>
  <si>
    <t>EPE (Elementary 2) N=18</t>
  </si>
  <si>
    <t>อยู่ในระดับมาก (ค่าเฉลี่ยเท่ากับ 4.29)</t>
  </si>
  <si>
    <t>ข้อ 10) เนื้อหาสาระของการอบรมมีความเหมาะสมเพียงใด ข้อ 13) อาจารย์เข้าสอน – เลิกสอน ตรงเวลา</t>
  </si>
  <si>
    <t xml:space="preserve">อยู่ในระดับมากที่สุด (ค่าเฉลี่ยเท่ากับ 4.56) รองลงมาคือ ข้อ 14) อาจารย์ใช้สื่อการสอนได้เหมาะสมกับเนื้อหา </t>
  </si>
  <si>
    <t>(ค่าเฉลี่ยเท่ากับ 4.44)</t>
  </si>
  <si>
    <t xml:space="preserve">และตอบคำถามได้ชัดเจน ข้อ 15) ต้องการให้บัณฑิตวิทยาลัย จัดการอบรมรายวิชา อยู่ในระดับมาก </t>
  </si>
  <si>
    <t>จัดการอบรมรายวิชานี้ อยู่ในระดับมากที่สุด (ค่าเฉลี่ยเท่ากับ 4.57) รองลงมาคือ ข้อ 6) ความสะดวกของ</t>
  </si>
  <si>
    <t>สถานที่อบรม อยู่ในระดับมากที่สุด (ค่าเฉลี่ยเท่ากับ 4.53)</t>
  </si>
  <si>
    <t>จัดการอบรมรายวิชานี้อยู่ในระดับมาก (ค่าเฉลี่ยเท่ากับ 4.45) รองลงมาคือ ข้อ 2) เจ้าหน้าที่ให้บริการ</t>
  </si>
  <si>
    <t>(ค่าเฉลี่ยเท่ากับ 4.35)</t>
  </si>
  <si>
    <t xml:space="preserve">ด้วยกิริยาวาจาสุภาพ ยิ้มแย้มแจ่มใส และข้อ 13) อาจารย์เข้าสอน – เลิกสอน ตรงเวลา อยู่ในระดับมาก </t>
  </si>
  <si>
    <t xml:space="preserve">    4. Pre-Intermediate       จำนวน   30 คน</t>
  </si>
  <si>
    <t xml:space="preserve">    6. Upper - Intermediate  จำนวน   1 คน</t>
  </si>
  <si>
    <t xml:space="preserve">    3. Intermediate             จำนวน  14 คน</t>
  </si>
  <si>
    <t xml:space="preserve">    5. Starter 2                   จำนวน  31 คน</t>
  </si>
  <si>
    <t>ในครั้งนี้ จำนวนทั้งสิ้น  101 คน จำแนกเป็น</t>
  </si>
  <si>
    <t>มีอายุระหว่าง 20 - 30 ปี ร้อยละ 0.99</t>
  </si>
  <si>
    <t>EPE (Intermediate) N = 14</t>
  </si>
  <si>
    <t>EPE (Pre-Intermediate) N = 30</t>
  </si>
  <si>
    <t>Upper-Intermediate N = 1</t>
  </si>
  <si>
    <t xml:space="preserve">(ค่าเฉลี่ยเท่ากับ 5.00) </t>
  </si>
  <si>
    <t>1.เวลาในการเรียนแต่ละอาทิตย์น้อยเกินกว่าเนื้อหาที่อาจารย์สอน</t>
  </si>
  <si>
    <t>2.ควรจะเปิดสอนตามวันเวลาที่แจ้งไว้ แม้คนจะเรียนน้อย</t>
  </si>
  <si>
    <t>3.อยากให้อบรมให้ตรงกับเนื้อหาที่บกพร่องและใช้ได้จริงเกิดประโยชน์</t>
  </si>
  <si>
    <t>2.ควรมีกิจกรรมเสริมความรู้อื่นนอกจากในเอกสาร</t>
  </si>
  <si>
    <t>4.ตัวหนังสือขึ้นจอมีขนาดเล็กไป</t>
  </si>
  <si>
    <t>5.ระยะเวลาการอบรมให้น้อยลง จัดรอบการอบรมให้บ่อยขึ้น</t>
  </si>
  <si>
    <t>7.อยากได้ CD เกี่ยวกับ VDO ในบทเรียนมาฟังเพิ่มเติมค่ะ</t>
  </si>
  <si>
    <t xml:space="preserve"> คณะเกษตรศาสตร์ ทรัพยากรธรรมชาติ และสิ่งแวดล้อม</t>
  </si>
  <si>
    <t xml:space="preserve"> คณะสหเวชศาสตร์</t>
  </si>
  <si>
    <t xml:space="preserve"> คณะสังคมศาสตร์</t>
  </si>
  <si>
    <t xml:space="preserve">    จากตาราง พบว่า กลุ่ม Elementary 1 ส่วนใหญ่เป็นนิสิตสังกัดคณะสถาปัตยกรรมศาสตร์ </t>
  </si>
  <si>
    <t>วิศวกรรมสิ่งแวดเล้อม</t>
  </si>
  <si>
    <t xml:space="preserve">   วิทยาศาสตร์ศึกษา</t>
  </si>
  <si>
    <t xml:space="preserve">  </t>
  </si>
  <si>
    <t xml:space="preserve">3.จัดการอบรมทั้งวันเสาร์และอาทิตย์ เทอมละ 2 หลักสูตร </t>
  </si>
  <si>
    <t xml:space="preserve">   เพื่อให้มีพัฒนาการที่ดีสำหรับนิสิตที่มีความพร้อม</t>
  </si>
  <si>
    <t xml:space="preserve">6.วันสอบ น่าจะห่างจากวันสุดท้าย ที่เรียน ประมาณ 2 อาทิตย์ </t>
  </si>
  <si>
    <t xml:space="preserve">   จะได้มีเวลาในการเตรียมตัวสอบ</t>
  </si>
  <si>
    <t xml:space="preserve">  เนื่องจากนิสิตบางคนมีระยะเวลาไม่มากพอในการเรียน </t>
  </si>
  <si>
    <t>วิชาได้อย่างชัดเจนและเข้าใจง่าย อยู่ในระดับมาก (ค่าเฉลี่ยเท่ากับ  4.43)  รองลงมาคือ ข้อ 2)เจ้าหน้าที่</t>
  </si>
  <si>
    <t>ข้อ 4) ความเหมาะสมของระยะเวลาในการจัดการอบรม ข้อ 6) ความสะดวกของสถานที่อบรม</t>
  </si>
  <si>
    <t xml:space="preserve">ให้บริการด้วยกิริยาวาจาสุภาพ ยิ้มแย้มแจ่มใส  ข้อ 3) เจ้าหน้าที่ให้คำแนะนำ/ข้อมูล ถูกต้อง ชัดเจน </t>
  </si>
  <si>
    <t xml:space="preserve">   4.ปรับปรุงจอโปรเจคเตอร์ด้วยเบลอมาก</t>
  </si>
  <si>
    <t>1.เป็นโครงการที่ดี</t>
  </si>
  <si>
    <t xml:space="preserve">     จากตารางพบว่า กลุ่ม Elementary 1 เป็นเพศหญิง คิดเป็นร้อยละ 5.94 เพศชาย คิดเป็นร้อยละ 0.99</t>
  </si>
  <si>
    <t xml:space="preserve">กลุ่ม Elemenatry 2 เป็นเพศหญิง ร้อยละ 9.90 เพศชาย ร้อยละ 7.92 กลุ่ม Intermediate </t>
  </si>
  <si>
    <t>เป็นเพศหญิง ร้อยละ 7.92 เพศชาย ร้อยละ 5.94 กลุ่ม Pre -Intermediate เป็นเพศชาย และเพศหญิง</t>
  </si>
  <si>
    <t>ร้อยละ 14.85 กลุ่ม Starter 2 เป็นเพศหญิง ร้อยละ 17.82 เพศชาย ร้อยละ 12.87</t>
  </si>
  <si>
    <t>กลุ่ม Upper-Intermediate เป็นเพศหญิง ร้อยละ 0.99</t>
  </si>
  <si>
    <t xml:space="preserve">     จากตารางพบว่า กลุ่ม Elementary 1 ส่วนใหญ่มีอายุระหว่าง 41-50 ปี ร้อยละ 2.97</t>
  </si>
  <si>
    <t>รองลงมาคือ อายุ 20-30 ปี และอายุ 31-40 ปี คิดเป็นร้อยละ 1.98 กลุ่ม Elementary 2 ส่วนใหญ่มีอายุ</t>
  </si>
  <si>
    <t xml:space="preserve">ระหว่าง 20-30 ปี ร้อยละ 11.88 รองลงมาคือ อายุ 31-40 ปี ร้อยละ 3.96 กลุ่ม Intermediate </t>
  </si>
  <si>
    <t>ส่วนใหญ่มีอายุระหว่าง 20-30 ปี และอายุ 31-40 ปี ร้อยละ 5.94 รองลงมาคือ อายุ 41-50 ปี</t>
  </si>
  <si>
    <t xml:space="preserve">และ 51 ปีขึ้นไป ร้อยละ 0.99 กลุ่ม Pre -Intermediate ส่วนใหญ่มีอายุอยู่ระหว่าง 20 - 30 ปี </t>
  </si>
  <si>
    <t xml:space="preserve">ร้อยละ 13.86 และอายุ 41-50 ปี  ร้อยละ 8.91 กลุ่ม Starter 2 ส่วนใหญ่มีอายุอยู่ระหว่าง 20-30 ปี </t>
  </si>
  <si>
    <t xml:space="preserve">ร้อยละ 23.76 รองลงมาคือ อายุระหว่าง 31-40 ปี ร้อยละ 5.94 กลุ่ม Upper-Intermediate </t>
  </si>
  <si>
    <t xml:space="preserve">    จากตาราง พบว่า กลุ่ม Elementary 1 เป็นนิสิตปริญญาเอก ร้อยละ 3.96 นิสิตปริญญาโท ร้อยละ 2.97</t>
  </si>
  <si>
    <t xml:space="preserve">กลุ่ม Elementary 2 เป็นนิสิตปริญญาโท ร้อยละ 12.87  นิสิตปริญญาเอก ร้อยละ 4.95 กลุ่ม Intermediate </t>
  </si>
  <si>
    <t xml:space="preserve">เป็นนิสิตปริญญาเอก ร้อยละ 7.92 นิสิตปริญญาโท ร้อยละ 5.94 กลุ่ม Pre-Intermediate เป็นนิสิตปริญญาโท </t>
  </si>
  <si>
    <t>นิสิตปริญญาเอก ร้อยละ 3.96 กลุ่ม Upper-Intermediate เป็นนิสิตปริญญาเอก ร้อยละ 0.99</t>
  </si>
  <si>
    <t xml:space="preserve">     จากตาราง  พบว่า กลุ่ม Elementary 1 ส่วนใหญ่สาขาวิชาศิลปะและการออกแบบ ร้อยละ 2.97</t>
  </si>
  <si>
    <t>ความรู้ก่อนการอบรม</t>
  </si>
  <si>
    <t>เฉลี่ยรวม</t>
  </si>
  <si>
    <t>ระดับความ</t>
  </si>
  <si>
    <t>คิดเห็น</t>
  </si>
  <si>
    <t>ความรู้หลังการอบรม</t>
  </si>
  <si>
    <t xml:space="preserve">      จากตาราง 6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</si>
  <si>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อยู่ในระดับมาก (ค่าเฉลี่ย 3.86) </t>
  </si>
  <si>
    <t>ตาราง 7 แสดงผลการประเมินโครงการฯ กลุ่ม Elementary 1</t>
  </si>
  <si>
    <t>7.ความรู้ก่อนการเข้ารับการอบรมโครงการ</t>
  </si>
  <si>
    <t>8.ความรู้หลังการเข้ารับการอบรมโครงการ</t>
  </si>
  <si>
    <t>ภาพรวม อยู่ในระดับมาก (ค่าเฉลี่ย 2.71) และหลังเข้ารับการอบรมค่าเฉลี่ยความรู้ ความเข้าใจสูงขึ้น</t>
  </si>
  <si>
    <t>(ค่าเฉลี่ยเท่ากับ 4.17) เมื่อพิจารณารายข้อพบว่า ข้อที่มีค่าเฉลี่ยสูงสุด คือ ข้อ 12) อาจารย์อธิบายเนื้อหา</t>
  </si>
  <si>
    <t xml:space="preserve">อยู่ในระดับมาก (ค่าเฉลี่ย 3.89) </t>
  </si>
  <si>
    <t xml:space="preserve">      จากตาราง 8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</si>
  <si>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ตาราง 9 แสดงผลการประเมินโครงการฯ กลุ่ม Elementary 2</t>
  </si>
  <si>
    <t>(ค่าเฉลี่ยเท่ากับ 4.27) เมื่อพิจารณารายข้อพบว่า ข้อที่มีค่าเฉลี่ยสูงสุด คือ ข้อ 6) ความสะดวกของสถานที่อบรม</t>
  </si>
  <si>
    <t xml:space="preserve">ตาราง 11 แสดงผลการประเมินโครงการฯ กลุ่ม Intermediate </t>
  </si>
  <si>
    <t>ภาพรวม อยู่ในระดับมาก (ค่าเฉลี่ย 2.57)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</si>
  <si>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3.50) </t>
  </si>
  <si>
    <t>ภาพรวม อยู่ในระดับมาก (ค่าเฉลี่ย 3.20)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</si>
  <si>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3.80) </t>
  </si>
  <si>
    <t xml:space="preserve">(ค่าเฉลี่ยเท่ากับ 4.17) เมื่อพิจารณารายข้อพบว่า ข้อที่มีค่าเฉลี่ยสูงสุด คือ ข้อ 15) ต้องการให้บัณฑิตวิทยาลัย </t>
  </si>
  <si>
    <t xml:space="preserve">อยู่ในระดับมาก (ค่าเฉลี่ย 3.58) </t>
  </si>
  <si>
    <t xml:space="preserve">(ค่าเฉลี่ยเท่ากับ 4.14) เมื่อพิจารณารายข้อพบว่า ข้อที่มีค่าเฉลี่ยสูงสุด คือ ข้อ 15) ต้องการให้บัณฑิตวิทยาลัย </t>
  </si>
  <si>
    <t xml:space="preserve">อยู่ในระดับมากที่สุด (ค่าเฉลี่ย 5.00) </t>
  </si>
  <si>
    <t>ภาพรวม อยู่ในระดับมากที่สุด (ค่าเฉลี่ย 5.00) และหลังเข้ารับการอบรมค่าเฉลี่ยความรู้ ความเข้าใจสูงขึ้น</t>
  </si>
  <si>
    <t>ภาพรวม อยู่ในระดับมาก (ค่าเฉลี่ย 2.78) และหลังเข้ารับการอบรมค่าเฉลี่ยความรู้ ความเข้าใจสูงขึ้น</t>
  </si>
  <si>
    <t>ร้อยละ 17.82 นิสิตปริญญาเอก ร้อยละ 11.88 กลุ่ม Starter 2 เป็นนิสิตปริญญาโท ร้อยละ 26.73</t>
  </si>
  <si>
    <t xml:space="preserve">คิดเป็นร้อยละ 2.97 กลุ่ม Elementary 2 ส่วนใหญ่เป็นนิสิตสังกัดคณะศึกษาศาสตร์ </t>
  </si>
  <si>
    <t xml:space="preserve">คิดเป็นร้อยละ 5.94 รองลงมาคือ คณะสังคมศาสตร์ ร้อยละ 4.95 และคณะเกษตรศาสตร์ </t>
  </si>
  <si>
    <t>ทรัพยากรธรรมชาติ และสิ่งแวดล้อม ร้อยละ 1.98 กลุ่ม Intermediate ส่วนใหญ่เป็นนิสิตสังกัด</t>
  </si>
  <si>
    <t xml:space="preserve">คณะศึกษาศาสตร์ คิดเป็นร้อยละ 3.96 รองลงมาคือ คณะบริหารธุรกิจเศรษฐศาสตร์ และการสื่อสาร </t>
  </si>
  <si>
    <t>คณะวิทยาศาสตร์ ร้อยละ 2.97 กลุ่ม Pre-Intermediate ส่วนใหญ่เป็นนิสิตสังกัดคณะบริหารธุรกิจ</t>
  </si>
  <si>
    <t xml:space="preserve">เศรษฐศาสตร์ และการสื่อสาร ร้อยละ 9.90 รองลงมาคือ คณะศึกษาศาสตร์ ร้อยละ 7.92 </t>
  </si>
  <si>
    <t>และคณะเกษตรศาสตร์ ทรัพยากรธรรมชาติ และสิ่งแวดล้อม ร้อยละ 4.95 กลุ่ม Starter 2 ส่วนใหญ่</t>
  </si>
  <si>
    <t xml:space="preserve">นิสิตสังกัดคณะศึกษาศาสตร์ คิดเป็นร้อยละ 16.83 รองลงมาคือ คณะวิศวกรรมศาสตร์ </t>
  </si>
  <si>
    <t>คิดเป็นร้อยละ 5.94  และคณะบริหารธุรกิจ เศรษฐศาสตร์ และการสื่อสาร คณะสังคมศาสตร์</t>
  </si>
  <si>
    <t>ร้อยละ 2.97</t>
  </si>
  <si>
    <t xml:space="preserve">กลุ่ม Elementary 2 ส่วนใหญ่สาขาวิชาเอเซียตะวันออกเฉียงใต้ และสาขาวิชาการบริหารการศึกษา </t>
  </si>
  <si>
    <t>ร้อยละ 2.97 รองลงมาคือ สาขาวิชารัฐศาสตร์ ร้อยละ 1.98 กลุ่ม Intermediate ส่วนใหญ่สาขา</t>
  </si>
  <si>
    <t xml:space="preserve">บริหารธุรกิจ ร้อยละ 2.97 รองลงมาคือ สาขาวิชาการจัดการกีฬา ร้อยละ 1.98 กลุ่ม Pre Intermediate </t>
  </si>
  <si>
    <t>ส่วนใหญ่สาขาวิชาบริหารธุรกิจ ร้อยละ 3.96 รองลงมาคือ  สาขาวิชาการสื่อสาร และสาขาวิชา</t>
  </si>
  <si>
    <t xml:space="preserve">วิทยาศาสตร์และสิ่งแวดล้อม ร้อยละ 2.97 กลุ่ม Starter 2 ส่วนใหญ่สาขาวิชาหลักสูตรและการสอน </t>
  </si>
  <si>
    <t>สาขาวิชาวิทยาศาสตร์ศึกษา ร้อยละ 0.99</t>
  </si>
  <si>
    <t xml:space="preserve">ร้อยละ 6.93 รองลงมาคือ สาขาวิชาวิทยาศาสตร์ศึกษา ร้อยละ 5.94 กลุ่ม Upper-Intermediate </t>
  </si>
  <si>
    <t>สำหรับนิสิตบัณฑิตศึกษา ในกลุ่ม Elementary 1 พบว่า ภาพรวมมีความพึงพอใจอยู่ในระดับมาก</t>
  </si>
  <si>
    <t xml:space="preserve">สำหรับนิสิตบัณฑิตศึกษา ในกลุ่ม Elementary 2 พบว่า ภาพรวมมีความพึงพอใจอยู่ในระดับมาก </t>
  </si>
  <si>
    <t xml:space="preserve">      จากตาราง 10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</si>
  <si>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ตาราง  6 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</si>
  <si>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กลุ่ม Elementary 1 (N = 7)</t>
  </si>
  <si>
    <t>กลุ่ม Elementary 2 (N = 18)</t>
  </si>
  <si>
    <t xml:space="preserve">ตาราง 10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</si>
  <si>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กลุ่ม Intermediate (N = 14)</t>
  </si>
  <si>
    <t>Sum of 12. อาจารย์อธิบายเนื้อหาวิชาได้อย่างชัดเจนและเข้าใจง่าย</t>
  </si>
  <si>
    <t>Column Labels</t>
  </si>
  <si>
    <t>Average of 1. ท่านได้รับความสะดวกในการสมัครเข้ารับการอบรม</t>
  </si>
  <si>
    <t>Average of 2. เจ้าหน้าที่ให้บริการด้วยกิริยาวาจาสุภาพ ยิ้มแย้มแจ่มใส</t>
  </si>
  <si>
    <t>Average of 3. เจ้าหน้าที่ให้คำแนะนำ/ข้อมูล ถูกต้อง ชัดเจน</t>
  </si>
  <si>
    <t>Average of 4. ความเหมาะสมของระยะเวลาในการจัดการอบรม</t>
  </si>
  <si>
    <t>Average of 5. ความเหมาะสมของช่วงเวลาที่ท่านเข้ารับการอบรม</t>
  </si>
  <si>
    <t>Average of 6. ความสะดวกของสถานที่อบรม</t>
  </si>
  <si>
    <t>Average of 8. ความรู้หลังการเข้ารับการอบรมของท่านอยู่ในระดับใด</t>
  </si>
  <si>
    <t>Average of 7. ความรู้ก่อนการเข้ารับการอบรมของท่านอยู่ในระดับใด</t>
  </si>
  <si>
    <t>Average of 9. ท่านสามารถนำความรู้ไปประยุกต์ใช้ให้เกิดประโยชน์เพียงใด</t>
  </si>
  <si>
    <t>Average of 10. เนื้อหาสาระของการอบรมมีความเหมาะสมเพียงใด</t>
  </si>
  <si>
    <t>Average of 11. หนังสือเรียนมีเนื้อหาสาระ ความชัดเจน และเข้าใจง่าย</t>
  </si>
  <si>
    <t>Average of 12. อาจารย์อธิบายเนื้อหาวิชาได้อย่างชัดเจนและเข้าใจง่าย</t>
  </si>
  <si>
    <t>Average of 13. อาจารย์เข้าสอน – เลิกสอน ตรงเวลา</t>
  </si>
  <si>
    <t>Average of 14. อาจารย์ใช้สื่อการสอนได้เหมาะสมกับเนื้อหา และตอบคำถามได้ชัดเจน</t>
  </si>
  <si>
    <t>Average of 15. ท่านต้องการให้บัณฑิตวิทยาลัย จัดการอบรมรายวิชานี้ในครั้งต่อไปหรือไม่</t>
  </si>
  <si>
    <t xml:space="preserve">(ค่าเฉลี่ยเท่ากับ 3.80) เมื่อพิจารณารายข้อพบว่า ข้อที่มีค่าเฉลี่ยสูงสุด คือ ข้อ 6) ความสะดวกของสถานที่อบรม </t>
  </si>
  <si>
    <t xml:space="preserve">ข้อ 13) อาจารย์เข้าสอน – เลิกสอน ตรงเวลา มีความพึงพอใจอยู่ในระดับมาก (ค่าเฉลี่ยเท่ากับ 4.21) </t>
  </si>
  <si>
    <t>(ค่าเฉลี่ยเท่ากับ 4.17)</t>
  </si>
  <si>
    <t>รองลงมาคือ ข้อ 12)อาจารย์อธิบายเนื้อหาวิชาได้อย่างชัดเจนและเข้าใจง่าย อยู่ในระดับมาก</t>
  </si>
  <si>
    <t xml:space="preserve">สำหรับนิสิตบัณฑิตศึกษา ในกลุ่ม Intermediate พบว่า ภาพรวมมีความพึงพอใจอยู่ในระดับมาก </t>
  </si>
  <si>
    <t>กลุ่ม Pre-Intermediate (N = 30)</t>
  </si>
  <si>
    <t>ตาราง 12 แสดงค่าเฉลี่ย ค่าเบี่ยงเบนมาตรฐาน และระดับความรู้ ความเข้าใจเกี่ยวกับกิจกรรมในโครงการฯ</t>
  </si>
  <si>
    <t xml:space="preserve">      จากตาราง 12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</si>
  <si>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ตาราง 13 แสดงผลการประเมินโครงการฯ กลุ่ม Pre - Intermediate </t>
  </si>
  <si>
    <t>ตาราง 14 แสดงค่าเฉลี่ย ค่าเบี่ยงเบนมาตรฐาน และระดับความรู้ ความเข้าใจเกี่ยวกับกิจกรรมในโครงการฯ (N = 31)</t>
  </si>
  <si>
    <t>กลุ่ม Starter 2 (N = 31)</t>
  </si>
  <si>
    <t>ตาราง 15 แสดงผลการประเมินโครงการฯ กลุ่ม Starter 2</t>
  </si>
  <si>
    <t xml:space="preserve">      จากตาราง 16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</si>
  <si>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ตาราง 17 แสดงผลการประเมินโครงการฯ กลุ่ม Upper - Intermediate</t>
  </si>
  <si>
    <t>สำหรับนิสิตบัณฑิตศึกษา ในกลุ่ม Uper Intermediate พบว่า ภาพรวมมีความพึงพอใจอยู่ในระดับมากที่สุด</t>
  </si>
  <si>
    <t xml:space="preserve">ตาราง 16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</si>
  <si>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กลุ่ม Upper-Intermediate (N = 1)</t>
  </si>
  <si>
    <t>2.ควรให้สัดส่วนของคะแนนในการเข้าเรียนแล้วคะแนนของงานให้มากขึ้นประมาณ50:50</t>
  </si>
  <si>
    <t>3.อยากให้ผู้มีส่วนเกี่ยวข้องและมีบทบาทในการพัฒนาภาษาอังกฤษสำหรับบัณฑิตศึกษา</t>
  </si>
  <si>
    <t xml:space="preserve">1.ควรมีการเปิดคอร์สเรียนครั้งเดียว แล้วสามารถใช้จบได้เลย </t>
  </si>
  <si>
    <t xml:space="preserve">ตาราง 8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</si>
  <si>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14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</si>
  <si>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สำหรับนิสิตบัณฑิตศึกษา ในห้อง Starter 2 พบว่า ภาพรวมมีความพึงพอใจอยู่ในระดับมาก </t>
  </si>
  <si>
    <t>EPE (Starter 2) N = 31</t>
  </si>
  <si>
    <t xml:space="preserve">   1.ผู้สื่อใช้ตัวอักษรเล็กและเบลอ ขยายมองไม่ชัด</t>
  </si>
  <si>
    <t>ระดับความ
คิดเห็น</t>
  </si>
  <si>
    <t xml:space="preserve">สำหรับนิสิตบัณฑิตศึกษา ในกลุ่ม Pre-Intermediate พบว่า ภาพรวมมีความพึงพอใจอยู่ในระดับมาก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</si>
</sst>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25" x14ac:knownFonts="1">
    <font>
      <sz val="10"/>
      <color rgb="FF000000"/>
      <name val="Arial"/>
    </font>
    <font>
      <sz val="10"/>
      <name val="Arial"/>
      <family val="2"/>
    </font>
    <font>
      <sz val="16"/>
      <color rgb="FF000000"/>
      <name val="AngsanaUPC"/>
      <family val="1"/>
      <charset val="222"/>
    </font>
    <font>
      <sz val="16"/>
      <color rgb="FF000000"/>
      <name val="TH SarabunPSK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color rgb="FF000000"/>
      <name val="Arial"/>
      <family val="2"/>
    </font>
    <font>
      <sz val="10"/>
      <name val="Arial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20"/>
      <name val="TH SarabunPSK"/>
      <family val="2"/>
    </font>
    <font>
      <b/>
      <sz val="18"/>
      <name val="TH SarabunPSK"/>
      <family val="2"/>
    </font>
    <font>
      <b/>
      <sz val="12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6"/>
      <color rgb="FF000000"/>
      <name val="TH SarabunPSK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2" fontId="2" fillId="3" borderId="0" xfId="0" applyNumberFormat="1" applyFont="1" applyFill="1" applyAlignment="1">
      <alignment vertical="top"/>
    </xf>
    <xf numFmtId="2" fontId="2" fillId="4" borderId="0" xfId="0" applyNumberFormat="1" applyFont="1" applyFill="1" applyAlignment="1">
      <alignment vertical="top"/>
    </xf>
    <xf numFmtId="0" fontId="3" fillId="0" borderId="0" xfId="0" applyFont="1" applyAlignment="1"/>
    <xf numFmtId="2" fontId="2" fillId="5" borderId="0" xfId="0" applyNumberFormat="1" applyFont="1" applyFill="1" applyAlignment="1">
      <alignment vertical="top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4" fillId="0" borderId="2" xfId="0" pivotButton="1" applyFont="1" applyBorder="1" applyAlignment="1">
      <alignment wrapText="1"/>
    </xf>
    <xf numFmtId="0" fontId="9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left" wrapText="1"/>
    </xf>
    <xf numFmtId="164" fontId="10" fillId="0" borderId="0" xfId="0" applyNumberFormat="1" applyFont="1" applyAlignment="1"/>
    <xf numFmtId="0" fontId="10" fillId="0" borderId="0" xfId="0" applyFont="1" applyAlignment="1"/>
    <xf numFmtId="0" fontId="11" fillId="0" borderId="0" xfId="0" applyFont="1" applyAlignment="1"/>
    <xf numFmtId="0" fontId="11" fillId="0" borderId="0" xfId="0" applyFont="1" applyFill="1" applyAlignment="1"/>
    <xf numFmtId="0" fontId="11" fillId="0" borderId="0" xfId="0" applyFont="1" applyAlignment="1">
      <alignment horizontal="center"/>
    </xf>
    <xf numFmtId="0" fontId="12" fillId="0" borderId="0" xfId="0" applyFont="1" applyFill="1" applyAlignment="1"/>
    <xf numFmtId="0" fontId="12" fillId="0" borderId="0" xfId="0" applyFont="1" applyAlignment="1">
      <alignment horizontal="center"/>
    </xf>
    <xf numFmtId="0" fontId="12" fillId="0" borderId="0" xfId="0" applyFont="1" applyAlignment="1"/>
    <xf numFmtId="2" fontId="12" fillId="0" borderId="6" xfId="0" applyNumberFormat="1" applyFont="1" applyBorder="1" applyAlignment="1">
      <alignment horizontal="center"/>
    </xf>
    <xf numFmtId="0" fontId="12" fillId="0" borderId="0" xfId="0" applyFont="1" applyFill="1" applyBorder="1" applyAlignment="1">
      <alignment vertical="top"/>
    </xf>
    <xf numFmtId="0" fontId="13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/>
    <xf numFmtId="0" fontId="14" fillId="0" borderId="0" xfId="0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5" fillId="0" borderId="0" xfId="0" applyFont="1" applyAlignment="1">
      <alignment horizontal="center"/>
    </xf>
    <xf numFmtId="0" fontId="7" fillId="0" borderId="0" xfId="0" applyFont="1" applyFill="1" applyAlignme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8" fillId="0" borderId="0" xfId="0" applyFont="1" applyFill="1" applyAlignment="1"/>
    <xf numFmtId="0" fontId="7" fillId="0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9" xfId="0" applyFont="1" applyFill="1" applyBorder="1" applyAlignment="1"/>
    <xf numFmtId="0" fontId="7" fillId="0" borderId="10" xfId="0" applyFont="1" applyBorder="1" applyAlignment="1">
      <alignment horizontal="center"/>
    </xf>
    <xf numFmtId="0" fontId="7" fillId="0" borderId="11" xfId="0" applyFont="1" applyFill="1" applyBorder="1" applyAlignment="1"/>
    <xf numFmtId="0" fontId="7" fillId="0" borderId="13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5" fillId="0" borderId="2" xfId="0" applyFont="1" applyFill="1" applyBorder="1" applyAlignment="1">
      <alignment vertical="top"/>
    </xf>
    <xf numFmtId="2" fontId="5" fillId="0" borderId="2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left"/>
    </xf>
    <xf numFmtId="2" fontId="2" fillId="0" borderId="0" xfId="0" applyNumberFormat="1" applyFont="1" applyAlignment="1">
      <alignment vertical="top"/>
    </xf>
    <xf numFmtId="0" fontId="8" fillId="0" borderId="2" xfId="0" applyFont="1" applyFill="1" applyBorder="1" applyAlignment="1"/>
    <xf numFmtId="0" fontId="8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2" fontId="8" fillId="0" borderId="2" xfId="0" applyNumberFormat="1" applyFont="1" applyBorder="1" applyAlignment="1">
      <alignment horizontal="center"/>
    </xf>
    <xf numFmtId="0" fontId="7" fillId="0" borderId="6" xfId="0" applyFont="1" applyFill="1" applyBorder="1" applyAlignment="1"/>
    <xf numFmtId="2" fontId="7" fillId="0" borderId="6" xfId="0" applyNumberFormat="1" applyFont="1" applyBorder="1" applyAlignment="1">
      <alignment horizontal="center"/>
    </xf>
    <xf numFmtId="0" fontId="7" fillId="0" borderId="13" xfId="0" applyFont="1" applyFill="1" applyBorder="1" applyAlignment="1"/>
    <xf numFmtId="0" fontId="7" fillId="0" borderId="7" xfId="0" applyFont="1" applyFill="1" applyBorder="1" applyAlignment="1"/>
    <xf numFmtId="0" fontId="7" fillId="0" borderId="7" xfId="0" applyFont="1" applyBorder="1" applyAlignment="1">
      <alignment horizontal="center"/>
    </xf>
    <xf numFmtId="2" fontId="0" fillId="0" borderId="0" xfId="0" applyNumberFormat="1" applyFont="1" applyAlignment="1"/>
    <xf numFmtId="0" fontId="7" fillId="0" borderId="0" xfId="0" applyFont="1" applyBorder="1" applyAlignment="1"/>
    <xf numFmtId="2" fontId="5" fillId="0" borderId="0" xfId="0" applyNumberFormat="1" applyFont="1" applyBorder="1" applyAlignment="1">
      <alignment horizontal="left"/>
    </xf>
    <xf numFmtId="0" fontId="5" fillId="0" borderId="0" xfId="0" applyFont="1" applyBorder="1" applyAlignment="1"/>
    <xf numFmtId="2" fontId="8" fillId="0" borderId="0" xfId="0" applyNumberFormat="1" applyFont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7" fillId="0" borderId="0" xfId="0" applyFont="1" applyFill="1" applyBorder="1" applyAlignment="1"/>
    <xf numFmtId="0" fontId="7" fillId="0" borderId="9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top"/>
    </xf>
    <xf numFmtId="0" fontId="3" fillId="0" borderId="2" xfId="0" applyFont="1" applyBorder="1" applyAlignment="1">
      <alignment horizontal="left" indent="1"/>
    </xf>
    <xf numFmtId="0" fontId="8" fillId="0" borderId="2" xfId="0" applyFont="1" applyFill="1" applyBorder="1" applyAlignment="1">
      <alignment wrapText="1"/>
    </xf>
    <xf numFmtId="0" fontId="7" fillId="0" borderId="2" xfId="0" applyFont="1" applyBorder="1" applyAlignment="1">
      <alignment horizontal="left" indent="1"/>
    </xf>
    <xf numFmtId="0" fontId="8" fillId="0" borderId="0" xfId="0" applyFont="1" applyAlignment="1"/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left" indent="1"/>
    </xf>
    <xf numFmtId="0" fontId="7" fillId="0" borderId="13" xfId="0" applyFont="1" applyBorder="1" applyAlignment="1">
      <alignment horizontal="left" indent="1"/>
    </xf>
    <xf numFmtId="2" fontId="7" fillId="0" borderId="0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7" fillId="0" borderId="11" xfId="0" applyFont="1" applyBorder="1" applyAlignment="1">
      <alignment horizontal="left" indent="1"/>
    </xf>
    <xf numFmtId="0" fontId="7" fillId="0" borderId="8" xfId="0" applyFont="1" applyBorder="1" applyAlignment="1">
      <alignment horizontal="left" indent="1"/>
    </xf>
    <xf numFmtId="0" fontId="7" fillId="0" borderId="8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7" xfId="0" applyFont="1" applyBorder="1" applyAlignment="1">
      <alignment horizontal="left" indent="1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left" indent="1"/>
    </xf>
    <xf numFmtId="0" fontId="7" fillId="0" borderId="9" xfId="0" applyFont="1" applyBorder="1" applyAlignment="1">
      <alignment horizontal="left" indent="1"/>
    </xf>
    <xf numFmtId="0" fontId="8" fillId="0" borderId="6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2" fontId="7" fillId="0" borderId="10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18" fillId="0" borderId="0" xfId="0" applyFont="1" applyAlignment="1"/>
    <xf numFmtId="0" fontId="8" fillId="0" borderId="14" xfId="0" applyFont="1" applyFill="1" applyBorder="1" applyAlignment="1">
      <alignment horizontal="left" vertical="center"/>
    </xf>
    <xf numFmtId="2" fontId="7" fillId="0" borderId="2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top"/>
    </xf>
    <xf numFmtId="0" fontId="8" fillId="0" borderId="1" xfId="0" applyFont="1" applyBorder="1" applyAlignment="1">
      <alignment horizontal="center"/>
    </xf>
    <xf numFmtId="0" fontId="20" fillId="0" borderId="6" xfId="0" applyFont="1" applyBorder="1" applyAlignment="1">
      <alignment horizontal="center" vertical="top"/>
    </xf>
    <xf numFmtId="0" fontId="20" fillId="0" borderId="13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8" fillId="0" borderId="11" xfId="0" applyFont="1" applyFill="1" applyBorder="1" applyAlignment="1">
      <alignment horizontal="left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3" fillId="0" borderId="7" xfId="0" applyFont="1" applyFill="1" applyBorder="1" applyAlignment="1">
      <alignment horizontal="center" vertical="center"/>
    </xf>
    <xf numFmtId="2" fontId="22" fillId="0" borderId="2" xfId="0" applyNumberFormat="1" applyFont="1" applyBorder="1" applyAlignment="1">
      <alignment horizontal="center" vertical="top"/>
    </xf>
    <xf numFmtId="2" fontId="23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24" fillId="0" borderId="2" xfId="0" pivotButton="1" applyFont="1" applyBorder="1" applyAlignment="1"/>
    <xf numFmtId="0" fontId="24" fillId="0" borderId="2" xfId="0" applyFont="1" applyBorder="1" applyAlignment="1">
      <alignment horizontal="left"/>
    </xf>
    <xf numFmtId="0" fontId="24" fillId="0" borderId="2" xfId="0" applyFont="1" applyBorder="1" applyAlignment="1"/>
    <xf numFmtId="2" fontId="24" fillId="0" borderId="2" xfId="0" applyNumberFormat="1" applyFont="1" applyBorder="1" applyAlignment="1"/>
    <xf numFmtId="0" fontId="20" fillId="0" borderId="7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60">
    <dxf>
      <numFmt numFmtId="2" formatCode="0.00"/>
    </dxf>
    <dxf>
      <numFmt numFmtId="165" formatCode="0.000"/>
    </dxf>
    <dxf>
      <numFmt numFmtId="166" formatCode="0.0000"/>
    </dxf>
    <dxf>
      <numFmt numFmtId="167" formatCode="0.00000"/>
    </dxf>
    <dxf>
      <numFmt numFmtId="168" formatCode="0.000000"/>
    </dxf>
    <dxf>
      <numFmt numFmtId="169" formatCode="0.0000000"/>
    </dxf>
    <dxf>
      <numFmt numFmtId="170" formatCode="0.00000000"/>
    </dxf>
    <dxf>
      <numFmt numFmtId="171" formatCode="0.000000000"/>
    </dxf>
    <dxf>
      <numFmt numFmtId="172" formatCode="0.0000000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265</xdr:row>
          <xdr:rowOff>209550</xdr:rowOff>
        </xdr:from>
        <xdr:to>
          <xdr:col>1</xdr:col>
          <xdr:colOff>276225</xdr:colOff>
          <xdr:row>266</xdr:row>
          <xdr:rowOff>76200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308</xdr:row>
          <xdr:rowOff>209550</xdr:rowOff>
        </xdr:from>
        <xdr:to>
          <xdr:col>1</xdr:col>
          <xdr:colOff>276225</xdr:colOff>
          <xdr:row>309</xdr:row>
          <xdr:rowOff>76200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364</xdr:row>
          <xdr:rowOff>209550</xdr:rowOff>
        </xdr:from>
        <xdr:to>
          <xdr:col>1</xdr:col>
          <xdr:colOff>276225</xdr:colOff>
          <xdr:row>365</xdr:row>
          <xdr:rowOff>76200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404</xdr:row>
          <xdr:rowOff>209550</xdr:rowOff>
        </xdr:from>
        <xdr:to>
          <xdr:col>1</xdr:col>
          <xdr:colOff>276225</xdr:colOff>
          <xdr:row>405</xdr:row>
          <xdr:rowOff>76200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462</xdr:row>
          <xdr:rowOff>209550</xdr:rowOff>
        </xdr:from>
        <xdr:to>
          <xdr:col>1</xdr:col>
          <xdr:colOff>276225</xdr:colOff>
          <xdr:row>463</xdr:row>
          <xdr:rowOff>76200</xdr:rowOff>
        </xdr:to>
        <xdr:sp macro="" textlink="">
          <xdr:nvSpPr>
            <xdr:cNvPr id="5133" name="Object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502</xdr:row>
          <xdr:rowOff>209550</xdr:rowOff>
        </xdr:from>
        <xdr:to>
          <xdr:col>1</xdr:col>
          <xdr:colOff>276225</xdr:colOff>
          <xdr:row>503</xdr:row>
          <xdr:rowOff>76200</xdr:rowOff>
        </xdr:to>
        <xdr:sp macro="" textlink="">
          <xdr:nvSpPr>
            <xdr:cNvPr id="5135" name="Object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nta chat-apiwan" refreshedDate="43458.597623611109" createdVersion="6" refreshedVersion="6" minRefreshableVersion="3" recordCount="105">
  <cacheSource type="worksheet">
    <worksheetSource ref="A1:X106" sheet="analysis"/>
  </cacheSource>
  <cacheFields count="24">
    <cacheField name="ประทับเวลา" numFmtId="0">
      <sharedItems containsNonDate="0" containsDate="1" containsString="0" containsBlank="1" minDate="2018-11-18T10:14:31" maxDate="2018-12-03T22:17:42"/>
    </cacheField>
    <cacheField name="1. สถานภาพ" numFmtId="0">
      <sharedItems containsBlank="1"/>
    </cacheField>
    <cacheField name="2. อายุ" numFmtId="0">
      <sharedItems containsBlank="1"/>
    </cacheField>
    <cacheField name="3. ระดับการศึกษา" numFmtId="0">
      <sharedItems containsBlank="1"/>
    </cacheField>
    <cacheField name="4. คณะ" numFmtId="0">
      <sharedItems containsBlank="1"/>
    </cacheField>
    <cacheField name="5. สาขาวิชา" numFmtId="0">
      <sharedItems containsBlank="1"/>
    </cacheField>
    <cacheField name="6. รายวิชา" numFmtId="0">
      <sharedItems containsBlank="1" count="7">
        <s v="EPE (Intermediate)"/>
        <s v="EPE (Starter 2)"/>
        <s v="EPE (Elementary 2)"/>
        <s v="EPE (Pre-Intermediate)"/>
        <s v="EPE (Upper-Intermediate)"/>
        <s v="EPE (Elementary 1)"/>
        <m/>
      </sharedItems>
    </cacheField>
    <cacheField name="7. ช่วงเวลา " numFmtId="0">
      <sharedItems containsBlank="1"/>
    </cacheField>
    <cacheField name="1. ท่านได้รับความสะดวกในการสมัครเข้ารับการอบรม" numFmtId="0">
      <sharedItems containsSemiMixedTypes="0" containsString="0" containsNumber="1" minValue="0.75714419150692369" maxValue="5"/>
    </cacheField>
    <cacheField name="2. เจ้าหน้าที่ให้บริการด้วยกิริยาวาจาสุภาพ ยิ้มแย้มแจ่มใส" numFmtId="0">
      <sharedItems containsSemiMixedTypes="0" containsString="0" containsNumber="1" minValue="0.73941373619058959" maxValue="5"/>
    </cacheField>
    <cacheField name="3. เจ้าหน้าที่ให้คำแนะนำ/ข้อมูล ถูกต้อง ชัดเจน" numFmtId="0">
      <sharedItems containsSemiMixedTypes="0" containsString="0" containsNumber="1" minValue="0.96390295719594543" maxValue="5"/>
    </cacheField>
    <cacheField name="4. ความเหมาะสมของระยะเวลาในการจัดการอบรม" numFmtId="0">
      <sharedItems containsSemiMixedTypes="0" containsString="0" containsNumber="1" minValue="0.91305167780177376" maxValue="5"/>
    </cacheField>
    <cacheField name="5. ความเหมาะสมของช่วงเวลาที่ท่านเข้ารับการอบรม" numFmtId="0">
      <sharedItems containsSemiMixedTypes="0" containsString="0" containsNumber="1" minValue="0.81859575487598835" maxValue="5"/>
    </cacheField>
    <cacheField name="6. ความสะดวกของสถานที่อบรม" numFmtId="0">
      <sharedItems containsSemiMixedTypes="0" containsString="0" containsNumber="1" minValue="0.75189529500686825" maxValue="5"/>
    </cacheField>
    <cacheField name="7. ความรู้ก่อนการเข้ารับการอบรมของท่านอยู่ในระดับใด" numFmtId="0">
      <sharedItems containsSemiMixedTypes="0" containsString="0" containsNumber="1" minValue="0.91727102789407966" maxValue="5"/>
    </cacheField>
    <cacheField name="8. ความรู้หลังการเข้ารับการอบรมของท่านอยู่ในระดับใด" numFmtId="0">
      <sharedItems containsSemiMixedTypes="0" containsString="0" containsNumber="1" minValue="0.66838063501819589" maxValue="5"/>
    </cacheField>
    <cacheField name="9. ท่านสามารถนำความรู้ไปประยุกต์ใช้ให้เกิดประโยชน์เพียงใด" numFmtId="0">
      <sharedItems containsSemiMixedTypes="0" containsString="0" containsNumber="1" minValue="0.72807898603172794" maxValue="5"/>
    </cacheField>
    <cacheField name="10. เนื้อหาสาระของการอบรมมีความเหมาะสมเพียงใด" numFmtId="0">
      <sharedItems containsSemiMixedTypes="0" containsString="0" containsNumber="1" minValue="0.68491525818241827" maxValue="5"/>
    </cacheField>
    <cacheField name="11. หนังสือเรียนมีเนื้อหาสาระ ความชัดเจน และเข้าใจง่าย" numFmtId="0">
      <sharedItems containsSemiMixedTypes="0" containsString="0" containsNumber="1" minValue="0.73241767016119785" maxValue="5"/>
    </cacheField>
    <cacheField name="12. อาจารย์อธิบายเนื้อหาวิชาได้อย่างชัดเจนและเข้าใจง่าย" numFmtId="0">
      <sharedItems containsSemiMixedTypes="0" containsString="0" containsNumber="1" minValue="0.78765223265344775" maxValue="5"/>
    </cacheField>
    <cacheField name="13. อาจารย์เข้าสอน – เลิกสอน ตรงเวลา" numFmtId="0">
      <sharedItems containsSemiMixedTypes="0" containsString="0" containsNumber="1" minValue="0.67045130359709926" maxValue="5"/>
    </cacheField>
    <cacheField name="14. อาจารย์ใช้สื่อการสอนได้เหมาะสมกับเนื้อหา และตอบคำถามได้ชัดเจน" numFmtId="0">
      <sharedItems containsSemiMixedTypes="0" containsString="0" containsNumber="1" minValue="0.76572621325338319" maxValue="5"/>
    </cacheField>
    <cacheField name="15. ท่านต้องการให้บัณฑิตวิทยาลัย จัดการอบรมรายวิชานี้ในครั้งต่อไปหรือไม่" numFmtId="0">
      <sharedItems containsSemiMixedTypes="0" containsString="0" containsNumber="1" minValue="0.74461765057279838" maxValue="5"/>
    </cacheField>
    <cacheField name="ข้อคิดเห็นและข้อเสนอแนะอื่นๆ" numFmtId="0">
      <sharedItems containsBlank="1" containsMixedTypes="1" containsNumber="1" minValue="0.86508941691856922" maxValue="4.0250825082508248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onta chat-apiwan" refreshedDate="43458.597624074071" createdVersion="5" refreshedVersion="6" minRefreshableVersion="3" recordCount="106">
  <cacheSource type="worksheet">
    <worksheetSource ref="A1:X1048576" sheet="analysis"/>
  </cacheSource>
  <cacheFields count="24">
    <cacheField name="ประทับเวลา" numFmtId="0">
      <sharedItems containsNonDate="0" containsDate="1" containsString="0" containsBlank="1" minDate="2018-11-18T10:14:31" maxDate="2018-12-03T22:17:42"/>
    </cacheField>
    <cacheField name="1. สถานภาพ" numFmtId="0">
      <sharedItems containsBlank="1" count="3">
        <s v="หญิง"/>
        <s v="ชาย"/>
        <m/>
      </sharedItems>
    </cacheField>
    <cacheField name="2. อายุ" numFmtId="0">
      <sharedItems containsBlank="1"/>
    </cacheField>
    <cacheField name="3. ระดับการศึกษา" numFmtId="0">
      <sharedItems containsBlank="1"/>
    </cacheField>
    <cacheField name="4. คณะ" numFmtId="0">
      <sharedItems containsBlank="1"/>
    </cacheField>
    <cacheField name="5. สาขาวิชา" numFmtId="0">
      <sharedItems containsBlank="1"/>
    </cacheField>
    <cacheField name="6. รายวิชา" numFmtId="0">
      <sharedItems containsBlank="1" count="9">
        <s v="EPE (Intermediate)"/>
        <s v="EPE (Starter 2)"/>
        <s v="EPE (Elementary 2)"/>
        <s v="EPE (Pre-Intermediate)"/>
        <s v="EPE (Upper-Intermediate)"/>
        <s v="EPE (Elementary 1)"/>
        <m/>
        <s v="กลุ่มพิเศษ นิสิตรหัส 56" u="1"/>
        <s v="EPE (Starter 1)" u="1"/>
      </sharedItems>
    </cacheField>
    <cacheField name="7. ช่วงเวลา " numFmtId="0">
      <sharedItems containsBlank="1"/>
    </cacheField>
    <cacheField name="1. ท่านได้รับความสะดวกในการสมัครเข้ารับการอบรม" numFmtId="0">
      <sharedItems containsString="0" containsBlank="1" containsNumber="1" minValue="0.75714419150692369" maxValue="5"/>
    </cacheField>
    <cacheField name="2. เจ้าหน้าที่ให้บริการด้วยกิริยาวาจาสุภาพ ยิ้มแย้มแจ่มใส" numFmtId="0">
      <sharedItems containsString="0" containsBlank="1" containsNumber="1" minValue="0.73941373619058959" maxValue="5"/>
    </cacheField>
    <cacheField name="3. เจ้าหน้าที่ให้คำแนะนำ/ข้อมูล ถูกต้อง ชัดเจน" numFmtId="0">
      <sharedItems containsString="0" containsBlank="1" containsNumber="1" minValue="0.96390295719594543" maxValue="5"/>
    </cacheField>
    <cacheField name="4. ความเหมาะสมของระยะเวลาในการจัดการอบรม" numFmtId="0">
      <sharedItems containsString="0" containsBlank="1" containsNumber="1" minValue="0.91305167780177376" maxValue="5"/>
    </cacheField>
    <cacheField name="5. ความเหมาะสมของช่วงเวลาที่ท่านเข้ารับการอบรม" numFmtId="0">
      <sharedItems containsString="0" containsBlank="1" containsNumber="1" minValue="0.81859575487598835" maxValue="5"/>
    </cacheField>
    <cacheField name="6. ความสะดวกของสถานที่อบรม" numFmtId="0">
      <sharedItems containsString="0" containsBlank="1" containsNumber="1" minValue="0.75189529500686825" maxValue="5"/>
    </cacheField>
    <cacheField name="7. ความรู้ก่อนการเข้ารับการอบรมของท่านอยู่ในระดับใด" numFmtId="0">
      <sharedItems containsString="0" containsBlank="1" containsNumber="1" minValue="0.91727102789407966" maxValue="5"/>
    </cacheField>
    <cacheField name="8. ความรู้หลังการเข้ารับการอบรมของท่านอยู่ในระดับใด" numFmtId="0">
      <sharedItems containsString="0" containsBlank="1" containsNumber="1" minValue="0.66838063501819589" maxValue="5"/>
    </cacheField>
    <cacheField name="9. ท่านสามารถนำความรู้ไปประยุกต์ใช้ให้เกิดประโยชน์เพียงใด" numFmtId="0">
      <sharedItems containsString="0" containsBlank="1" containsNumber="1" minValue="0.72807898603172794" maxValue="5"/>
    </cacheField>
    <cacheField name="10. เนื้อหาสาระของการอบรมมีความเหมาะสมเพียงใด" numFmtId="0">
      <sharedItems containsString="0" containsBlank="1" containsNumber="1" minValue="0.68491525818241827" maxValue="5"/>
    </cacheField>
    <cacheField name="11. หนังสือเรียนมีเนื้อหาสาระ ความชัดเจน และเข้าใจง่าย" numFmtId="0">
      <sharedItems containsString="0" containsBlank="1" containsNumber="1" minValue="0.73241767016119785" maxValue="5"/>
    </cacheField>
    <cacheField name="12. อาจารย์อธิบายเนื้อหาวิชาได้อย่างชัดเจนและเข้าใจง่าย" numFmtId="0">
      <sharedItems containsString="0" containsBlank="1" containsNumber="1" minValue="0.78765223265344775" maxValue="5"/>
    </cacheField>
    <cacheField name="13. อาจารย์เข้าสอน – เลิกสอน ตรงเวลา" numFmtId="0">
      <sharedItems containsString="0" containsBlank="1" containsNumber="1" minValue="0.67045130359709926" maxValue="5"/>
    </cacheField>
    <cacheField name="14. อาจารย์ใช้สื่อการสอนได้เหมาะสมกับเนื้อหา และตอบคำถามได้ชัดเจน" numFmtId="0">
      <sharedItems containsString="0" containsBlank="1" containsNumber="1" minValue="0.76572621325338319" maxValue="5"/>
    </cacheField>
    <cacheField name="15. ท่านต้องการให้บัณฑิตวิทยาลัย จัดการอบรมรายวิชานี้ในครั้งต่อไปหรือไม่" numFmtId="0">
      <sharedItems containsString="0" containsBlank="1" containsNumber="1" minValue="0.74461765057279838" maxValue="5"/>
    </cacheField>
    <cacheField name="ข้อคิดเห็นและข้อเสนอแนะอื่นๆ" numFmtId="0">
      <sharedItems containsBlank="1" containsMixedTypes="1" containsNumber="1" minValue="0.83156612777834005" maxValue="4.0598568640208201" count="30" longText="1">
        <s v="ควรจะเปิดสอนตามวันเวลาที่แจ้งไว้ แม้คนจะเรียนน้อย"/>
        <m/>
        <s v="ควรให้สัดส่วนของคะแนนในการเข้าเรียนแล้คะแนนของงานให้มากขึ้น ประมาน50:50"/>
        <s v="ช่วงแรกเหมือนเวลาให้เลือกเยอะมากค้าบ แต่ก็ยุบหมดเหลือแค่ช่วงเดียว ทำให้ต้องลาบ่อยขึ้นมาก เกรงใจอาจารย์ค้าบ"/>
        <s v="ควรมีการยกตัวอย่างทำข้อสอบ "/>
        <s v="อยสกให้อบรมให้ตรงกับเนื้อหาที่บกพร่องและใช้ได้จริงเกิดประโยชน์ต่อผู้เข้าเรียน  ทำให้ผู้เข้าเรียนที่ผ่านหลักสูตรมีความรู้ความสามารถใน ในการสอบtoeic cu-tep Iels  เกิดความรู้เพิ่มพูนมากยิ่งขึ้นกว่าเดิม  ปรับปรุงจอโปรเจคเตอด้วยเบลอมากก  "/>
        <s v="ระยะเวลาการอบรมให้น้อยลง จัดรอบการอบรมให้บ่อยขึ้น"/>
        <s v="เวลาในการเรียนแต่ละอาทิตย์น้อยเกินกว่าเนื้อหาที่อาจารย์สอน(หนึ่งอาทิตย์ต้องจบหนึ่งบทซึ่งมากเกินไปและอาจารย์ก็สอนไม่ทันทำให้ต้องข้ามเนื้อหาในบทนั้นๆไปเพื่อให้จบตามเวลา) จึงอยากเสนอให้เพิ่มเวลาเรียนหรือปรับเนื้อหาให้เหมาะสมกับเวลาที่เรียน"/>
        <s v="เป็นโครงการที่ดีครับ"/>
        <s v="-"/>
        <s v="ควรมีกิจกรรมเสริมความรู้อื่นนอกจากในเอกสาร."/>
        <s v="ตัวหนังสือขึ้นจอมีขนาดเล็กไป"/>
        <s v="อยากให้ผู้มีส่วนเกี่ยวข้องและมีบทบาทในการพัฒนาภาษาอังกฤษสำหรับบัณฑิตจัดให้การลงทะเบียนเรียนเหมือนการลงทะเบียนรายวิชาปกติ เมื่อนิสิตเรียนและส่งงานตามกำหนด เข้าเรียนตามเกณฑ์ที่ทางบัณฑิตกำหนด เมื่อจบคอร์สแล้วควรปรับนโยบายให้ผ่านตามเกณฑ์ เพราะมีกรณีนิสิตเรียนปีสุดท้ายและสอบผ่านทุกรายวิชาแล้ว แต่กลับต้องมาลงเรียนภาษาอังกฤษซ้ำๆ ซึ่งนิสิตบางท่านอาจอยู่ในช่วงทำวิทยานิพนธ์เวลาส่วนใหญ่จะต้องทุ่มเทไปกับจุดนั้นแล้ว. แต่กลับต้องมาเสียโอกาสเสียเวลามาเรียนทั้งที่ความเป็นจริงภาษาอังกฤษเป็นรายวิชาที่สามารถพัฒนาได้ต่อเนื่องทั้งชีวิต แต่กลับกลายเป็นความกังวลและหากผลคะแนนไม่ผ่านก็จะต้องมาลงเรียนแบบนี้ทำให้นิสิตไม่สามารถจบตามเวลาของงหลักสูตรที่กำหนดไว้เพราะคนที่สอบผ่านบางคนไม่ได้หมายถึงว่าเก่งนำไปใช้ได้จริงแต่เป็นการจำไปตอบเพื่อให้ผ่านเท่านั้น  แต่หลังจากผ่านไปแล้วนิสิตบางคนกลับนำไปใช้ไม่ไม่ได้เลยค่ะ..(อยากให้ปรับเกณฑ์เรียน ส่งงาน สอบตามเกณฑ์ควรให้ผ่านโดยสามารถนำผลไปยื่นกับทางคณะเพื่อผ่านเกณฑ์..ขอบคุณค่ะ"/>
        <s v="วันสอบ น่าจะห่างจากวันสุดท้าย ที่เรียน ประมาณ 2 อาทิตย์ จะได้มีเวลาในการเตรียมตัว สอบ"/>
        <s v="ควรมีการเปิดคอสเรียนครั้งเดียว แล้วสามารถใช้จบได้เลย เนื่องจากนิสิตบางคนมีระยะเวลาไม่มากพอในการเรียน "/>
        <s v="อยากได้ CD เกี่ยวกับ VDO ในบทเรียนมาฟังเพิ่มเติมค่ะ"/>
        <s v="จัดการอบรมทั้งวันเสาร์และอาทิตย์ เทอมละ 2 หลักสูตร เพื่อให้มีพัฒนาการที่ดีสำหรับนิสิตที่มีความพร้อม"/>
        <s v="อาจารย์ในห้องเรียนอธิบายได้ดีเป็นบางคน บางครั้งเฉลยแบบฝึกหัดเร็วมาก ตามไม่ทัน กรุณาให้มี cd เฉลยแบบฝึกหัด ให้ยืมด้วย ไม่งั้นตอนไปอ่านทวน ก็ไม่เข้าใจ"/>
        <s v="บ่ายโมง ถึง บ่ายสาม พอแล้ว"/>
        <s v="อาจารย์ ณิชฎารัศมี สอนได้ดีมาก ๆ อยากเรียนกะท่านอีกครั้ง"/>
        <s v="อาจารยืทุกคนสอนดี คะ"/>
        <s v="คิดว่าเวลา3ชม.น้อยไปสำหรับ4part ใน1บทเรียน ทำให้เรียนไม่ได้ละเอียดทุกหัวข้อชัดเจน อยากให้แบ่งเป็น2 part ใน 1บท ต่อ1คาบ จะดีกว่าค่ะ เหมือนเทอมที่แล้วเรียนได้ละเอียดดีค่ะ"/>
        <s v="สื่อใช้ตัวอักษรเล็กและเบรอ ขยายมองไม่ชัด"/>
        <s v="คอร์สสนทนาภาษาอังกฤษ คอร์สเขียน abstract"/>
        <s v="อยากให้มีการ เปิดคอร์สเกี่ยวกัยการเขียนเรียงความก่อนการเรียนเพราะ บางครั้ง ไม่ได้ใช้นานเเล้วต่อเนื้อหาไม่ติด ควรมีคอร์สเกี่ยวกับการเขียนเบื้องต้นก่อนการเรียน EPE "/>
        <s v="ตัวอย่างที่สอน ง่ายกว่า ตัวข้อสอบที่ สมัครสอบ จริงๆ"/>
        <n v="4.0250825082508248"/>
        <n v="0.86508941691856922"/>
        <n v="4.0598568640208201" u="1"/>
        <n v="0.8315661277783400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onta chat-apiwan" refreshedDate="43458.597624768518" createdVersion="5" refreshedVersion="6" minRefreshableVersion="3" recordCount="103">
  <cacheSource type="worksheet">
    <worksheetSource ref="A1:X104" sheet="analysis"/>
  </cacheSource>
  <cacheFields count="24">
    <cacheField name="ประทับเวลา" numFmtId="0">
      <sharedItems containsNonDate="0" containsDate="1" containsString="0" containsBlank="1" minDate="2018-11-18T10:14:31" maxDate="2018-12-03T22:17:42"/>
    </cacheField>
    <cacheField name="1. สถานภาพ" numFmtId="0">
      <sharedItems containsBlank="1" count="3">
        <s v="หญิง"/>
        <s v="ชาย"/>
        <m/>
      </sharedItems>
    </cacheField>
    <cacheField name="2. อายุ" numFmtId="0">
      <sharedItems containsBlank="1" count="5">
        <s v="51 ปีขึ้นไป"/>
        <s v="20-30 ปี"/>
        <s v="31-40 ปี"/>
        <s v="41-50 ปี"/>
        <m/>
      </sharedItems>
    </cacheField>
    <cacheField name="3. ระดับการศึกษา" numFmtId="0">
      <sharedItems containsBlank="1" count="3">
        <s v="ปริญญาเอก"/>
        <s v="ปริญญาโท"/>
        <m/>
      </sharedItems>
    </cacheField>
    <cacheField name="4. คณะ" numFmtId="0">
      <sharedItems containsBlank="1" count="31">
        <s v="ศึกษาศาสตร์"/>
        <s v="สหเวชศาสตร์"/>
        <s v="บริหารธุรกิจ เศรษฐศาสตร์และการสื่อสาร"/>
        <s v="สังคมศาสตร์"/>
        <s v="สังคม"/>
        <s v="สาธารณสุขศาสตร์"/>
        <s v="BEC"/>
        <s v="บริหารธุกิจ เศรษฐศาสตร์ และการสื่อสาร"/>
        <s v="B.E.C."/>
        <s v="BEC."/>
        <s v="ทันตแพทยศาสตร์"/>
        <s v="บริหารธุรกิจ"/>
        <s v="วิทยาศาสตร์การแพทย์"/>
        <s v="วิทยาศาสตร์"/>
        <s v="ศึกษาศาตร"/>
        <s v="คณะเกษตรศาสตร์ฯ"/>
        <s v="เกษตรศาสตร์ฯ"/>
        <s v="วิศวกรรมศาสตร์"/>
        <s v="เกษตรศาสตร์ ทรัพยากรธรรมชาติ และสิ่งแวดล้อม"/>
        <s v="Agriculture "/>
        <s v="บริหารธุรกิจ​เศรษฐศาสตร์​และการสื่อสาร"/>
        <s v="บริหาร"/>
        <s v="MBA"/>
        <s v="เกษตร"/>
        <s v="พยาบาลศาสตร์"/>
        <s v="สถาปัตยกรรมศาสตร์"/>
        <s v="มนุษยศาสตร์"/>
        <s v="วิทยาลัยโลจิสติกส์และโซ่อุปทาน "/>
        <s v="สถาปัตย์"/>
        <s v="วิทยาศาสตร"/>
        <m/>
      </sharedItems>
    </cacheField>
    <cacheField name="5. สาขาวิชา" numFmtId="0">
      <sharedItems containsBlank="1" count="52">
        <s v="พัฒนาศึกษา"/>
        <s v="วิทศึกษา"/>
        <s v="วิทยาศาสตร์ศึกษา"/>
        <s v="การจัดการกีฬา"/>
        <s v="ฟิสิกส์การแพทย์"/>
        <s v="การสื่อสาร"/>
        <s v="รัฐศาสตร์"/>
        <s v="หลักสูตรและการสอน"/>
        <s v="สาธารณสุขศาสตรมหาบัณฑิต"/>
        <s v="MBA"/>
        <s v="การบริหารเทคโนโลยีสารสนเทศเชิงกลยุทย์"/>
        <s v="สาธารณสุข"/>
        <s v="พัฒนศึกษา"/>
        <s v="วิทยาศาสตร์"/>
        <s v="M.B.A."/>
        <s v="MBB"/>
        <s v="การบริหารการศึกษา"/>
        <s v="ปริทันตวิทยา"/>
        <s v="วิทยาศาสตร์การแพทย์"/>
        <s v="เคมี"/>
        <s v="บริหารการศึกษา"/>
        <s v="บริหารการศึกษา​"/>
        <s v="สาธารณสุขศาสตรบัณฑิต"/>
        <s v="วิทยาศาสตร์การเกษตร"/>
        <s v="เทคโนโลยีสารสนเทศ"/>
        <s v="เอเชียตะวันออกเฉียงใต้ศึกษา"/>
        <s v="คณิตศาสตร์"/>
        <s v="วิทยาศาสตร์และเทคโนโลยีการอาหาร"/>
        <s v="วิจัยและประเมินผลการศึกษา"/>
        <s v="วิศวกรรมเครื่องกล"/>
        <s v="สาธารณสุขศาสตร์"/>
        <s v="วิทยาศาสตร์สิ่งแวดล้อม"/>
        <s v="สาธารณสุขศาสตรดุษฎีบัณฑิต"/>
        <s v="Agricultural science "/>
        <s v="วิศวกรรมไฟฟ้า"/>
        <s v="บริหาร"/>
        <s v="บริหารธุรกิจ"/>
        <s v="วิทยาการคอมพิวเตอร์"/>
        <s v="ชีววิทยาช่องปาก"/>
        <s v="การพยาบาลเวชปฏิบัติชุมชน"/>
        <s v="ศิลปะและการออกแบบ"/>
        <s v="เศรษฐศาสตร์"/>
        <s v="ภาษาอังกฤษ"/>
        <s v="การจัดการกึฬา"/>
        <s v="ภาษาไทย"/>
        <s v="วิศวกรรมสิ่งแวดล้อม"/>
        <s v="โลจิสติกส์และโซ่อุปทาน"/>
        <s v="วิศวกรรมสิ่งแวเล้อม"/>
        <s v="สิ่งแวดล้อม"/>
        <s v="ภูมิศาสตร์"/>
        <s v="เทคโนโลยีชีวภาพ"/>
        <m/>
      </sharedItems>
    </cacheField>
    <cacheField name="6. รายวิชา" numFmtId="0">
      <sharedItems containsBlank="1" count="9">
        <s v="EPE (Intermediate)"/>
        <s v="EPE (Starter 2)"/>
        <s v="EPE (Elementary 2)"/>
        <s v="EPE (Pre-Intermediate)"/>
        <s v="EPE (Upper-Intermediate)"/>
        <s v="EPE (Elementary 1)"/>
        <m/>
        <s v="กลุ่มพิเศษ นิสิตรหัส 56" u="1"/>
        <s v="EPE (Starter 1)" u="1"/>
      </sharedItems>
    </cacheField>
    <cacheField name="7. ช่วงเวลา " numFmtId="0">
      <sharedItems containsBlank="1"/>
    </cacheField>
    <cacheField name="1. ท่านได้รับความสะดวกในการสมัครเข้ารับการอบรม" numFmtId="0">
      <sharedItems containsSemiMixedTypes="0" containsString="0" containsNumber="1" minValue="0.75714419150692369" maxValue="5"/>
    </cacheField>
    <cacheField name="2. เจ้าหน้าที่ให้บริการด้วยกิริยาวาจาสุภาพ ยิ้มแย้มแจ่มใส" numFmtId="0">
      <sharedItems containsSemiMixedTypes="0" containsString="0" containsNumber="1" minValue="0.73941373619058959" maxValue="5"/>
    </cacheField>
    <cacheField name="3. เจ้าหน้าที่ให้คำแนะนำ/ข้อมูล ถูกต้อง ชัดเจน" numFmtId="0">
      <sharedItems containsSemiMixedTypes="0" containsString="0" containsNumber="1" minValue="0.96390295719594543" maxValue="5"/>
    </cacheField>
    <cacheField name="4. ความเหมาะสมของระยะเวลาในการจัดการอบรม" numFmtId="0">
      <sharedItems containsSemiMixedTypes="0" containsString="0" containsNumber="1" minValue="0.91305167780177376" maxValue="5"/>
    </cacheField>
    <cacheField name="5. ความเหมาะสมของช่วงเวลาที่ท่านเข้ารับการอบรม" numFmtId="0">
      <sharedItems containsSemiMixedTypes="0" containsString="0" containsNumber="1" minValue="0.81859575487598835" maxValue="5"/>
    </cacheField>
    <cacheField name="6. ความสะดวกของสถานที่อบรม" numFmtId="0">
      <sharedItems containsSemiMixedTypes="0" containsString="0" containsNumber="1" minValue="0.75189529500686825" maxValue="5"/>
    </cacheField>
    <cacheField name="7. ความรู้ก่อนการเข้ารับการอบรมของท่านอยู่ในระดับใด" numFmtId="0">
      <sharedItems containsSemiMixedTypes="0" containsString="0" containsNumber="1" minValue="0.91727102789407966" maxValue="5"/>
    </cacheField>
    <cacheField name="8. ความรู้หลังการเข้ารับการอบรมของท่านอยู่ในระดับใด" numFmtId="0">
      <sharedItems containsSemiMixedTypes="0" containsString="0" containsNumber="1" minValue="0.66838063501819589" maxValue="5"/>
    </cacheField>
    <cacheField name="9. ท่านสามารถนำความรู้ไปประยุกต์ใช้ให้เกิดประโยชน์เพียงใด" numFmtId="0">
      <sharedItems containsSemiMixedTypes="0" containsString="0" containsNumber="1" minValue="0.72807898603172794" maxValue="5"/>
    </cacheField>
    <cacheField name="10. เนื้อหาสาระของการอบรมมีความเหมาะสมเพียงใด" numFmtId="0">
      <sharedItems containsSemiMixedTypes="0" containsString="0" containsNumber="1" minValue="0.68491525818241827" maxValue="5"/>
    </cacheField>
    <cacheField name="11. หนังสือเรียนมีเนื้อหาสาระ ความชัดเจน และเข้าใจง่าย" numFmtId="0">
      <sharedItems containsSemiMixedTypes="0" containsString="0" containsNumber="1" minValue="0.73241767016119785" maxValue="5"/>
    </cacheField>
    <cacheField name="12. อาจารย์อธิบายเนื้อหาวิชาได้อย่างชัดเจนและเข้าใจง่าย" numFmtId="0">
      <sharedItems containsSemiMixedTypes="0" containsString="0" containsNumber="1" minValue="0.78765223265344775" maxValue="5" count="6">
        <n v="4"/>
        <n v="5"/>
        <n v="3"/>
        <n v="1"/>
        <n v="4.1980198019801982"/>
        <n v="0.78765223265344775"/>
      </sharedItems>
    </cacheField>
    <cacheField name="13. อาจารย์เข้าสอน – เลิกสอน ตรงเวลา" numFmtId="0">
      <sharedItems containsSemiMixedTypes="0" containsString="0" containsNumber="1" minValue="0.67045130359709926" maxValue="5"/>
    </cacheField>
    <cacheField name="14. อาจารย์ใช้สื่อการสอนได้เหมาะสมกับเนื้อหา และตอบคำถามได้ชัดเจน" numFmtId="0">
      <sharedItems containsSemiMixedTypes="0" containsString="0" containsNumber="1" minValue="0.76572621325338319" maxValue="5"/>
    </cacheField>
    <cacheField name="15. ท่านต้องการให้บัณฑิตวิทยาลัย จัดการอบรมรายวิชานี้ในครั้งต่อไปหรือไม่" numFmtId="0">
      <sharedItems containsSemiMixedTypes="0" containsString="0" containsNumber="1" minValue="0.74461765057279838" maxValue="5"/>
    </cacheField>
    <cacheField name="ข้อคิดเห็นและข้อเสนอแนะอื่นๆ" numFmtId="0">
      <sharedItems containsBlank="1" containsMixedTypes="1" containsNumber="1" minValue="0.86508941691856922" maxValue="4.0250825082508248" count="28" longText="1">
        <s v="ควรจะเปิดสอนตามวันเวลาที่แจ้งไว้ แม้คนจะเรียนน้อย"/>
        <m/>
        <s v="ควรให้สัดส่วนของคะแนนในการเข้าเรียนแล้คะแนนของงานให้มากขึ้น ประมาน50:50"/>
        <s v="ช่วงแรกเหมือนเวลาให้เลือกเยอะมากค้าบ แต่ก็ยุบหมดเหลือแค่ช่วงเดียว ทำให้ต้องลาบ่อยขึ้นมาก เกรงใจอาจารย์ค้าบ"/>
        <s v="ควรมีการยกตัวอย่างทำข้อสอบ "/>
        <s v="อยสกให้อบรมให้ตรงกับเนื้อหาที่บกพร่องและใช้ได้จริงเกิดประโยชน์ต่อผู้เข้าเรียน  ทำให้ผู้เข้าเรียนที่ผ่านหลักสูตรมีความรู้ความสามารถใน ในการสอบtoeic cu-tep Iels  เกิดความรู้เพิ่มพูนมากยิ่งขึ้นกว่าเดิม  ปรับปรุงจอโปรเจคเตอด้วยเบลอมากก  "/>
        <s v="ระยะเวลาการอบรมให้น้อยลง จัดรอบการอบรมให้บ่อยขึ้น"/>
        <s v="เวลาในการเรียนแต่ละอาทิตย์น้อยเกินกว่าเนื้อหาที่อาจารย์สอน(หนึ่งอาทิตย์ต้องจบหนึ่งบทซึ่งมากเกินไปและอาจารย์ก็สอนไม่ทันทำให้ต้องข้ามเนื้อหาในบทนั้นๆไปเพื่อให้จบตามเวลา) จึงอยากเสนอให้เพิ่มเวลาเรียนหรือปรับเนื้อหาให้เหมาะสมกับเวลาที่เรียน"/>
        <s v="เป็นโครงการที่ดีครับ"/>
        <s v="-"/>
        <s v="ควรมีกิจกรรมเสริมความรู้อื่นนอกจากในเอกสาร."/>
        <s v="ตัวหนังสือขึ้นจอมีขนาดเล็กไป"/>
        <s v="อยากให้ผู้มีส่วนเกี่ยวข้องและมีบทบาทในการพัฒนาภาษาอังกฤษสำหรับบัณฑิตจัดให้การลงทะเบียนเรียนเหมือนการลงทะเบียนรายวิชาปกติ เมื่อนิสิตเรียนและส่งงานตามกำหนด เข้าเรียนตามเกณฑ์ที่ทางบัณฑิตกำหนด เมื่อจบคอร์สแล้วควรปรับนโยบายให้ผ่านตามเกณฑ์ เพราะมีกรณีนิสิตเรียนปีสุดท้ายและสอบผ่านทุกรายวิชาแล้ว แต่กลับต้องมาลงเรียนภาษาอังกฤษซ้ำๆ ซึ่งนิสิตบางท่านอาจอยู่ในช่วงทำวิทยานิพนธ์เวลาส่วนใหญ่จะต้องทุ่มเทไปกับจุดนั้นแล้ว. แต่กลับต้องมาเสียโอกาสเสียเวลามาเรียนทั้งที่ความเป็นจริงภาษาอังกฤษเป็นรายวิชาที่สามารถพัฒนาได้ต่อเนื่องทั้งชีวิต แต่กลับกลายเป็นความกังวลและหากผลคะแนนไม่ผ่านก็จะต้องมาลงเรียนแบบนี้ทำให้นิสิตไม่สามารถจบตามเวลาของงหลักสูตรที่กำหนดไว้เพราะคนที่สอบผ่านบางคนไม่ได้หมายถึงว่าเก่งนำไปใช้ได้จริงแต่เป็นการจำไปตอบเพื่อให้ผ่านเท่านั้น  แต่หลังจากผ่านไปแล้วนิสิตบางคนกลับนำไปใช้ไม่ไม่ได้เลยค่ะ..(อยากให้ปรับเกณฑ์เรียน ส่งงาน สอบตามเกณฑ์ควรให้ผ่านโดยสามารถนำผลไปยื่นกับทางคณะเพื่อผ่านเกณฑ์..ขอบคุณค่ะ"/>
        <s v="วันสอบ น่าจะห่างจากวันสุดท้าย ที่เรียน ประมาณ 2 อาทิตย์ จะได้มีเวลาในการเตรียมตัว สอบ"/>
        <s v="ควรมีการเปิดคอสเรียนครั้งเดียว แล้วสามารถใช้จบได้เลย เนื่องจากนิสิตบางคนมีระยะเวลาไม่มากพอในการเรียน "/>
        <s v="อยากได้ CD เกี่ยวกับ VDO ในบทเรียนมาฟังเพิ่มเติมค่ะ"/>
        <s v="จัดการอบรมทั้งวันเสาร์และอาทิตย์ เทอมละ 2 หลักสูตร เพื่อให้มีพัฒนาการที่ดีสำหรับนิสิตที่มีความพร้อม"/>
        <s v="อาจารย์ในห้องเรียนอธิบายได้ดีเป็นบางคน บางครั้งเฉลยแบบฝึกหัดเร็วมาก ตามไม่ทัน กรุณาให้มี cd เฉลยแบบฝึกหัด ให้ยืมด้วย ไม่งั้นตอนไปอ่านทวน ก็ไม่เข้าใจ"/>
        <s v="บ่ายโมง ถึง บ่ายสาม พอแล้ว"/>
        <s v="อาจารย์ ณิชฎารัศมี สอนได้ดีมาก ๆ อยากเรียนกะท่านอีกครั้ง"/>
        <s v="อาจารยืทุกคนสอนดี คะ"/>
        <s v="คิดว่าเวลา3ชม.น้อยไปสำหรับ4part ใน1บทเรียน ทำให้เรียนไม่ได้ละเอียดทุกหัวข้อชัดเจน อยากให้แบ่งเป็น2 part ใน 1บท ต่อ1คาบ จะดีกว่าค่ะ เหมือนเทอมที่แล้วเรียนได้ละเอียดดีค่ะ"/>
        <s v="สื่อใช้ตัวอักษรเล็กและเบรอ ขยายมองไม่ชัด"/>
        <s v="คอร์สสนทนาภาษาอังกฤษ คอร์สเขียน abstract"/>
        <s v="อยากให้มีการ เปิดคอร์สเกี่ยวกัยการเขียนเรียงความก่อนการเรียนเพราะ บางครั้ง ไม่ได้ใช้นานเเล้วต่อเนื้อหาไม่ติด ควรมีคอร์สเกี่ยวกับการเขียนเบื้องต้นก่อนการเรียน EPE "/>
        <s v="ตัวอย่างที่สอน ง่ายกว่า ตัวข้อสอบที่ สมัครสอบ จริงๆ"/>
        <n v="4.0250825082508248"/>
        <n v="0.8650894169185692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5">
  <r>
    <d v="2018-11-18T10:14:31"/>
    <s v="หญิง"/>
    <s v="51 ปีขึ้นไป"/>
    <s v="ปริญญาเอก"/>
    <s v="ศึกษาศาสตร์"/>
    <s v="พัฒนาศึกษา"/>
    <x v="0"/>
    <s v="13.00 - 16300 น."/>
    <n v="3"/>
    <n v="4"/>
    <n v="4"/>
    <n v="4"/>
    <n v="3"/>
    <n v="5"/>
    <n v="3"/>
    <n v="4"/>
    <n v="4"/>
    <n v="4"/>
    <n v="4"/>
    <n v="4"/>
    <n v="5"/>
    <n v="5"/>
    <n v="4"/>
    <s v="ควรจะเปิดสอนตามวันเวลาที่แจ้งไว้ แม้คนจะเรียนน้อย"/>
  </r>
  <r>
    <d v="2018-11-18T10:19:23"/>
    <s v="หญิง"/>
    <s v="20-30 ปี"/>
    <s v="ปริญญาโท"/>
    <s v="ศึกษาศาสตร์"/>
    <s v="วิทศึกษา"/>
    <x v="1"/>
    <s v="13.00 - 16300 น."/>
    <n v="4"/>
    <n v="4"/>
    <n v="3"/>
    <n v="4"/>
    <n v="4"/>
    <n v="4"/>
    <n v="3"/>
    <n v="3"/>
    <n v="3"/>
    <n v="4"/>
    <n v="4"/>
    <n v="5"/>
    <n v="4"/>
    <n v="4"/>
    <n v="4"/>
    <m/>
  </r>
  <r>
    <d v="2018-11-18T10:19:53"/>
    <s v="หญิง"/>
    <s v="20-30 ปี"/>
    <s v="ปริญญาโท"/>
    <s v="ศึกษาศาสตร์"/>
    <s v="วิทยาศาสตร์ศึกษา"/>
    <x v="1"/>
    <s v="13.00 - 16300 น."/>
    <n v="4"/>
    <n v="4"/>
    <n v="4"/>
    <n v="4"/>
    <n v="4"/>
    <n v="5"/>
    <n v="3"/>
    <n v="3"/>
    <n v="4"/>
    <n v="4"/>
    <n v="5"/>
    <n v="4"/>
    <n v="4"/>
    <n v="4"/>
    <n v="5"/>
    <m/>
  </r>
  <r>
    <d v="2018-11-18T10:20:15"/>
    <s v="หญิง"/>
    <s v="31-40 ปี"/>
    <s v="ปริญญาเอก"/>
    <s v="ศึกษาศาสตร์"/>
    <s v="การจัดการกีฬา"/>
    <x v="1"/>
    <s v="13.00 - 16300 น."/>
    <n v="4"/>
    <n v="4"/>
    <n v="4"/>
    <n v="3"/>
    <n v="3"/>
    <n v="5"/>
    <n v="2"/>
    <n v="4"/>
    <n v="4"/>
    <n v="5"/>
    <n v="4"/>
    <n v="3"/>
    <n v="4"/>
    <n v="5"/>
    <n v="5"/>
    <m/>
  </r>
  <r>
    <d v="2018-11-18T10:20:22"/>
    <s v="หญิง"/>
    <s v="20-30 ปี"/>
    <s v="ปริญญาโท"/>
    <s v="สหเวชศาสตร์"/>
    <s v="ฟิสิกส์การแพทย์"/>
    <x v="2"/>
    <s v="09.00 - 12.00 น."/>
    <n v="5"/>
    <n v="5"/>
    <n v="4"/>
    <n v="5"/>
    <n v="4"/>
    <n v="4"/>
    <n v="3"/>
    <n v="5"/>
    <n v="4"/>
    <n v="4"/>
    <n v="3"/>
    <n v="5"/>
    <n v="5"/>
    <n v="5"/>
    <n v="5"/>
    <m/>
  </r>
  <r>
    <d v="2018-11-18T10:21:26"/>
    <s v="ชาย"/>
    <s v="31-40 ปี"/>
    <s v="ปริญญาเอก"/>
    <s v="ศึกษาศาสตร์"/>
    <s v="การจัดการกีฬา"/>
    <x v="2"/>
    <s v="09.00 - 12.00 น."/>
    <n v="5"/>
    <n v="5"/>
    <n v="4"/>
    <n v="3"/>
    <n v="3"/>
    <n v="5"/>
    <n v="3"/>
    <n v="4"/>
    <n v="5"/>
    <n v="4"/>
    <n v="4"/>
    <n v="4"/>
    <n v="5"/>
    <n v="5"/>
    <n v="5"/>
    <s v="ควรให้สัดส่วนของคะแนนในการเข้าเรียนแล้คะแนนของงานให้มากขึ้น ประมาน50:50"/>
  </r>
  <r>
    <d v="2018-11-18T10:26:46"/>
    <s v="ชาย"/>
    <s v="20-30 ปี"/>
    <s v="ปริญญาเอก"/>
    <s v="บริหารธุรกิจ เศรษฐศาสตร์และการสื่อสาร"/>
    <s v="การสื่อสาร"/>
    <x v="3"/>
    <s v="13.00 - 16300 น."/>
    <n v="3"/>
    <n v="5"/>
    <n v="4"/>
    <n v="4"/>
    <n v="4"/>
    <n v="5"/>
    <n v="3"/>
    <n v="4"/>
    <n v="5"/>
    <n v="5"/>
    <n v="5"/>
    <n v="5"/>
    <n v="5"/>
    <n v="4"/>
    <n v="5"/>
    <s v="ช่วงแรกเหมือนเวลาให้เลือกเยอะมากค้าบ แต่ก็ยุบหมดเหลือแค่ช่วงเดียว ทำให้ต้องลาบ่อยขึ้นมาก เกรงใจอาจารย์ค้าบ"/>
  </r>
  <r>
    <d v="2018-11-18T10:26:51"/>
    <s v="ชาย"/>
    <s v="20-30 ปี"/>
    <s v="ปริญญาโท"/>
    <s v="สังคมศาสตร์"/>
    <s v="รัฐศาสตร์"/>
    <x v="1"/>
    <s v="13.00 - 16300 น."/>
    <n v="5"/>
    <n v="4"/>
    <n v="4"/>
    <n v="4"/>
    <n v="3"/>
    <n v="4"/>
    <n v="1"/>
    <n v="4"/>
    <n v="4"/>
    <n v="4"/>
    <n v="4"/>
    <n v="4"/>
    <n v="4"/>
    <n v="4"/>
    <n v="4"/>
    <m/>
  </r>
  <r>
    <d v="2018-11-18T10:30:55"/>
    <s v="หญิง"/>
    <s v="20-30 ปี"/>
    <s v="ปริญญาโท"/>
    <s v="ศึกษาศาสตร์"/>
    <s v="หลักสูตรและการสอน"/>
    <x v="1"/>
    <s v="13.00 - 16300 น."/>
    <n v="5"/>
    <n v="5"/>
    <n v="4"/>
    <n v="4"/>
    <n v="5"/>
    <n v="4"/>
    <n v="2"/>
    <n v="3"/>
    <n v="3"/>
    <n v="4"/>
    <n v="4"/>
    <n v="4"/>
    <n v="4"/>
    <n v="4"/>
    <n v="4"/>
    <m/>
  </r>
  <r>
    <d v="2018-11-18T10:30:55"/>
    <s v="หญิง"/>
    <s v="20-30 ปี"/>
    <s v="ปริญญาโท"/>
    <s v="ศึกษาศาสตร์"/>
    <s v="หลักสูตรและการสอน"/>
    <x v="1"/>
    <s v="13.00 - 16300 น."/>
    <n v="5"/>
    <n v="5"/>
    <n v="4"/>
    <n v="4"/>
    <n v="5"/>
    <n v="4"/>
    <n v="1"/>
    <n v="3"/>
    <n v="3"/>
    <n v="4"/>
    <n v="4"/>
    <n v="4"/>
    <n v="4"/>
    <n v="4"/>
    <n v="4"/>
    <m/>
  </r>
  <r>
    <d v="2018-11-18T10:33:25"/>
    <s v="หญิง"/>
    <s v="20-30 ปี"/>
    <s v="ปริญญาโท"/>
    <s v="สังคม"/>
    <s v="รัฐศาสตร์"/>
    <x v="2"/>
    <s v="09.00 - 12.00 น."/>
    <n v="4"/>
    <n v="5"/>
    <n v="3"/>
    <n v="4"/>
    <n v="4"/>
    <n v="5"/>
    <n v="3"/>
    <n v="4"/>
    <n v="4"/>
    <n v="4"/>
    <n v="5"/>
    <n v="4"/>
    <n v="5"/>
    <n v="5"/>
    <n v="4"/>
    <m/>
  </r>
  <r>
    <d v="2018-11-18T10:34:33"/>
    <s v="ชาย"/>
    <s v="31-40 ปี"/>
    <s v="ปริญญาโท"/>
    <s v="สาธารณสุขศาสตร์"/>
    <s v="สาธารณสุขศาสตรมหาบัณฑิต"/>
    <x v="2"/>
    <s v="09.00 - 12.00 น."/>
    <n v="5"/>
    <n v="5"/>
    <n v="5"/>
    <n v="5"/>
    <n v="5"/>
    <n v="5"/>
    <n v="3"/>
    <n v="5"/>
    <n v="5"/>
    <n v="5"/>
    <n v="5"/>
    <n v="5"/>
    <n v="5"/>
    <n v="5"/>
    <n v="5"/>
    <m/>
  </r>
  <r>
    <d v="2018-11-18T10:38:25"/>
    <s v="หญิง"/>
    <s v="20-30 ปี"/>
    <s v="ปริญญาโท"/>
    <s v="สังคมศาสตร์"/>
    <s v="รัฐศาสตร์"/>
    <x v="2"/>
    <s v="09.00 - 12.00 น."/>
    <n v="4"/>
    <n v="4"/>
    <n v="4"/>
    <n v="4"/>
    <n v="4"/>
    <n v="4"/>
    <n v="2"/>
    <n v="3"/>
    <n v="4"/>
    <n v="4"/>
    <n v="4"/>
    <n v="4"/>
    <n v="5"/>
    <n v="5"/>
    <n v="5"/>
    <m/>
  </r>
  <r>
    <d v="2018-11-18T10:39:52"/>
    <s v="หญิง"/>
    <s v="20-30 ปี"/>
    <s v="ปริญญาโท"/>
    <s v="สังคมศาสตร์"/>
    <s v="รัฐศาสตร์"/>
    <x v="1"/>
    <s v="13.00 - 16300 น."/>
    <n v="4"/>
    <n v="5"/>
    <n v="4"/>
    <n v="4"/>
    <n v="3"/>
    <n v="4"/>
    <n v="2"/>
    <n v="3"/>
    <n v="4"/>
    <n v="4"/>
    <n v="4"/>
    <n v="4"/>
    <n v="4"/>
    <n v="4"/>
    <n v="5"/>
    <m/>
  </r>
  <r>
    <d v="2018-11-18T10:41:19"/>
    <s v="หญิง"/>
    <s v="20-30 ปี"/>
    <s v="ปริญญาโท"/>
    <s v="BEC"/>
    <s v="MBA"/>
    <x v="3"/>
    <s v="13.00 - 16300 น."/>
    <n v="3"/>
    <n v="3"/>
    <n v="3"/>
    <n v="3"/>
    <n v="3"/>
    <n v="4"/>
    <n v="3"/>
    <n v="4"/>
    <n v="3"/>
    <n v="4"/>
    <n v="4"/>
    <n v="3"/>
    <n v="4"/>
    <n v="4"/>
    <n v="4"/>
    <m/>
  </r>
  <r>
    <d v="2018-11-18T10:45:09"/>
    <s v="ชาย"/>
    <s v="20-30 ปี"/>
    <s v="ปริญญาโท"/>
    <s v="บริหารธุรกิจ เศรษฐศาสตร์และการสื่อสาร"/>
    <s v="การบริหารเทคโนโลยีสารสนเทศเชิงกลยุทย์"/>
    <x v="3"/>
    <s v="09.00 - 12.00 น."/>
    <n v="4"/>
    <n v="4"/>
    <n v="4"/>
    <n v="3"/>
    <n v="3"/>
    <n v="5"/>
    <n v="5"/>
    <n v="4"/>
    <n v="4"/>
    <n v="4"/>
    <n v="4"/>
    <n v="4"/>
    <n v="5"/>
    <n v="4"/>
    <n v="5"/>
    <m/>
  </r>
  <r>
    <d v="2018-11-18T10:45:15"/>
    <s v="หญิง"/>
    <s v="20-30 ปี"/>
    <s v="ปริญญาโท"/>
    <s v="ศึกษาศาสตร์"/>
    <s v="หลักสูตรและการสอน"/>
    <x v="0"/>
    <s v="13.00 - 16300 น."/>
    <n v="4"/>
    <n v="4"/>
    <n v="5"/>
    <n v="5"/>
    <n v="5"/>
    <n v="5"/>
    <n v="3"/>
    <n v="5"/>
    <n v="5"/>
    <n v="5"/>
    <n v="5"/>
    <n v="5"/>
    <n v="5"/>
    <n v="5"/>
    <n v="5"/>
    <m/>
  </r>
  <r>
    <d v="2018-11-18T10:45:57"/>
    <s v="หญิง"/>
    <s v="20-30 ปี"/>
    <s v="ปริญญาโท"/>
    <s v="สาธารณสุขศาสตร์"/>
    <s v="สาธารณสุข"/>
    <x v="1"/>
    <s v="13.00 - 16300 น."/>
    <n v="5"/>
    <n v="5"/>
    <n v="5"/>
    <n v="5"/>
    <n v="5"/>
    <n v="5"/>
    <n v="5"/>
    <n v="5"/>
    <n v="3"/>
    <n v="5"/>
    <n v="5"/>
    <n v="5"/>
    <n v="5"/>
    <n v="5"/>
    <n v="5"/>
    <m/>
  </r>
  <r>
    <d v="2018-11-18T10:54:00"/>
    <s v="หญิง"/>
    <s v="31-40 ปี"/>
    <s v="ปริญญาเอก"/>
    <s v="ศึกษาศาสตร์"/>
    <s v="พัฒนศึกษา"/>
    <x v="3"/>
    <s v="13.00 - 16300 น."/>
    <n v="4"/>
    <n v="5"/>
    <n v="5"/>
    <n v="5"/>
    <n v="5"/>
    <n v="5"/>
    <n v="5"/>
    <n v="4"/>
    <n v="5"/>
    <n v="5"/>
    <n v="5"/>
    <n v="4"/>
    <n v="5"/>
    <n v="4"/>
    <n v="5"/>
    <m/>
  </r>
  <r>
    <d v="2018-11-18T10:55:09"/>
    <s v="หญิง"/>
    <s v="41-50 ปี"/>
    <s v="ปริญญาเอก"/>
    <s v="ศึกษาศาสตร์"/>
    <s v="การจัดการกีฬา"/>
    <x v="3"/>
    <s v="13.00 - 16300 น."/>
    <n v="5"/>
    <n v="5"/>
    <n v="5"/>
    <n v="5"/>
    <n v="5"/>
    <n v="5"/>
    <n v="5"/>
    <n v="5"/>
    <n v="5"/>
    <n v="5"/>
    <n v="4"/>
    <n v="5"/>
    <n v="5"/>
    <n v="5"/>
    <n v="5"/>
    <m/>
  </r>
  <r>
    <d v="2018-11-18T10:57:02"/>
    <s v="ชาย"/>
    <s v="31-40 ปี"/>
    <s v="ปริญญาเอก"/>
    <s v="ศึกษาศาสตร์"/>
    <s v="การจัดการกีฬา"/>
    <x v="1"/>
    <s v="13.00 - 16300 น."/>
    <n v="3"/>
    <n v="4"/>
    <n v="4"/>
    <n v="4"/>
    <n v="4"/>
    <n v="5"/>
    <n v="2"/>
    <n v="3"/>
    <n v="4"/>
    <n v="4"/>
    <n v="4"/>
    <n v="5"/>
    <n v="4"/>
    <n v="5"/>
    <n v="5"/>
    <m/>
  </r>
  <r>
    <d v="2018-11-18T11:01:39"/>
    <s v="หญิง"/>
    <s v="20-30 ปี"/>
    <s v="ปริญญาโท"/>
    <s v="ศึกษาศาสตร์"/>
    <s v="พัฒนศึกษา"/>
    <x v="3"/>
    <s v="13.00 - 16300 น."/>
    <n v="4"/>
    <n v="4"/>
    <n v="4"/>
    <n v="5"/>
    <n v="4"/>
    <n v="5"/>
    <n v="4"/>
    <n v="4"/>
    <n v="4"/>
    <n v="4"/>
    <n v="5"/>
    <n v="5"/>
    <n v="5"/>
    <n v="5"/>
    <n v="5"/>
    <m/>
  </r>
  <r>
    <d v="2018-11-18T11:02:11"/>
    <s v="หญิง"/>
    <s v="31-40 ปี"/>
    <s v="ปริญญาเอก"/>
    <s v="บริหารธุกิจ เศรษฐศาสตร์ และการสื่อสาร"/>
    <s v="การสื่อสาร"/>
    <x v="1"/>
    <s v="13.00 - 16300 น."/>
    <n v="4"/>
    <n v="4"/>
    <n v="4"/>
    <n v="4"/>
    <n v="4"/>
    <n v="4"/>
    <n v="4"/>
    <n v="5"/>
    <n v="4"/>
    <n v="4"/>
    <n v="4"/>
    <n v="4"/>
    <n v="4"/>
    <n v="4"/>
    <n v="4"/>
    <m/>
  </r>
  <r>
    <d v="2018-11-18T11:02:52"/>
    <s v="หญิง"/>
    <s v="20-30 ปี"/>
    <s v="ปริญญาโท"/>
    <s v="ศึกษาศาสตร์"/>
    <s v="วิทยาศาสตร์"/>
    <x v="1"/>
    <s v="13.00 - 16300 น."/>
    <n v="4"/>
    <n v="5"/>
    <n v="4"/>
    <n v="3"/>
    <n v="4"/>
    <n v="4"/>
    <n v="2"/>
    <n v="4"/>
    <n v="4"/>
    <n v="4"/>
    <n v="4"/>
    <n v="4"/>
    <n v="5"/>
    <n v="4"/>
    <n v="4"/>
    <m/>
  </r>
  <r>
    <d v="2018-11-18T11:03:34"/>
    <s v="ชาย"/>
    <s v="31-40 ปี"/>
    <s v="ปริญญาโท"/>
    <s v="ศึกษาศาสตร์"/>
    <s v="วิทยาศาสตร์ศึกษา"/>
    <x v="1"/>
    <s v="13.00 - 16300 น."/>
    <n v="4"/>
    <n v="4"/>
    <n v="2"/>
    <n v="5"/>
    <n v="4"/>
    <n v="5"/>
    <n v="1"/>
    <n v="3"/>
    <n v="3"/>
    <n v="5"/>
    <n v="4"/>
    <n v="4"/>
    <n v="5"/>
    <n v="3"/>
    <n v="5"/>
    <s v="ควรมีการยกตัวอย่างทำข้อสอบ "/>
  </r>
  <r>
    <d v="2018-11-18T11:09:53"/>
    <s v="ชาย"/>
    <s v="20-30 ปี"/>
    <s v="ปริญญาโท"/>
    <s v="B.E.C."/>
    <s v="M.B.A."/>
    <x v="3"/>
    <s v="13.00 - 16300 น."/>
    <n v="3"/>
    <n v="3"/>
    <n v="2"/>
    <n v="3"/>
    <n v="4"/>
    <n v="4"/>
    <n v="3"/>
    <n v="4"/>
    <n v="4"/>
    <n v="4"/>
    <n v="4"/>
    <n v="5"/>
    <n v="4"/>
    <n v="4"/>
    <n v="5"/>
    <m/>
  </r>
  <r>
    <d v="2018-11-18T11:16:18"/>
    <s v="หญิง"/>
    <s v="31-40 ปี"/>
    <s v="ปริญญาโท"/>
    <s v="BEC."/>
    <s v="MBB"/>
    <x v="0"/>
    <s v="13.00 - 16300 น."/>
    <n v="4"/>
    <n v="3"/>
    <n v="1"/>
    <n v="3"/>
    <n v="3"/>
    <n v="2"/>
    <n v="3"/>
    <n v="3"/>
    <n v="2"/>
    <n v="2"/>
    <n v="2"/>
    <n v="4"/>
    <n v="5"/>
    <n v="3"/>
    <n v="3"/>
    <s v="อยสกให้อบรมให้ตรงกับเนื้อหาที่บกพร่องและใช้ได้จริงเกิดประโยชน์ต่อผู้เข้าเรียน  ทำให้ผู้เข้าเรียนที่ผ่านหลักสูตรมีความรู้ความสามารถใน ในการสอบtoeic cu-tep Iels  เกิดความรู้เพิ่มพูนมากยิ่งขึ้นกว่าเดิม  ปรับปรุงจอโปรเจคเตอด้วยเบลอมากก  "/>
  </r>
  <r>
    <d v="2018-11-18T11:16:52"/>
    <s v="ชาย"/>
    <s v="31-40 ปี"/>
    <s v="ปริญญาโท"/>
    <s v="ศึกษาศาสตร์"/>
    <s v="การบริหารการศึกษา"/>
    <x v="3"/>
    <s v="13.00 - 16300 น."/>
    <n v="4"/>
    <n v="4"/>
    <n v="4"/>
    <n v="5"/>
    <n v="4"/>
    <n v="5"/>
    <n v="3"/>
    <n v="4"/>
    <n v="4"/>
    <n v="4"/>
    <n v="4"/>
    <n v="5"/>
    <n v="5"/>
    <n v="5"/>
    <n v="4"/>
    <m/>
  </r>
  <r>
    <d v="2018-11-18T11:19:26"/>
    <s v="หญิง"/>
    <s v="20-30 ปี"/>
    <s v="ปริญญาโท"/>
    <s v="สาธารณสุขศาสตร์"/>
    <s v="สาธารณสุขศาสตรมหาบัณฑิต"/>
    <x v="0"/>
    <s v="13.00 - 16300 น."/>
    <n v="4"/>
    <n v="4"/>
    <n v="4"/>
    <n v="3"/>
    <n v="3"/>
    <n v="4"/>
    <n v="2"/>
    <n v="3"/>
    <n v="4"/>
    <n v="4"/>
    <n v="3"/>
    <n v="4"/>
    <n v="4"/>
    <n v="4"/>
    <n v="4"/>
    <m/>
  </r>
  <r>
    <d v="2018-11-18T11:19:50"/>
    <s v="ชาย"/>
    <s v="31-40 ปี"/>
    <s v="ปริญญาโท"/>
    <s v="ทันตแพทยศาสตร์"/>
    <s v="ปริทันตวิทยา"/>
    <x v="3"/>
    <s v="13.00 - 16300 น."/>
    <n v="4"/>
    <n v="4"/>
    <n v="4"/>
    <n v="5"/>
    <n v="4"/>
    <n v="5"/>
    <n v="3"/>
    <n v="4"/>
    <n v="4"/>
    <n v="4"/>
    <n v="4"/>
    <n v="4"/>
    <n v="4"/>
    <n v="4"/>
    <n v="5"/>
    <m/>
  </r>
  <r>
    <d v="2018-11-18T11:20:58"/>
    <s v="ชาย"/>
    <s v="41-50 ปี"/>
    <s v="ปริญญาโท"/>
    <s v="ศึกษาศาสตร์"/>
    <s v="วิทยาศาสตร์ศึกษา"/>
    <x v="1"/>
    <s v="13.00 - 16300 น."/>
    <n v="5"/>
    <n v="5"/>
    <n v="5"/>
    <n v="5"/>
    <n v="5"/>
    <n v="5"/>
    <n v="2"/>
    <n v="4"/>
    <n v="4"/>
    <n v="5"/>
    <n v="5"/>
    <n v="5"/>
    <n v="5"/>
    <n v="5"/>
    <n v="5"/>
    <m/>
  </r>
  <r>
    <d v="2018-11-18T11:26:18"/>
    <s v="ชาย"/>
    <s v="41-50 ปี"/>
    <s v="ปริญญาโท"/>
    <s v="บริหารธุรกิจ"/>
    <s v="MBA"/>
    <x v="3"/>
    <s v="13.00 - 16300 น."/>
    <n v="5"/>
    <n v="5"/>
    <n v="5"/>
    <n v="5"/>
    <n v="5"/>
    <n v="5"/>
    <n v="3"/>
    <n v="5"/>
    <n v="5"/>
    <n v="5"/>
    <n v="5"/>
    <n v="5"/>
    <n v="5"/>
    <n v="5"/>
    <n v="5"/>
    <m/>
  </r>
  <r>
    <d v="2018-11-18T11:27:15"/>
    <s v="หญิง"/>
    <s v="20-30 ปี"/>
    <s v="ปริญญาโท"/>
    <s v="วิทยาศาสตร์การแพทย์"/>
    <s v="วิทยาศาสตร์การแพทย์"/>
    <x v="3"/>
    <s v="13.00 - 16300 น."/>
    <n v="3"/>
    <n v="4"/>
    <n v="4"/>
    <n v="3"/>
    <n v="4"/>
    <n v="4"/>
    <n v="2"/>
    <n v="3"/>
    <n v="3"/>
    <n v="3"/>
    <n v="4"/>
    <n v="4"/>
    <n v="4"/>
    <n v="3"/>
    <n v="4"/>
    <s v="ระยะเวลาการอบรมให้น้อยลง จัดรอบการอบรมให้บ่อยขึ้น"/>
  </r>
  <r>
    <d v="2018-11-18T11:34:41"/>
    <s v="ชาย"/>
    <s v="20-30 ปี"/>
    <s v="ปริญญาเอก"/>
    <s v="วิทยาศาสตร์"/>
    <s v="เคมี"/>
    <x v="0"/>
    <s v="13.00 - 16300 น."/>
    <n v="5"/>
    <n v="5"/>
    <n v="5"/>
    <n v="2"/>
    <n v="2"/>
    <n v="5"/>
    <n v="2"/>
    <n v="3"/>
    <n v="4"/>
    <n v="4"/>
    <n v="5"/>
    <n v="4"/>
    <n v="5"/>
    <n v="5"/>
    <n v="5"/>
    <s v="เวลาในการเรียนแต่ละอาทิตย์น้อยเกินกว่าเนื้อหาที่อาจารย์สอน(หนึ่งอาทิตย์ต้องจบหนึ่งบทซึ่งมากเกินไปและอาจารย์ก็สอนไม่ทันทำให้ต้องข้ามเนื้อหาในบทนั้นๆไปเพื่อให้จบตามเวลา) จึงอยากเสนอให้เพิ่มเวลาเรียนหรือปรับเนื้อหาให้เหมาะสมกับเวลาที่เรียน"/>
  </r>
  <r>
    <d v="2018-11-18T11:34:41"/>
    <s v="ชาย"/>
    <s v="31-40 ปี"/>
    <s v="ปริญญาเอก"/>
    <s v="ศึกษาศาสตร์"/>
    <s v="การจัดการกีฬา"/>
    <x v="0"/>
    <s v="13.00 - 16300 น."/>
    <n v="4"/>
    <n v="5"/>
    <n v="4"/>
    <n v="4"/>
    <n v="4"/>
    <n v="5"/>
    <n v="2"/>
    <n v="3"/>
    <n v="4"/>
    <n v="4"/>
    <n v="4"/>
    <n v="4"/>
    <n v="5"/>
    <n v="4"/>
    <n v="4"/>
    <m/>
  </r>
  <r>
    <d v="2018-11-18T11:36:54"/>
    <s v="ชาย"/>
    <s v="20-30 ปี"/>
    <s v="ปริญญาโท"/>
    <s v="ศึกษาศาสตร์"/>
    <s v="บริหารการศึกษา"/>
    <x v="2"/>
    <s v="09.00 - 12.00 น."/>
    <n v="4"/>
    <n v="5"/>
    <n v="4"/>
    <n v="4"/>
    <n v="4"/>
    <n v="5"/>
    <n v="3"/>
    <n v="4"/>
    <n v="4"/>
    <n v="4"/>
    <n v="3"/>
    <n v="4"/>
    <n v="4"/>
    <n v="4"/>
    <n v="4"/>
    <m/>
  </r>
  <r>
    <d v="2018-11-18T11:54:50"/>
    <s v="ชาย"/>
    <s v="41-50 ปี"/>
    <s v="ปริญญาเอก"/>
    <s v="ศึกษาศาตร"/>
    <s v="บริหารการศึกษา​"/>
    <x v="2"/>
    <s v="09.00 - 12.00 น."/>
    <n v="4"/>
    <n v="4"/>
    <n v="4"/>
    <n v="3"/>
    <n v="3"/>
    <n v="4"/>
    <n v="3"/>
    <n v="4"/>
    <n v="4"/>
    <n v="4"/>
    <n v="4"/>
    <n v="4"/>
    <n v="4"/>
    <n v="3"/>
    <n v="4"/>
    <s v="เป็นโครงการที่ดีครับ"/>
  </r>
  <r>
    <d v="2018-11-18T12:08:41"/>
    <s v="หญิง"/>
    <s v="20-30 ปี"/>
    <s v="ปริญญาโท"/>
    <s v="สาธารณสุขศาสตร์"/>
    <s v="สาธารณสุขศาสตรบัณฑิต"/>
    <x v="3"/>
    <s v="13.00 - 16300 น."/>
    <n v="4"/>
    <n v="5"/>
    <n v="5"/>
    <n v="5"/>
    <n v="5"/>
    <n v="5"/>
    <n v="3"/>
    <n v="4"/>
    <n v="4"/>
    <n v="4"/>
    <n v="5"/>
    <n v="4"/>
    <n v="5"/>
    <n v="5"/>
    <n v="5"/>
    <s v="-"/>
  </r>
  <r>
    <d v="2018-11-18T12:43:36"/>
    <s v="หญิง"/>
    <s v="31-40 ปี"/>
    <s v="ปริญญาโท"/>
    <s v="บริหารธุรกิจ เศรษฐศาสตร์และการสื่อสาร"/>
    <s v="MBA"/>
    <x v="3"/>
    <s v="13.00 - 16300 น."/>
    <n v="3"/>
    <n v="5"/>
    <n v="4"/>
    <n v="3"/>
    <n v="3"/>
    <n v="4"/>
    <n v="3"/>
    <n v="4"/>
    <n v="4"/>
    <n v="4"/>
    <n v="4"/>
    <n v="4"/>
    <n v="4"/>
    <n v="3"/>
    <n v="4"/>
    <m/>
  </r>
  <r>
    <d v="2018-11-18T13:26:19"/>
    <s v="ชาย"/>
    <s v="41-50 ปี"/>
    <s v="ปริญญาเอก"/>
    <s v="คณะเกษตรศาสตร์ฯ"/>
    <s v="วิทยาศาสตร์การเกษตร"/>
    <x v="3"/>
    <s v="13.00 - 16300 น."/>
    <n v="3"/>
    <n v="4"/>
    <n v="4"/>
    <n v="3"/>
    <n v="3"/>
    <n v="4"/>
    <n v="2"/>
    <n v="3"/>
    <n v="4"/>
    <n v="4"/>
    <n v="4"/>
    <n v="3"/>
    <n v="4"/>
    <n v="3"/>
    <n v="4"/>
    <s v="ควรมีกิจกรรมเสริมความรู้อื่นนอกจากในเอกสาร."/>
  </r>
  <r>
    <d v="2018-11-18T13:32:55"/>
    <s v="หญิง"/>
    <s v="41-50 ปี"/>
    <s v="ปริญญาโท"/>
    <s v="BEC"/>
    <s v="การสื่อสาร"/>
    <x v="3"/>
    <s v="13.00 - 16300 น."/>
    <n v="5"/>
    <n v="5"/>
    <n v="5"/>
    <n v="4"/>
    <n v="4"/>
    <n v="5"/>
    <n v="3"/>
    <n v="4"/>
    <n v="4"/>
    <n v="4"/>
    <n v="4"/>
    <n v="5"/>
    <n v="4"/>
    <n v="4"/>
    <n v="5"/>
    <s v="ตัวหนังสือขึ้นจอมีขนาดเล็กไป"/>
  </r>
  <r>
    <d v="2018-11-18T13:38:57"/>
    <s v="ชาย"/>
    <s v="31-40 ปี"/>
    <s v="ปริญญาเอก"/>
    <s v="วิทยาศาสตร์"/>
    <s v="เทคโนโลยีสารสนเทศ"/>
    <x v="0"/>
    <s v="13.00 - 16300 น."/>
    <n v="3"/>
    <n v="3"/>
    <n v="3"/>
    <n v="3"/>
    <n v="3"/>
    <n v="4"/>
    <n v="2"/>
    <n v="3"/>
    <n v="3"/>
    <n v="4"/>
    <n v="3"/>
    <n v="3"/>
    <n v="3"/>
    <n v="4"/>
    <n v="3"/>
    <m/>
  </r>
  <r>
    <d v="2018-11-18T13:40:38"/>
    <s v="ชาย"/>
    <s v="20-30 ปี"/>
    <s v="ปริญญาโท"/>
    <s v="สังคมศาสตร์"/>
    <s v="เอเชียตะวันออกเฉียงใต้ศึกษา"/>
    <x v="2"/>
    <s v="09.00 - 12.00 น."/>
    <n v="4"/>
    <n v="4"/>
    <n v="3"/>
    <n v="3"/>
    <n v="3"/>
    <n v="5"/>
    <n v="2"/>
    <n v="3"/>
    <n v="4"/>
    <n v="4"/>
    <n v="4"/>
    <n v="4"/>
    <n v="5"/>
    <n v="4"/>
    <n v="4"/>
    <m/>
  </r>
  <r>
    <d v="2018-11-18T14:10:02"/>
    <s v="ชาย"/>
    <s v="31-40 ปี"/>
    <s v="ปริญญาเอก"/>
    <s v="วิทยาศาสตร์"/>
    <s v="คณิตศาสตร์"/>
    <x v="0"/>
    <s v="13.00 - 16300 น."/>
    <n v="1"/>
    <n v="1"/>
    <n v="1"/>
    <n v="1"/>
    <n v="1"/>
    <n v="1"/>
    <n v="1"/>
    <n v="2"/>
    <n v="2"/>
    <n v="2"/>
    <n v="1"/>
    <n v="1"/>
    <n v="1"/>
    <n v="1"/>
    <n v="1"/>
    <m/>
  </r>
  <r>
    <d v="2018-11-18T14:17:26"/>
    <s v="หญิง"/>
    <s v="20-30 ปี"/>
    <s v="ปริญญาเอก"/>
    <s v="ศึกษาศาสตร์"/>
    <s v="วิทยาศาสตร์ศึกษา"/>
    <x v="4"/>
    <s v="09.00 - 12.00 น."/>
    <n v="5"/>
    <n v="5"/>
    <n v="5"/>
    <n v="5"/>
    <n v="5"/>
    <n v="5"/>
    <n v="3"/>
    <n v="4"/>
    <n v="5"/>
    <n v="5"/>
    <n v="4"/>
    <n v="5"/>
    <n v="5"/>
    <n v="5"/>
    <n v="4"/>
    <m/>
  </r>
  <r>
    <d v="2018-11-18T16:40:28"/>
    <s v="หญิง"/>
    <s v="20-30 ปี"/>
    <s v="ปริญญาโท"/>
    <s v="เกษตรศาสตร์ฯ"/>
    <s v="วิทยาศาสตร์และเทคโนโลยีการอาหาร"/>
    <x v="2"/>
    <s v="09.00 - 12.00 น."/>
    <n v="4"/>
    <n v="5"/>
    <n v="4"/>
    <n v="4"/>
    <n v="5"/>
    <n v="5"/>
    <n v="3"/>
    <n v="4"/>
    <n v="5"/>
    <n v="4"/>
    <n v="3"/>
    <n v="5"/>
    <n v="5"/>
    <n v="5"/>
    <n v="5"/>
    <m/>
  </r>
  <r>
    <d v="2018-11-18T18:46:28"/>
    <s v="ชาย"/>
    <s v="20-30 ปี"/>
    <s v="ปริญญาเอก"/>
    <s v="ศึกษาศาสตร์"/>
    <s v="วิจัยและประเมินผลการศึกษา"/>
    <x v="3"/>
    <s v="13.00 - 16300 น."/>
    <n v="5"/>
    <n v="5"/>
    <n v="5"/>
    <n v="4"/>
    <n v="4"/>
    <n v="5"/>
    <n v="3"/>
    <n v="4"/>
    <n v="4"/>
    <n v="5"/>
    <n v="5"/>
    <n v="4"/>
    <n v="4"/>
    <n v="5"/>
    <n v="4"/>
    <m/>
  </r>
  <r>
    <d v="2018-11-18T19:18:57"/>
    <s v="หญิง"/>
    <s v="31-40 ปี"/>
    <s v="ปริญญาเอก"/>
    <s v="ศึกษาศาสตร์"/>
    <s v="การบริหารการศึกษา"/>
    <x v="2"/>
    <s v="09.00 - 12.00 น."/>
    <n v="4"/>
    <n v="4"/>
    <n v="4"/>
    <n v="4"/>
    <n v="4"/>
    <n v="4"/>
    <n v="3"/>
    <n v="4"/>
    <n v="4"/>
    <n v="4"/>
    <n v="4"/>
    <n v="4"/>
    <n v="5"/>
    <n v="4"/>
    <n v="4"/>
    <s v="อยากให้ผู้มีส่วนเกี่ยวข้องและมีบทบาทในการพัฒนาภาษาอังกฤษสำหรับบัณฑิตจัดให้การลงทะเบียนเรียนเหมือนการลงทะเบียนรายวิชาปกติ เมื่อนิสิตเรียนและส่งงานตามกำหนด เข้าเรียนตามเกณฑ์ที่ทางบัณฑิตกำหนด เมื่อจบคอร์สแล้วควรปรับนโยบายให้ผ่านตามเกณฑ์ เพราะมีกรณีนิสิตเรียนปีสุดท้ายและสอบผ่านทุกรายวิชาแล้ว แต่กลับต้องมาลงเรียนภาษาอังกฤษซ้ำๆ ซึ่งนิสิตบางท่านอาจอยู่ในช่วงทำวิทยานิพนธ์เวลาส่วนใหญ่จะต้องทุ่มเทไปกับจุดนั้นแล้ว. แต่กลับต้องมาเสียโอกาสเสียเวลามาเรียนทั้งที่ความเป็นจริงภาษาอังกฤษเป็นรายวิชาที่สามารถพัฒนาได้ต่อเนื่องทั้งชีวิต แต่กลับกลายเป็นความกังวลและหากผลคะแนนไม่ผ่านก็จะต้องมาลงเรียนแบบนี้ทำให้นิสิตไม่สามารถจบตามเวลาของงหลักสูตรที่กำหนดไว้เพราะคนที่สอบผ่านบางคนไม่ได้หมายถึงว่าเก่งนำไปใช้ได้จริงแต่เป็นการจำไปตอบเพื่อให้ผ่านเท่านั้น  แต่หลังจากผ่านไปแล้วนิสิตบางคนกลับนำไปใช้ไม่ไม่ได้เลยค่ะ..(อยากให้ปรับเกณฑ์เรียน ส่งงาน สอบตามเกณฑ์ควรให้ผ่านโดยสามารถนำผลไปยื่นกับทางคณะเพื่อผ่านเกณฑ์..ขอบคุณค่ะ"/>
  </r>
  <r>
    <d v="2018-11-18T22:34:55"/>
    <s v="ชาย"/>
    <s v="20-30 ปี"/>
    <s v="ปริญญาโท"/>
    <s v="วิศวกรรมศาสตร์"/>
    <s v="วิศวกรรมเครื่องกล"/>
    <x v="1"/>
    <s v="13.00 - 16300 น."/>
    <n v="5"/>
    <n v="5"/>
    <n v="5"/>
    <n v="3"/>
    <n v="4"/>
    <n v="5"/>
    <n v="2"/>
    <n v="4"/>
    <n v="4"/>
    <n v="4"/>
    <n v="5"/>
    <n v="4"/>
    <n v="4"/>
    <n v="4"/>
    <n v="5"/>
    <m/>
  </r>
  <r>
    <d v="2018-11-18T22:48:19"/>
    <s v="หญิง"/>
    <s v="31-40 ปี"/>
    <s v="ปริญญาโท"/>
    <s v="สาธารณสุขศาสตร์"/>
    <s v="สาธารณสุขศาสตร์"/>
    <x v="1"/>
    <s v="13.00 - 16300 น."/>
    <n v="4"/>
    <n v="4"/>
    <n v="4"/>
    <n v="3"/>
    <n v="3"/>
    <n v="5"/>
    <n v="2"/>
    <n v="4"/>
    <n v="4"/>
    <n v="4"/>
    <n v="4"/>
    <n v="5"/>
    <n v="5"/>
    <n v="5"/>
    <n v="5"/>
    <m/>
  </r>
  <r>
    <d v="2018-11-19T09:04:12"/>
    <s v="หญิง"/>
    <s v="41-50 ปี"/>
    <s v="ปริญญาเอก"/>
    <s v="ศึกษาศาสตร์"/>
    <s v="หลักสูตรและการสอน"/>
    <x v="3"/>
    <s v="13.00 - 16300 น."/>
    <n v="4"/>
    <n v="5"/>
    <n v="4"/>
    <n v="3"/>
    <n v="3"/>
    <n v="4"/>
    <n v="3"/>
    <n v="3"/>
    <n v="3"/>
    <n v="3"/>
    <n v="3"/>
    <n v="3"/>
    <n v="4"/>
    <n v="4"/>
    <n v="5"/>
    <s v="วันสอบ น่าจะห่างจากวันสุดท้าย ที่เรียน ประมาณ 2 อาทิตย์ จะได้มีเวลาในการเตรียมตัว สอบ"/>
  </r>
  <r>
    <d v="2018-11-19T09:06:59"/>
    <s v="หญิง"/>
    <s v="20-30 ปี"/>
    <s v="ปริญญาโท"/>
    <s v="เกษตรศาสตร์ ทรัพยากรธรรมชาติ และสิ่งแวดล้อม"/>
    <s v="วิทยาศาสตร์สิ่งแวดล้อม"/>
    <x v="3"/>
    <s v="13.00 - 16300 น."/>
    <n v="4"/>
    <n v="3"/>
    <n v="1"/>
    <n v="3"/>
    <n v="3"/>
    <n v="4"/>
    <n v="3"/>
    <n v="3"/>
    <n v="3"/>
    <n v="3"/>
    <n v="3"/>
    <n v="4"/>
    <n v="4"/>
    <n v="4"/>
    <n v="4"/>
    <s v="ควรมีการเปิดคอสเรียนครั้งเดียว แล้วสามารถใช้จบได้เลย เนื่องจากนิสิตบางคนมีระยะเวลาไม่มากพอในการเรียน "/>
  </r>
  <r>
    <d v="2018-11-19T09:13:10"/>
    <s v="ชาย"/>
    <s v="31-40 ปี"/>
    <s v="ปริญญาเอก"/>
    <s v="ศึกษาศาสตร์"/>
    <s v="การจัดการกีฬา"/>
    <x v="0"/>
    <s v="13.00 - 16300 น."/>
    <n v="5"/>
    <n v="5"/>
    <n v="4"/>
    <n v="4"/>
    <n v="4"/>
    <n v="5"/>
    <n v="3"/>
    <n v="4"/>
    <n v="4"/>
    <n v="4"/>
    <n v="4"/>
    <n v="5"/>
    <n v="4"/>
    <n v="4"/>
    <n v="4"/>
    <m/>
  </r>
  <r>
    <d v="2018-11-19T09:38:44"/>
    <s v="หญิง"/>
    <s v="31-40 ปี"/>
    <s v="ปริญญาเอก"/>
    <s v="ศึกษาศาสตร์"/>
    <s v="หลักสูตรและการสอน"/>
    <x v="3"/>
    <s v="13.00 - 16300 น."/>
    <n v="5"/>
    <n v="5"/>
    <n v="5"/>
    <n v="5"/>
    <n v="5"/>
    <n v="5"/>
    <n v="3"/>
    <n v="4"/>
    <n v="5"/>
    <n v="5"/>
    <n v="5"/>
    <n v="5"/>
    <n v="5"/>
    <n v="5"/>
    <n v="5"/>
    <s v="อยากได้ CD เกี่ยวกับ VDO ในบทเรียนมาฟังเพิ่มเติมค่ะ"/>
  </r>
  <r>
    <d v="2018-11-19T10:19:23"/>
    <s v="ชาย"/>
    <s v="41-50 ปี"/>
    <s v="ปริญญาเอก"/>
    <s v="สาธารณสุขศาสตร์"/>
    <s v="สาธารณสุขศาสตรดุษฎีบัณฑิต"/>
    <x v="3"/>
    <s v="09.00 - 12.00 น."/>
    <n v="4"/>
    <n v="5"/>
    <n v="5"/>
    <n v="5"/>
    <n v="3"/>
    <n v="5"/>
    <n v="2"/>
    <n v="4"/>
    <n v="4"/>
    <n v="4"/>
    <n v="5"/>
    <n v="4"/>
    <n v="5"/>
    <n v="5"/>
    <n v="5"/>
    <s v="จัดการอบรมทั้งวันเสาร์และอาทิตย์ เทอมละ 2 หลักสูตร เพื่อให้มีพัฒนาการที่ดีสำหรับนิสิตที่มีความพร้อม"/>
  </r>
  <r>
    <d v="2018-11-19T11:10:34"/>
    <s v="ชาย"/>
    <s v="20-30 ปี"/>
    <s v="ปริญญาโท"/>
    <s v="วิศวกรรมศาสตร์"/>
    <s v="วิศวกรรมเครื่องกล"/>
    <x v="3"/>
    <s v="13.00 - 16300 น."/>
    <n v="5"/>
    <n v="5"/>
    <n v="2"/>
    <n v="3"/>
    <n v="3"/>
    <n v="5"/>
    <n v="3"/>
    <n v="3"/>
    <n v="3"/>
    <n v="3"/>
    <n v="3"/>
    <n v="1"/>
    <n v="4"/>
    <n v="3"/>
    <n v="5"/>
    <s v="อาจารย์ในห้องเรียนอธิบายได้ดีเป็นบางคน บางครั้งเฉลยแบบฝึกหัดเร็วมาก ตามไม่ทัน กรุณาให้มี cd เฉลยแบบฝึกหัด ให้ยืมด้วย ไม่งั้นตอนไปอ่านทวน ก็ไม่เข้าใจ"/>
  </r>
  <r>
    <d v="2018-11-19T11:22:05"/>
    <s v="ชาย"/>
    <s v="31-40 ปี"/>
    <s v="ปริญญาเอก"/>
    <s v="Agriculture "/>
    <s v="Agricultural science "/>
    <x v="3"/>
    <s v="13.00 - 16300 น."/>
    <n v="3"/>
    <n v="4"/>
    <n v="3"/>
    <n v="2"/>
    <n v="4"/>
    <n v="4"/>
    <n v="3"/>
    <n v="3"/>
    <n v="4"/>
    <n v="4"/>
    <n v="4"/>
    <n v="3"/>
    <n v="4"/>
    <n v="3"/>
    <n v="4"/>
    <m/>
  </r>
  <r>
    <d v="2018-11-19T11:46:31"/>
    <s v="หญิง"/>
    <s v="20-30 ปี"/>
    <s v="ปริญญาโท"/>
    <s v="เกษตรศาสตร์ ทรัพยากรธรรมชาติ และสิ่งแวดล้อม"/>
    <s v="วิทยาศาสตร์สิ่งแวดล้อม"/>
    <x v="3"/>
    <s v="13.00 - 16300 น."/>
    <n v="4"/>
    <n v="3"/>
    <n v="2"/>
    <n v="3"/>
    <n v="3"/>
    <n v="4"/>
    <n v="3"/>
    <n v="3"/>
    <n v="3"/>
    <n v="3"/>
    <n v="3"/>
    <n v="4"/>
    <n v="4"/>
    <n v="4"/>
    <n v="4"/>
    <s v="ควรมีการเปิดคอสเรียนครั้งเดียว แล้วสามารถใช้จบได้เลย เนื่องจากนิสิตบางคนมีระยะเวลาไม่มากพอในการเรียน "/>
  </r>
  <r>
    <d v="2018-11-19T11:56:06"/>
    <s v="ชาย"/>
    <s v="20-30 ปี"/>
    <s v="ปริญญาโท"/>
    <s v="วิทยาศาสตร์"/>
    <s v="เทคโนโลยีสารสนเทศ"/>
    <x v="3"/>
    <s v="13.00 - 16300 น."/>
    <n v="3"/>
    <n v="4"/>
    <n v="3"/>
    <n v="3"/>
    <n v="3"/>
    <n v="4"/>
    <n v="4"/>
    <n v="4"/>
    <n v="4"/>
    <n v="4"/>
    <n v="4"/>
    <n v="4"/>
    <n v="5"/>
    <n v="5"/>
    <n v="2"/>
    <s v="บ่ายโมง ถึง บ่ายสาม พอแล้ว"/>
  </r>
  <r>
    <d v="2018-11-19T12:05:08"/>
    <s v="ชาย"/>
    <s v="20-30 ปี"/>
    <s v="ปริญญาโท"/>
    <s v="วิศวกรรมศาสตร์"/>
    <s v="วิศวกรรมเครื่องกล"/>
    <x v="1"/>
    <s v="13.00 - 16300 น."/>
    <n v="4"/>
    <n v="4"/>
    <n v="3"/>
    <n v="4"/>
    <n v="4"/>
    <n v="4"/>
    <n v="3"/>
    <n v="3"/>
    <n v="3"/>
    <n v="3"/>
    <n v="3"/>
    <n v="3"/>
    <n v="4"/>
    <n v="3"/>
    <n v="3"/>
    <m/>
  </r>
  <r>
    <d v="2018-11-19T12:59:05"/>
    <s v="ชาย"/>
    <s v="20-30 ปี"/>
    <s v="ปริญญาโท"/>
    <s v="วิศวกรรมศาสตร์"/>
    <s v="วิศวกรรมไฟฟ้า"/>
    <x v="0"/>
    <s v="13.00 - 16300 น."/>
    <n v="4"/>
    <n v="5"/>
    <n v="5"/>
    <n v="4"/>
    <n v="4"/>
    <n v="5"/>
    <n v="3"/>
    <n v="4"/>
    <n v="4"/>
    <n v="4"/>
    <n v="4"/>
    <n v="4"/>
    <n v="5"/>
    <n v="4"/>
    <n v="5"/>
    <m/>
  </r>
  <r>
    <d v="2018-11-19T21:33:22"/>
    <s v="ชาย"/>
    <s v="20-30 ปี"/>
    <s v="ปริญญาโท"/>
    <s v="ศึกษาศาสตร์"/>
    <s v="การบริหารการศึกษา"/>
    <x v="1"/>
    <s v="13.00 - 16300 น."/>
    <n v="4"/>
    <n v="4"/>
    <n v="4"/>
    <n v="4"/>
    <n v="4"/>
    <n v="4"/>
    <n v="2"/>
    <n v="3"/>
    <n v="3"/>
    <n v="4"/>
    <n v="4"/>
    <n v="4"/>
    <n v="5"/>
    <n v="4"/>
    <n v="5"/>
    <m/>
  </r>
  <r>
    <d v="2018-11-20T21:57:29"/>
    <s v="หญิง"/>
    <s v="20-30 ปี"/>
    <s v="ปริญญาโท"/>
    <s v="ศึกษาศาสตร์"/>
    <s v="หลักสูตรและการสอน"/>
    <x v="1"/>
    <s v="13.00 - 16300 น."/>
    <n v="5"/>
    <n v="5"/>
    <n v="5"/>
    <n v="5"/>
    <n v="5"/>
    <n v="5"/>
    <n v="5"/>
    <n v="5"/>
    <n v="5"/>
    <n v="5"/>
    <n v="5"/>
    <n v="5"/>
    <n v="4"/>
    <n v="4"/>
    <n v="5"/>
    <m/>
  </r>
  <r>
    <d v="2018-11-20T23:36:06"/>
    <s v="หญิง"/>
    <s v="31-40 ปี"/>
    <s v="ปริญญาเอก"/>
    <s v="บริหารธุรกิจ​เศรษฐศาสตร์​และการสื่อสาร"/>
    <s v="การสื่อสาร"/>
    <x v="3"/>
    <s v="13.00 - 16300 น."/>
    <n v="3"/>
    <n v="4"/>
    <n v="3"/>
    <n v="4"/>
    <n v="5"/>
    <n v="5"/>
    <n v="4"/>
    <n v="3"/>
    <n v="3"/>
    <n v="3"/>
    <n v="3"/>
    <n v="4"/>
    <n v="4"/>
    <n v="4"/>
    <n v="5"/>
    <m/>
  </r>
  <r>
    <d v="2018-11-21T08:52:42"/>
    <s v="หญิง"/>
    <s v="41-50 ปี"/>
    <s v="ปริญญาเอก"/>
    <s v="เกษตรศาสตร์ฯ"/>
    <s v="วิทยาศาสตร์การเกษตร"/>
    <x v="0"/>
    <s v="13.00 - 16300 น."/>
    <n v="5"/>
    <n v="4"/>
    <n v="4"/>
    <n v="4"/>
    <n v="3"/>
    <n v="4"/>
    <n v="3"/>
    <n v="3"/>
    <n v="4"/>
    <n v="3"/>
    <n v="3"/>
    <n v="4"/>
    <n v="4"/>
    <n v="4"/>
    <n v="4"/>
    <m/>
  </r>
  <r>
    <d v="2018-11-21T12:23:16"/>
    <s v="ชาย"/>
    <s v="20-30 ปี"/>
    <s v="ปริญญาโท"/>
    <s v="สังคมศาสตร์"/>
    <s v="รัฐศาสตร์"/>
    <x v="1"/>
    <s v="09.00 - 12.00 น."/>
    <n v="4"/>
    <n v="3"/>
    <n v="4"/>
    <n v="3"/>
    <n v="4"/>
    <n v="4"/>
    <n v="3"/>
    <n v="4"/>
    <n v="4"/>
    <n v="4"/>
    <n v="4"/>
    <n v="4"/>
    <n v="4"/>
    <n v="4"/>
    <n v="5"/>
    <s v="อาจารย์ ณิชฎารัศมี สอนได้ดีมาก ๆ อยากเรียนกะท่านอีกครั้ง"/>
  </r>
  <r>
    <d v="2018-11-21T19:29:03"/>
    <s v="หญิง"/>
    <s v="20-30 ปี"/>
    <s v="ปริญญาโท"/>
    <s v="ศึกษาศาสตร์"/>
    <s v="หลักสูตรและการสอน"/>
    <x v="1"/>
    <s v="13.00 - 16300 น."/>
    <n v="5"/>
    <n v="5"/>
    <n v="5"/>
    <n v="5"/>
    <n v="5"/>
    <n v="5"/>
    <n v="5"/>
    <n v="3"/>
    <n v="3"/>
    <n v="5"/>
    <n v="5"/>
    <n v="5"/>
    <n v="5"/>
    <n v="5"/>
    <n v="5"/>
    <m/>
  </r>
  <r>
    <d v="2018-11-21T19:30:29"/>
    <s v="หญิง"/>
    <s v="20-30 ปี"/>
    <s v="ปริญญาโท"/>
    <s v="ศึกษาศาสตร์"/>
    <s v="หลักสูตรและการสอน"/>
    <x v="1"/>
    <s v="13.00 - 16300 น."/>
    <n v="5"/>
    <n v="5"/>
    <n v="5"/>
    <n v="5"/>
    <n v="5"/>
    <n v="5"/>
    <n v="5"/>
    <n v="5"/>
    <n v="5"/>
    <n v="5"/>
    <n v="5"/>
    <n v="5"/>
    <n v="5"/>
    <n v="5"/>
    <n v="5"/>
    <s v="อาจารยืทุกคนสอนดี คะ"/>
  </r>
  <r>
    <d v="2018-11-21T21:28:06"/>
    <s v="หญิง"/>
    <s v="20-30 ปี"/>
    <s v="ปริญญาโท"/>
    <s v="บริหาร"/>
    <s v="บริหาร"/>
    <x v="0"/>
    <s v="13.00 - 16300 น."/>
    <n v="3"/>
    <n v="4"/>
    <n v="2"/>
    <n v="2"/>
    <n v="3"/>
    <n v="5"/>
    <n v="3"/>
    <n v="4"/>
    <n v="3"/>
    <n v="3"/>
    <n v="4"/>
    <n v="3"/>
    <n v="4"/>
    <n v="4"/>
    <n v="3"/>
    <m/>
  </r>
  <r>
    <d v="2018-11-22T12:38:32"/>
    <s v="หญิง"/>
    <s v="20-30 ปี"/>
    <s v="ปริญญาโท"/>
    <s v="MBA"/>
    <s v="บริหารธุรกิจ"/>
    <x v="0"/>
    <s v="13.00 - 16300 น."/>
    <n v="4"/>
    <n v="4"/>
    <n v="4"/>
    <n v="5"/>
    <n v="5"/>
    <n v="5"/>
    <n v="3"/>
    <n v="4"/>
    <n v="5"/>
    <n v="4"/>
    <n v="5"/>
    <n v="5"/>
    <n v="5"/>
    <n v="5"/>
    <n v="4"/>
    <m/>
  </r>
  <r>
    <d v="2018-11-23T03:32:44"/>
    <s v="ชาย"/>
    <s v="41-50 ปี"/>
    <s v="ปริญญาเอก"/>
    <s v="วิทยาศาสตร์"/>
    <s v="วิทยาการคอมพิวเตอร์"/>
    <x v="3"/>
    <s v="13.00 - 16300 น."/>
    <n v="4"/>
    <n v="5"/>
    <n v="5"/>
    <n v="4"/>
    <n v="4"/>
    <n v="4"/>
    <n v="3"/>
    <n v="5"/>
    <n v="5"/>
    <n v="5"/>
    <n v="5"/>
    <n v="5"/>
    <n v="5"/>
    <n v="5"/>
    <n v="5"/>
    <m/>
  </r>
  <r>
    <d v="2018-11-23T10:44:56"/>
    <s v="หญิง"/>
    <s v="20-30 ปี"/>
    <s v="ปริญญาโท"/>
    <s v="ศึกษาศาสตร์"/>
    <s v="หลักสูตรและการสอน"/>
    <x v="2"/>
    <s v="09.00 - 12.00 น."/>
    <n v="4"/>
    <n v="3"/>
    <n v="4"/>
    <n v="3"/>
    <n v="3"/>
    <n v="4"/>
    <n v="2"/>
    <n v="3"/>
    <n v="3"/>
    <n v="3"/>
    <n v="3"/>
    <n v="3"/>
    <n v="3"/>
    <n v="3"/>
    <n v="3"/>
    <m/>
  </r>
  <r>
    <d v="2018-11-23T13:56:11"/>
    <s v="หญิง"/>
    <s v="20-30 ปี"/>
    <s v="ปริญญาโท"/>
    <s v="ศึกษาศาสตร์"/>
    <s v="หลักสูตรและการสอน"/>
    <x v="1"/>
    <s v="13.00 - 16300 น."/>
    <n v="4"/>
    <n v="5"/>
    <n v="5"/>
    <n v="4"/>
    <n v="4"/>
    <n v="4"/>
    <n v="2"/>
    <n v="3"/>
    <n v="3"/>
    <n v="4"/>
    <n v="4"/>
    <n v="4"/>
    <n v="5"/>
    <n v="5"/>
    <n v="4"/>
    <m/>
  </r>
  <r>
    <d v="2018-11-23T15:11:33"/>
    <s v="ชาย"/>
    <s v="20-30 ปี"/>
    <s v="ปริญญาโท"/>
    <s v="เกษตร"/>
    <s v="วิทยาศาสตร์สิ่งแวดล้อม"/>
    <x v="3"/>
    <s v="13.00 - 16300 น."/>
    <n v="5"/>
    <n v="5"/>
    <n v="5"/>
    <n v="5"/>
    <n v="5"/>
    <n v="5"/>
    <n v="5"/>
    <n v="4"/>
    <n v="5"/>
    <n v="5"/>
    <n v="5"/>
    <n v="5"/>
    <n v="5"/>
    <n v="5"/>
    <n v="5"/>
    <m/>
  </r>
  <r>
    <d v="2018-11-23T16:17:22"/>
    <s v="หญิง"/>
    <s v="31-40 ปี"/>
    <s v="ปริญญาเอก"/>
    <s v="ทันตแพทยศาสตร์"/>
    <s v="ชีววิทยาช่องปาก"/>
    <x v="0"/>
    <s v="13.00 - 16300 น."/>
    <n v="4"/>
    <n v="4"/>
    <n v="4"/>
    <n v="4"/>
    <n v="4"/>
    <n v="4"/>
    <n v="3"/>
    <n v="4"/>
    <n v="4"/>
    <n v="4"/>
    <n v="4"/>
    <n v="4"/>
    <n v="4"/>
    <n v="4"/>
    <n v="4"/>
    <s v="คิดว่าเวลา3ชม.น้อยไปสำหรับ4part ใน1บทเรียน ทำให้เรียนไม่ได้ละเอียดทุกหัวข้อชัดเจน อยากให้แบ่งเป็น2 part ใน 1บท ต่อ1คาบ จะดีกว่าค่ะ เหมือนเทอมที่แล้วเรียนได้ละเอียดดีค่ะ"/>
  </r>
  <r>
    <d v="2018-11-25T17:17:07"/>
    <s v="หญิง"/>
    <s v="41-50 ปี"/>
    <s v="ปริญญาโท"/>
    <s v="พยาบาลศาสตร์"/>
    <s v="การพยาบาลเวชปฏิบัติชุมชน"/>
    <x v="3"/>
    <s v="13.00 - 16300 น."/>
    <n v="4"/>
    <n v="4"/>
    <n v="4"/>
    <n v="4"/>
    <n v="4"/>
    <n v="4"/>
    <n v="3"/>
    <n v="4"/>
    <n v="4"/>
    <n v="4"/>
    <n v="5"/>
    <n v="5"/>
    <n v="5"/>
    <n v="5"/>
    <n v="5"/>
    <m/>
  </r>
  <r>
    <d v="2018-11-25T21:15:50"/>
    <s v="หญิง"/>
    <s v="41-50 ปี"/>
    <s v="ปริญญาเอก"/>
    <s v="สถาปัตยกรรมศาสตร์"/>
    <s v="ศิลปะและการออกแบบ"/>
    <x v="5"/>
    <s v="13.00 - 16300 น."/>
    <n v="4"/>
    <n v="4"/>
    <n v="4"/>
    <n v="4"/>
    <n v="4"/>
    <n v="3"/>
    <n v="3"/>
    <n v="4"/>
    <n v="4"/>
    <n v="4"/>
    <n v="4"/>
    <n v="4"/>
    <n v="4"/>
    <n v="3"/>
    <n v="4"/>
    <m/>
  </r>
  <r>
    <d v="2018-11-25T21:23:20"/>
    <s v="หญิง"/>
    <s v="41-50 ปี"/>
    <s v="ปริญญาเอก"/>
    <s v="สถาปัตยกรรมศาสตร์"/>
    <s v="ศิลปะและการออกแบบ"/>
    <x v="5"/>
    <s v="13.00 - 16300 น."/>
    <n v="4"/>
    <n v="4"/>
    <n v="4"/>
    <n v="4"/>
    <n v="4"/>
    <n v="4"/>
    <n v="3"/>
    <n v="4"/>
    <n v="4"/>
    <n v="4"/>
    <n v="4"/>
    <n v="4"/>
    <n v="4"/>
    <n v="3"/>
    <n v="4"/>
    <m/>
  </r>
  <r>
    <d v="2018-11-25T21:29:23"/>
    <s v="หญิง"/>
    <s v="41-50 ปี"/>
    <s v="ปริญญาเอก"/>
    <s v="สถาปัตยกรรมศาสตร์"/>
    <s v="ศิลปะและการออกแบบ"/>
    <x v="5"/>
    <s v="13.00 - 16300 น."/>
    <n v="4"/>
    <n v="4"/>
    <n v="4"/>
    <n v="4"/>
    <n v="4"/>
    <n v="4"/>
    <n v="3"/>
    <n v="4"/>
    <n v="4"/>
    <n v="4"/>
    <n v="4"/>
    <n v="4"/>
    <n v="4"/>
    <n v="3"/>
    <n v="4"/>
    <s v="สื่อใช้ตัวอักษรเล็กและเบรอ ขยายมองไม่ชัด"/>
  </r>
  <r>
    <d v="2018-11-26T10:17:34"/>
    <s v="หญิง"/>
    <s v="31-40 ปี"/>
    <s v="ปริญญาโท"/>
    <s v="บริหารธุรกิจ"/>
    <s v="เศรษฐศาสตร์"/>
    <x v="1"/>
    <s v="09.00 - 12.00 น."/>
    <n v="5"/>
    <n v="5"/>
    <n v="5"/>
    <n v="5"/>
    <n v="4"/>
    <n v="4"/>
    <n v="3"/>
    <n v="4"/>
    <n v="4"/>
    <n v="4"/>
    <n v="4"/>
    <n v="5"/>
    <n v="5"/>
    <n v="5"/>
    <n v="5"/>
    <m/>
  </r>
  <r>
    <d v="2018-11-26T10:17:37"/>
    <s v="ชาย"/>
    <s v="20-30 ปี"/>
    <s v="ปริญญาโท"/>
    <s v="ศึกษาศาสตร์"/>
    <s v="ภาษาอังกฤษ"/>
    <x v="3"/>
    <s v="09.00 - 12.00 น."/>
    <n v="4"/>
    <n v="4"/>
    <n v="4"/>
    <n v="3"/>
    <n v="3"/>
    <n v="3"/>
    <n v="2"/>
    <n v="4"/>
    <n v="5"/>
    <n v="4"/>
    <n v="4"/>
    <n v="5"/>
    <n v="5"/>
    <n v="4"/>
    <n v="4"/>
    <m/>
  </r>
  <r>
    <d v="2018-11-26T10:45:55"/>
    <s v="ชาย"/>
    <s v="31-40 ปี"/>
    <s v="ปริญญาเอก"/>
    <s v="ศึกษาศาสตร์"/>
    <s v="การจัดการกึฬา"/>
    <x v="5"/>
    <s v="13.00 - 16300 น."/>
    <n v="4"/>
    <n v="4"/>
    <n v="4"/>
    <n v="5"/>
    <n v="4"/>
    <n v="5"/>
    <n v="2"/>
    <n v="3"/>
    <n v="4"/>
    <n v="5"/>
    <n v="4"/>
    <n v="5"/>
    <n v="4"/>
    <n v="4"/>
    <n v="5"/>
    <m/>
  </r>
  <r>
    <d v="2018-11-26T10:49:50"/>
    <s v="หญิง"/>
    <s v="31-40 ปี"/>
    <s v="ปริญญาโท"/>
    <s v="มนุษยศาสตร์"/>
    <s v="ภาษาไทย"/>
    <x v="5"/>
    <s v="13.00 - 16300 น."/>
    <n v="4"/>
    <n v="5"/>
    <n v="5"/>
    <n v="4"/>
    <n v="4"/>
    <n v="5"/>
    <n v="2"/>
    <n v="4"/>
    <n v="3"/>
    <n v="4"/>
    <n v="4"/>
    <n v="5"/>
    <n v="5"/>
    <n v="5"/>
    <n v="4"/>
    <m/>
  </r>
  <r>
    <d v="2018-11-26T14:36:51"/>
    <s v="ชาย"/>
    <s v="20-30 ปี"/>
    <s v="ปริญญาโท"/>
    <s v="วิศวกรรมศาสตร์"/>
    <s v="วิศวกรรมสิ่งแวดล้อม"/>
    <x v="1"/>
    <s v="09.00 - 12.00 น."/>
    <n v="5"/>
    <n v="5"/>
    <n v="5"/>
    <n v="5"/>
    <n v="5"/>
    <n v="5"/>
    <n v="3"/>
    <n v="4"/>
    <n v="4"/>
    <n v="4"/>
    <n v="4"/>
    <n v="4"/>
    <n v="5"/>
    <n v="4"/>
    <n v="4"/>
    <s v="คอร์สสนทนาภาษาอังกฤษ คอร์สเขียน abstract"/>
  </r>
  <r>
    <d v="2018-11-27T10:04:21"/>
    <s v="ชาย"/>
    <s v="20-30 ปี"/>
    <s v="ปริญญาเอก"/>
    <s v="ศึกษาศาสตร์"/>
    <s v="วิทยาศาสตร์ศึกษา"/>
    <x v="1"/>
    <s v="09.00 - 12.00 น."/>
    <n v="5"/>
    <n v="5"/>
    <n v="5"/>
    <n v="5"/>
    <n v="5"/>
    <n v="5"/>
    <n v="3"/>
    <n v="4"/>
    <n v="4"/>
    <n v="3"/>
    <n v="4"/>
    <n v="5"/>
    <n v="5"/>
    <n v="4"/>
    <n v="4"/>
    <s v="อยากให้มีการ เปิดคอร์สเกี่ยวกัยการเขียนเรียงความก่อนการเรียนเพราะ บางครั้ง ไม่ได้ใช้นานเเล้วต่อเนื้อหาไม่ติด ควรมีคอร์สเกี่ยวกับการเขียนเบื้องต้นก่อนการเรียน EPE "/>
  </r>
  <r>
    <d v="2018-11-27T10:47:36"/>
    <s v="หญิง"/>
    <s v="20-30 ปี"/>
    <s v="ปริญญาโท"/>
    <s v="บริหารธุรกิจ"/>
    <s v="การสื่อสาร"/>
    <x v="5"/>
    <s v="13.00 - 16300 น."/>
    <n v="5"/>
    <n v="5"/>
    <n v="5"/>
    <n v="5"/>
    <n v="4"/>
    <n v="5"/>
    <n v="3"/>
    <n v="4"/>
    <n v="5"/>
    <n v="5"/>
    <n v="4"/>
    <n v="5"/>
    <n v="4"/>
    <n v="5"/>
    <n v="4"/>
    <m/>
  </r>
  <r>
    <d v="2018-11-27T10:47:53"/>
    <s v="หญิง"/>
    <s v="20-30 ปี"/>
    <s v="ปริญญาโท"/>
    <s v="วิทยาลัยโลจิสติกส์และโซ่อุปทาน "/>
    <s v="โลจิสติกส์และโซ่อุปทาน"/>
    <x v="5"/>
    <s v="13.00 - 16300 น."/>
    <n v="4"/>
    <n v="4"/>
    <n v="4"/>
    <n v="4"/>
    <n v="4"/>
    <n v="4"/>
    <n v="3"/>
    <n v="4"/>
    <n v="3"/>
    <n v="4"/>
    <n v="4"/>
    <n v="4"/>
    <n v="5"/>
    <n v="4"/>
    <n v="4"/>
    <m/>
  </r>
  <r>
    <d v="2018-11-27T17:16:53"/>
    <s v="ชาย"/>
    <s v="20-30 ปี"/>
    <s v="ปริญญาโท"/>
    <s v="วิศวกรรมศาสตร์"/>
    <s v="วิศวกรรมสิ่งแวเล้อม"/>
    <x v="1"/>
    <s v="13.00 - 16300 น."/>
    <n v="4"/>
    <n v="4"/>
    <n v="3"/>
    <n v="2"/>
    <n v="3"/>
    <n v="2"/>
    <n v="2"/>
    <n v="3"/>
    <n v="3"/>
    <n v="3"/>
    <n v="3"/>
    <n v="4"/>
    <n v="4"/>
    <n v="4"/>
    <n v="5"/>
    <m/>
  </r>
  <r>
    <d v="2018-11-27T17:31:15"/>
    <s v="ชาย"/>
    <s v="20-30 ปี"/>
    <s v="ปริญญาโท"/>
    <s v="ศึกษาศาสตร์"/>
    <s v="พัฒนศึกษา"/>
    <x v="1"/>
    <s v="09.00 - 12.00 น."/>
    <n v="5"/>
    <n v="4"/>
    <n v="5"/>
    <n v="5"/>
    <n v="4"/>
    <n v="5"/>
    <n v="2"/>
    <n v="3"/>
    <n v="4"/>
    <n v="4"/>
    <n v="4"/>
    <n v="4"/>
    <n v="5"/>
    <n v="5"/>
    <n v="5"/>
    <m/>
  </r>
  <r>
    <d v="2018-11-27T19:14:48"/>
    <s v="หญิง"/>
    <s v="20-30 ปี"/>
    <s v="ปริญญาโท"/>
    <s v="ศึกษาศาสตร์"/>
    <s v="หลักสูตรและการสอน"/>
    <x v="1"/>
    <s v="09.00 - 12.00 น."/>
    <n v="3"/>
    <n v="3"/>
    <n v="3"/>
    <n v="3"/>
    <n v="3"/>
    <n v="3"/>
    <n v="3"/>
    <n v="3"/>
    <n v="3"/>
    <n v="3"/>
    <n v="4"/>
    <n v="3"/>
    <n v="3"/>
    <n v="3"/>
    <n v="3"/>
    <m/>
  </r>
  <r>
    <d v="2018-11-28T07:42:51"/>
    <s v="หญิง"/>
    <s v="20-30 ปี"/>
    <s v="ปริญญาโท"/>
    <s v="วิศวกรรมศาสตร์"/>
    <s v="สิ่งแวดล้อม"/>
    <x v="1"/>
    <s v="13.00 - 16300 น."/>
    <n v="3"/>
    <n v="4"/>
    <n v="3"/>
    <n v="3"/>
    <n v="3"/>
    <n v="4"/>
    <n v="2"/>
    <n v="3"/>
    <n v="3"/>
    <n v="3"/>
    <n v="4"/>
    <n v="4"/>
    <n v="4"/>
    <n v="4"/>
    <n v="4"/>
    <s v="ตัวอย่างที่สอน ง่ายกว่า ตัวข้อสอบที่ สมัครสอบ จริงๆ"/>
  </r>
  <r>
    <d v="2018-11-29T07:17:23"/>
    <s v="ชาย"/>
    <s v="20-30 ปี"/>
    <s v="ปริญญาโท"/>
    <s v="BEC"/>
    <s v="M.B.A."/>
    <x v="1"/>
    <s v="13.00 - 16300 น."/>
    <n v="3"/>
    <n v="3"/>
    <n v="3"/>
    <n v="3"/>
    <n v="3"/>
    <n v="3"/>
    <n v="3"/>
    <n v="3"/>
    <n v="3"/>
    <n v="3"/>
    <n v="3"/>
    <n v="3"/>
    <n v="3"/>
    <n v="3"/>
    <n v="3"/>
    <m/>
  </r>
  <r>
    <d v="2018-11-30T11:36:36"/>
    <s v="ชาย"/>
    <s v="20-30 ปี"/>
    <s v="ปริญญาโท"/>
    <s v="สถาปัตย์"/>
    <s v="ศิลปะและการออกแบบ"/>
    <x v="2"/>
    <s v="09.00 - 12.00 น."/>
    <n v="4"/>
    <n v="4"/>
    <n v="4"/>
    <n v="5"/>
    <n v="5"/>
    <n v="5"/>
    <n v="3"/>
    <n v="4"/>
    <n v="5"/>
    <n v="5"/>
    <n v="5"/>
    <n v="5"/>
    <n v="5"/>
    <n v="5"/>
    <n v="5"/>
    <m/>
  </r>
  <r>
    <d v="2018-11-30T11:38:05"/>
    <s v="หญิง"/>
    <s v="20-30 ปี"/>
    <s v="ปริญญาโท"/>
    <s v="วิทยาศาสตร์"/>
    <s v="วิทยาการคอมพิวเตอร์"/>
    <x v="2"/>
    <s v="09.00 - 12.00 น."/>
    <n v="4"/>
    <n v="3"/>
    <n v="5"/>
    <n v="5"/>
    <n v="5"/>
    <n v="5"/>
    <n v="3"/>
    <n v="4"/>
    <n v="5"/>
    <n v="5"/>
    <n v="5"/>
    <n v="5"/>
    <n v="5"/>
    <n v="5"/>
    <n v="5"/>
    <m/>
  </r>
  <r>
    <d v="2018-11-30T11:57:43"/>
    <s v="หญิง"/>
    <s v="20-30 ปี"/>
    <s v="ปริญญาโท"/>
    <s v="เกษตรศาสตร์ฯ"/>
    <s v="ภูมิศาสตร์"/>
    <x v="2"/>
    <s v="09.00 - 12.00 น."/>
    <n v="4"/>
    <n v="4"/>
    <n v="3"/>
    <n v="4"/>
    <n v="4"/>
    <n v="4"/>
    <n v="3"/>
    <n v="4"/>
    <n v="4"/>
    <n v="4"/>
    <n v="4"/>
    <n v="5"/>
    <n v="4"/>
    <n v="5"/>
    <n v="4"/>
    <m/>
  </r>
  <r>
    <d v="2018-12-01T20:13:35"/>
    <s v="หญิง"/>
    <s v="31-40 ปี"/>
    <s v="ปริญญาเอก"/>
    <s v="BEC"/>
    <s v="การสื่อสาร"/>
    <x v="2"/>
    <s v="09.00 - 12.00 น."/>
    <n v="5"/>
    <n v="5"/>
    <n v="5"/>
    <n v="5"/>
    <n v="5"/>
    <n v="5"/>
    <n v="5"/>
    <n v="5"/>
    <n v="5"/>
    <n v="5"/>
    <n v="5"/>
    <n v="5"/>
    <n v="5"/>
    <n v="4"/>
    <n v="5"/>
    <m/>
  </r>
  <r>
    <d v="2018-12-03T09:04:10"/>
    <s v="หญิง"/>
    <s v="20-30 ปี"/>
    <s v="ปริญญาโท"/>
    <s v="วิศวกรรมศาสตร์"/>
    <s v="สิ่งแวดล้อม"/>
    <x v="1"/>
    <s v="13.00 - 16300 น."/>
    <n v="3"/>
    <n v="4"/>
    <n v="3"/>
    <n v="3"/>
    <n v="3"/>
    <n v="4"/>
    <n v="2"/>
    <n v="3"/>
    <n v="3"/>
    <n v="3"/>
    <n v="4"/>
    <n v="4"/>
    <n v="4"/>
    <n v="4"/>
    <n v="4"/>
    <s v="ตัวอย่างที่สอน ง่ายกว่า ตัวข้อสอบที่ สมัครสอบ จริงๆ"/>
  </r>
  <r>
    <d v="2018-12-03T19:22:15"/>
    <s v="หญิง"/>
    <s v="41-50 ปี"/>
    <s v="ปริญญาเอก"/>
    <s v="ศึกษาศาสตร์"/>
    <s v="พัฒนศึกษา"/>
    <x v="2"/>
    <s v="09.00 - 12.00 น."/>
    <n v="5"/>
    <n v="5"/>
    <n v="5"/>
    <n v="5"/>
    <n v="5"/>
    <n v="5"/>
    <n v="2"/>
    <n v="4"/>
    <n v="4"/>
    <n v="4"/>
    <n v="4"/>
    <n v="5"/>
    <n v="5"/>
    <n v="5"/>
    <n v="5"/>
    <m/>
  </r>
  <r>
    <d v="2018-12-03T20:53:58"/>
    <s v="หญิง"/>
    <s v="41-50 ปี"/>
    <s v="ปริญญาเอก"/>
    <s v="วิทยาศาสตร"/>
    <s v="เทคโนโลยีชีวภาพ"/>
    <x v="3"/>
    <s v="13.00 - 16300 น."/>
    <n v="5"/>
    <n v="4"/>
    <n v="4"/>
    <n v="4"/>
    <n v="4"/>
    <n v="5"/>
    <n v="2"/>
    <n v="3"/>
    <n v="4"/>
    <n v="4"/>
    <n v="4"/>
    <n v="4"/>
    <n v="4"/>
    <n v="4"/>
    <n v="5"/>
    <m/>
  </r>
  <r>
    <d v="2018-12-03T22:10:10"/>
    <s v="ชาย"/>
    <s v="20-30 ปี"/>
    <s v="ปริญญาโท"/>
    <s v="สังคมศาสตร์"/>
    <s v="เอเชียตะวันออกเฉียงใต้ศึกษา"/>
    <x v="2"/>
    <s v="09.00 - 12.00 น."/>
    <n v="5"/>
    <n v="4"/>
    <n v="4"/>
    <n v="4"/>
    <n v="4"/>
    <n v="4"/>
    <n v="2"/>
    <n v="3"/>
    <n v="4"/>
    <n v="4"/>
    <n v="4"/>
    <n v="4"/>
    <n v="5"/>
    <n v="4"/>
    <n v="4"/>
    <m/>
  </r>
  <r>
    <d v="2018-12-03T22:17:42"/>
    <s v="ชาย"/>
    <s v="20-30 ปี"/>
    <s v="ปริญญาโท"/>
    <s v="สังคมศาสตร์"/>
    <s v="เอเชียตะวันออกเฉียงใต้ศึกษา"/>
    <x v="2"/>
    <s v="09.00 - 12.00 น."/>
    <n v="5"/>
    <n v="4"/>
    <n v="4"/>
    <n v="4"/>
    <n v="4"/>
    <n v="4"/>
    <n v="2"/>
    <n v="3"/>
    <n v="4"/>
    <n v="4"/>
    <n v="4"/>
    <n v="4"/>
    <n v="5"/>
    <n v="4"/>
    <n v="4"/>
    <m/>
  </r>
  <r>
    <m/>
    <m/>
    <m/>
    <m/>
    <m/>
    <m/>
    <x v="6"/>
    <m/>
    <n v="4.1287128712871288"/>
    <n v="4.2871287128712874"/>
    <n v="3.9702970297029703"/>
    <n v="3.9207920792079207"/>
    <n v="3.9009900990099009"/>
    <n v="4.4158415841584162"/>
    <n v="2.8316831683168315"/>
    <n v="3.7128712871287131"/>
    <n v="3.9009900990099009"/>
    <n v="4.0297029702970297"/>
    <n v="4.0594059405940595"/>
    <n v="4.1980198019801982"/>
    <n v="4.4455445544554459"/>
    <n v="4.2079207920792081"/>
    <n v="4.3663366336633667"/>
    <n v="4.0250825082508248"/>
  </r>
  <r>
    <m/>
    <m/>
    <m/>
    <m/>
    <m/>
    <m/>
    <x v="6"/>
    <m/>
    <n v="0.75714419150692369"/>
    <n v="0.73941373619058959"/>
    <n v="0.96390295719594543"/>
    <n v="0.91305167780177376"/>
    <n v="0.81859575487598835"/>
    <n v="0.75189529500686825"/>
    <n v="0.91727102789407966"/>
    <n v="0.66838063501819589"/>
    <n v="0.72807898603172794"/>
    <n v="0.68491525818241827"/>
    <n v="0.73241767016119785"/>
    <n v="0.78765223265344775"/>
    <n v="0.67045130359709926"/>
    <n v="0.76572621325338319"/>
    <n v="0.74461765057279838"/>
    <n v="0.86508941691856922"/>
  </r>
  <r>
    <m/>
    <m/>
    <m/>
    <m/>
    <m/>
    <m/>
    <x v="6"/>
    <m/>
    <n v="4.095979194784408"/>
    <n v="4.2526848781462316"/>
    <n v="3.941108737736883"/>
    <n v="3.8915907160874728"/>
    <n v="3.8710639403289897"/>
    <n v="4.3802692900889832"/>
    <n v="2.8130966426816593"/>
    <n v="3.6833131254577371"/>
    <n v="3.8701851367479772"/>
    <n v="3.9972293031891204"/>
    <n v="4.0271050835995661"/>
    <n v="4.1649094372294524"/>
    <n v="4.4088931636704132"/>
    <n v="4.1745014272362386"/>
    <n v="4.3311743134391865"/>
    <m/>
  </r>
  <r>
    <m/>
    <m/>
    <m/>
    <m/>
    <m/>
    <m/>
    <x v="6"/>
    <m/>
    <n v="0.75714419150692369"/>
    <n v="0.73941373619058959"/>
    <n v="0.96390295719594543"/>
    <n v="0.91305167780177376"/>
    <n v="0.81859575487598835"/>
    <n v="0.75189529500686825"/>
    <n v="0.91727102789407966"/>
    <n v="0.66838063501819589"/>
    <n v="0.72807898603172794"/>
    <n v="0.68491525818241827"/>
    <n v="0.73241767016119785"/>
    <n v="0.78765223265344775"/>
    <n v="0.67045130359709926"/>
    <n v="0.76572621325338319"/>
    <n v="0.74461765057279838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6">
  <r>
    <d v="2018-11-18T10:14:31"/>
    <x v="0"/>
    <s v="51 ปีขึ้นไป"/>
    <s v="ปริญญาเอก"/>
    <s v="ศึกษาศาสตร์"/>
    <s v="พัฒนาศึกษา"/>
    <x v="0"/>
    <s v="13.00 - 16300 น."/>
    <n v="3"/>
    <n v="4"/>
    <n v="4"/>
    <n v="4"/>
    <n v="3"/>
    <n v="5"/>
    <n v="3"/>
    <n v="4"/>
    <n v="4"/>
    <n v="4"/>
    <n v="4"/>
    <n v="4"/>
    <n v="5"/>
    <n v="5"/>
    <n v="4"/>
    <x v="0"/>
  </r>
  <r>
    <d v="2018-11-18T10:19:23"/>
    <x v="0"/>
    <s v="20-30 ปี"/>
    <s v="ปริญญาโท"/>
    <s v="ศึกษาศาสตร์"/>
    <s v="วิทศึกษา"/>
    <x v="1"/>
    <s v="13.00 - 16300 น."/>
    <n v="4"/>
    <n v="4"/>
    <n v="3"/>
    <n v="4"/>
    <n v="4"/>
    <n v="4"/>
    <n v="3"/>
    <n v="3"/>
    <n v="3"/>
    <n v="4"/>
    <n v="4"/>
    <n v="5"/>
    <n v="4"/>
    <n v="4"/>
    <n v="4"/>
    <x v="1"/>
  </r>
  <r>
    <d v="2018-11-18T10:19:53"/>
    <x v="0"/>
    <s v="20-30 ปี"/>
    <s v="ปริญญาโท"/>
    <s v="ศึกษาศาสตร์"/>
    <s v="วิทยาศาสตร์ศึกษา"/>
    <x v="1"/>
    <s v="13.00 - 16300 น."/>
    <n v="4"/>
    <n v="4"/>
    <n v="4"/>
    <n v="4"/>
    <n v="4"/>
    <n v="5"/>
    <n v="3"/>
    <n v="3"/>
    <n v="4"/>
    <n v="4"/>
    <n v="5"/>
    <n v="4"/>
    <n v="4"/>
    <n v="4"/>
    <n v="5"/>
    <x v="1"/>
  </r>
  <r>
    <d v="2018-11-18T10:20:15"/>
    <x v="0"/>
    <s v="31-40 ปี"/>
    <s v="ปริญญาเอก"/>
    <s v="ศึกษาศาสตร์"/>
    <s v="การจัดการกีฬา"/>
    <x v="1"/>
    <s v="13.00 - 16300 น."/>
    <n v="4"/>
    <n v="4"/>
    <n v="4"/>
    <n v="3"/>
    <n v="3"/>
    <n v="5"/>
    <n v="2"/>
    <n v="4"/>
    <n v="4"/>
    <n v="5"/>
    <n v="4"/>
    <n v="3"/>
    <n v="4"/>
    <n v="5"/>
    <n v="5"/>
    <x v="1"/>
  </r>
  <r>
    <d v="2018-11-18T10:20:22"/>
    <x v="0"/>
    <s v="20-30 ปี"/>
    <s v="ปริญญาโท"/>
    <s v="สหเวชศาสตร์"/>
    <s v="ฟิสิกส์การแพทย์"/>
    <x v="2"/>
    <s v="09.00 - 12.00 น."/>
    <n v="5"/>
    <n v="5"/>
    <n v="4"/>
    <n v="5"/>
    <n v="4"/>
    <n v="4"/>
    <n v="3"/>
    <n v="5"/>
    <n v="4"/>
    <n v="4"/>
    <n v="3"/>
    <n v="5"/>
    <n v="5"/>
    <n v="5"/>
    <n v="5"/>
    <x v="1"/>
  </r>
  <r>
    <d v="2018-11-18T10:21:26"/>
    <x v="1"/>
    <s v="31-40 ปี"/>
    <s v="ปริญญาเอก"/>
    <s v="ศึกษาศาสตร์"/>
    <s v="การจัดการกีฬา"/>
    <x v="2"/>
    <s v="09.00 - 12.00 น."/>
    <n v="5"/>
    <n v="5"/>
    <n v="4"/>
    <n v="3"/>
    <n v="3"/>
    <n v="5"/>
    <n v="3"/>
    <n v="4"/>
    <n v="5"/>
    <n v="4"/>
    <n v="4"/>
    <n v="4"/>
    <n v="5"/>
    <n v="5"/>
    <n v="5"/>
    <x v="2"/>
  </r>
  <r>
    <d v="2018-11-18T10:26:46"/>
    <x v="1"/>
    <s v="20-30 ปี"/>
    <s v="ปริญญาเอก"/>
    <s v="บริหารธุรกิจ เศรษฐศาสตร์และการสื่อสาร"/>
    <s v="การสื่อสาร"/>
    <x v="3"/>
    <s v="13.00 - 16300 น."/>
    <n v="3"/>
    <n v="5"/>
    <n v="4"/>
    <n v="4"/>
    <n v="4"/>
    <n v="5"/>
    <n v="3"/>
    <n v="4"/>
    <n v="5"/>
    <n v="5"/>
    <n v="5"/>
    <n v="5"/>
    <n v="5"/>
    <n v="4"/>
    <n v="5"/>
    <x v="3"/>
  </r>
  <r>
    <d v="2018-11-18T10:26:51"/>
    <x v="1"/>
    <s v="20-30 ปี"/>
    <s v="ปริญญาโท"/>
    <s v="สังคมศาสตร์"/>
    <s v="รัฐศาสตร์"/>
    <x v="1"/>
    <s v="13.00 - 16300 น."/>
    <n v="5"/>
    <n v="4"/>
    <n v="4"/>
    <n v="4"/>
    <n v="3"/>
    <n v="4"/>
    <n v="1"/>
    <n v="4"/>
    <n v="4"/>
    <n v="4"/>
    <n v="4"/>
    <n v="4"/>
    <n v="4"/>
    <n v="4"/>
    <n v="4"/>
    <x v="1"/>
  </r>
  <r>
    <d v="2018-11-18T10:30:55"/>
    <x v="0"/>
    <s v="20-30 ปี"/>
    <s v="ปริญญาโท"/>
    <s v="ศึกษาศาสตร์"/>
    <s v="หลักสูตรและการสอน"/>
    <x v="1"/>
    <s v="13.00 - 16300 น."/>
    <n v="5"/>
    <n v="5"/>
    <n v="4"/>
    <n v="4"/>
    <n v="5"/>
    <n v="4"/>
    <n v="2"/>
    <n v="3"/>
    <n v="3"/>
    <n v="4"/>
    <n v="4"/>
    <n v="4"/>
    <n v="4"/>
    <n v="4"/>
    <n v="4"/>
    <x v="1"/>
  </r>
  <r>
    <d v="2018-11-18T10:30:55"/>
    <x v="0"/>
    <s v="20-30 ปี"/>
    <s v="ปริญญาโท"/>
    <s v="ศึกษาศาสตร์"/>
    <s v="หลักสูตรและการสอน"/>
    <x v="1"/>
    <s v="13.00 - 16300 น."/>
    <n v="5"/>
    <n v="5"/>
    <n v="4"/>
    <n v="4"/>
    <n v="5"/>
    <n v="4"/>
    <n v="1"/>
    <n v="3"/>
    <n v="3"/>
    <n v="4"/>
    <n v="4"/>
    <n v="4"/>
    <n v="4"/>
    <n v="4"/>
    <n v="4"/>
    <x v="1"/>
  </r>
  <r>
    <d v="2018-11-18T10:33:25"/>
    <x v="0"/>
    <s v="20-30 ปี"/>
    <s v="ปริญญาโท"/>
    <s v="สังคม"/>
    <s v="รัฐศาสตร์"/>
    <x v="2"/>
    <s v="09.00 - 12.00 น."/>
    <n v="4"/>
    <n v="5"/>
    <n v="3"/>
    <n v="4"/>
    <n v="4"/>
    <n v="5"/>
    <n v="3"/>
    <n v="4"/>
    <n v="4"/>
    <n v="4"/>
    <n v="5"/>
    <n v="4"/>
    <n v="5"/>
    <n v="5"/>
    <n v="4"/>
    <x v="1"/>
  </r>
  <r>
    <d v="2018-11-18T10:34:33"/>
    <x v="1"/>
    <s v="31-40 ปี"/>
    <s v="ปริญญาโท"/>
    <s v="สาธารณสุขศาสตร์"/>
    <s v="สาธารณสุขศาสตรมหาบัณฑิต"/>
    <x v="2"/>
    <s v="09.00 - 12.00 น."/>
    <n v="5"/>
    <n v="5"/>
    <n v="5"/>
    <n v="5"/>
    <n v="5"/>
    <n v="5"/>
    <n v="3"/>
    <n v="5"/>
    <n v="5"/>
    <n v="5"/>
    <n v="5"/>
    <n v="5"/>
    <n v="5"/>
    <n v="5"/>
    <n v="5"/>
    <x v="1"/>
  </r>
  <r>
    <d v="2018-11-18T10:38:25"/>
    <x v="0"/>
    <s v="20-30 ปี"/>
    <s v="ปริญญาโท"/>
    <s v="สังคมศาสตร์"/>
    <s v="รัฐศาสตร์"/>
    <x v="2"/>
    <s v="09.00 - 12.00 น."/>
    <n v="4"/>
    <n v="4"/>
    <n v="4"/>
    <n v="4"/>
    <n v="4"/>
    <n v="4"/>
    <n v="2"/>
    <n v="3"/>
    <n v="4"/>
    <n v="4"/>
    <n v="4"/>
    <n v="4"/>
    <n v="5"/>
    <n v="5"/>
    <n v="5"/>
    <x v="1"/>
  </r>
  <r>
    <d v="2018-11-18T10:39:52"/>
    <x v="0"/>
    <s v="20-30 ปี"/>
    <s v="ปริญญาโท"/>
    <s v="สังคมศาสตร์"/>
    <s v="รัฐศาสตร์"/>
    <x v="1"/>
    <s v="13.00 - 16300 น."/>
    <n v="4"/>
    <n v="5"/>
    <n v="4"/>
    <n v="4"/>
    <n v="3"/>
    <n v="4"/>
    <n v="2"/>
    <n v="3"/>
    <n v="4"/>
    <n v="4"/>
    <n v="4"/>
    <n v="4"/>
    <n v="4"/>
    <n v="4"/>
    <n v="5"/>
    <x v="1"/>
  </r>
  <r>
    <d v="2018-11-18T10:41:19"/>
    <x v="0"/>
    <s v="20-30 ปี"/>
    <s v="ปริญญาโท"/>
    <s v="BEC"/>
    <s v="MBA"/>
    <x v="3"/>
    <s v="13.00 - 16300 น."/>
    <n v="3"/>
    <n v="3"/>
    <n v="3"/>
    <n v="3"/>
    <n v="3"/>
    <n v="4"/>
    <n v="3"/>
    <n v="4"/>
    <n v="3"/>
    <n v="4"/>
    <n v="4"/>
    <n v="3"/>
    <n v="4"/>
    <n v="4"/>
    <n v="4"/>
    <x v="1"/>
  </r>
  <r>
    <d v="2018-11-18T10:45:09"/>
    <x v="1"/>
    <s v="20-30 ปี"/>
    <s v="ปริญญาโท"/>
    <s v="บริหารธุรกิจ เศรษฐศาสตร์และการสื่อสาร"/>
    <s v="การบริหารเทคโนโลยีสารสนเทศเชิงกลยุทย์"/>
    <x v="3"/>
    <s v="09.00 - 12.00 น."/>
    <n v="4"/>
    <n v="4"/>
    <n v="4"/>
    <n v="3"/>
    <n v="3"/>
    <n v="5"/>
    <n v="5"/>
    <n v="4"/>
    <n v="4"/>
    <n v="4"/>
    <n v="4"/>
    <n v="4"/>
    <n v="5"/>
    <n v="4"/>
    <n v="5"/>
    <x v="1"/>
  </r>
  <r>
    <d v="2018-11-18T10:45:15"/>
    <x v="0"/>
    <s v="20-30 ปี"/>
    <s v="ปริญญาโท"/>
    <s v="ศึกษาศาสตร์"/>
    <s v="หลักสูตรและการสอน"/>
    <x v="0"/>
    <s v="13.00 - 16300 น."/>
    <n v="4"/>
    <n v="4"/>
    <n v="5"/>
    <n v="5"/>
    <n v="5"/>
    <n v="5"/>
    <n v="3"/>
    <n v="5"/>
    <n v="5"/>
    <n v="5"/>
    <n v="5"/>
    <n v="5"/>
    <n v="5"/>
    <n v="5"/>
    <n v="5"/>
    <x v="1"/>
  </r>
  <r>
    <d v="2018-11-18T10:45:57"/>
    <x v="0"/>
    <s v="20-30 ปี"/>
    <s v="ปริญญาโท"/>
    <s v="สาธารณสุขศาสตร์"/>
    <s v="สาธารณสุข"/>
    <x v="1"/>
    <s v="13.00 - 16300 น."/>
    <n v="5"/>
    <n v="5"/>
    <n v="5"/>
    <n v="5"/>
    <n v="5"/>
    <n v="5"/>
    <n v="5"/>
    <n v="5"/>
    <n v="3"/>
    <n v="5"/>
    <n v="5"/>
    <n v="5"/>
    <n v="5"/>
    <n v="5"/>
    <n v="5"/>
    <x v="1"/>
  </r>
  <r>
    <d v="2018-11-18T10:54:00"/>
    <x v="0"/>
    <s v="31-40 ปี"/>
    <s v="ปริญญาเอก"/>
    <s v="ศึกษาศาสตร์"/>
    <s v="พัฒนศึกษา"/>
    <x v="3"/>
    <s v="13.00 - 16300 น."/>
    <n v="4"/>
    <n v="5"/>
    <n v="5"/>
    <n v="5"/>
    <n v="5"/>
    <n v="5"/>
    <n v="5"/>
    <n v="4"/>
    <n v="5"/>
    <n v="5"/>
    <n v="5"/>
    <n v="4"/>
    <n v="5"/>
    <n v="4"/>
    <n v="5"/>
    <x v="1"/>
  </r>
  <r>
    <d v="2018-11-18T10:55:09"/>
    <x v="0"/>
    <s v="41-50 ปี"/>
    <s v="ปริญญาเอก"/>
    <s v="ศึกษาศาสตร์"/>
    <s v="การจัดการกีฬา"/>
    <x v="3"/>
    <s v="13.00 - 16300 น."/>
    <n v="5"/>
    <n v="5"/>
    <n v="5"/>
    <n v="5"/>
    <n v="5"/>
    <n v="5"/>
    <n v="5"/>
    <n v="5"/>
    <n v="5"/>
    <n v="5"/>
    <n v="4"/>
    <n v="5"/>
    <n v="5"/>
    <n v="5"/>
    <n v="5"/>
    <x v="1"/>
  </r>
  <r>
    <d v="2018-11-18T10:57:02"/>
    <x v="1"/>
    <s v="31-40 ปี"/>
    <s v="ปริญญาเอก"/>
    <s v="ศึกษาศาสตร์"/>
    <s v="การจัดการกีฬา"/>
    <x v="1"/>
    <s v="13.00 - 16300 น."/>
    <n v="3"/>
    <n v="4"/>
    <n v="4"/>
    <n v="4"/>
    <n v="4"/>
    <n v="5"/>
    <n v="2"/>
    <n v="3"/>
    <n v="4"/>
    <n v="4"/>
    <n v="4"/>
    <n v="5"/>
    <n v="4"/>
    <n v="5"/>
    <n v="5"/>
    <x v="1"/>
  </r>
  <r>
    <d v="2018-11-18T11:01:39"/>
    <x v="0"/>
    <s v="20-30 ปี"/>
    <s v="ปริญญาโท"/>
    <s v="ศึกษาศาสตร์"/>
    <s v="พัฒนศึกษา"/>
    <x v="3"/>
    <s v="13.00 - 16300 น."/>
    <n v="4"/>
    <n v="4"/>
    <n v="4"/>
    <n v="5"/>
    <n v="4"/>
    <n v="5"/>
    <n v="4"/>
    <n v="4"/>
    <n v="4"/>
    <n v="4"/>
    <n v="5"/>
    <n v="5"/>
    <n v="5"/>
    <n v="5"/>
    <n v="5"/>
    <x v="1"/>
  </r>
  <r>
    <d v="2018-11-18T11:02:11"/>
    <x v="0"/>
    <s v="31-40 ปี"/>
    <s v="ปริญญาเอก"/>
    <s v="บริหารธุกิจ เศรษฐศาสตร์ และการสื่อสาร"/>
    <s v="การสื่อสาร"/>
    <x v="1"/>
    <s v="13.00 - 16300 น."/>
    <n v="4"/>
    <n v="4"/>
    <n v="4"/>
    <n v="4"/>
    <n v="4"/>
    <n v="4"/>
    <n v="4"/>
    <n v="5"/>
    <n v="4"/>
    <n v="4"/>
    <n v="4"/>
    <n v="4"/>
    <n v="4"/>
    <n v="4"/>
    <n v="4"/>
    <x v="1"/>
  </r>
  <r>
    <d v="2018-11-18T11:02:52"/>
    <x v="0"/>
    <s v="20-30 ปี"/>
    <s v="ปริญญาโท"/>
    <s v="ศึกษาศาสตร์"/>
    <s v="วิทยาศาสตร์"/>
    <x v="1"/>
    <s v="13.00 - 16300 น."/>
    <n v="4"/>
    <n v="5"/>
    <n v="4"/>
    <n v="3"/>
    <n v="4"/>
    <n v="4"/>
    <n v="2"/>
    <n v="4"/>
    <n v="4"/>
    <n v="4"/>
    <n v="4"/>
    <n v="4"/>
    <n v="5"/>
    <n v="4"/>
    <n v="4"/>
    <x v="1"/>
  </r>
  <r>
    <d v="2018-11-18T11:03:34"/>
    <x v="1"/>
    <s v="31-40 ปี"/>
    <s v="ปริญญาโท"/>
    <s v="ศึกษาศาสตร์"/>
    <s v="วิทยาศาสตร์ศึกษา"/>
    <x v="1"/>
    <s v="13.00 - 16300 น."/>
    <n v="4"/>
    <n v="4"/>
    <n v="2"/>
    <n v="5"/>
    <n v="4"/>
    <n v="5"/>
    <n v="1"/>
    <n v="3"/>
    <n v="3"/>
    <n v="5"/>
    <n v="4"/>
    <n v="4"/>
    <n v="5"/>
    <n v="3"/>
    <n v="5"/>
    <x v="4"/>
  </r>
  <r>
    <d v="2018-11-18T11:09:53"/>
    <x v="1"/>
    <s v="20-30 ปี"/>
    <s v="ปริญญาโท"/>
    <s v="B.E.C."/>
    <s v="M.B.A."/>
    <x v="3"/>
    <s v="13.00 - 16300 น."/>
    <n v="3"/>
    <n v="3"/>
    <n v="2"/>
    <n v="3"/>
    <n v="4"/>
    <n v="4"/>
    <n v="3"/>
    <n v="4"/>
    <n v="4"/>
    <n v="4"/>
    <n v="4"/>
    <n v="5"/>
    <n v="4"/>
    <n v="4"/>
    <n v="5"/>
    <x v="1"/>
  </r>
  <r>
    <d v="2018-11-18T11:16:18"/>
    <x v="0"/>
    <s v="31-40 ปี"/>
    <s v="ปริญญาโท"/>
    <s v="BEC."/>
    <s v="MBB"/>
    <x v="0"/>
    <s v="13.00 - 16300 น."/>
    <n v="4"/>
    <n v="3"/>
    <n v="1"/>
    <n v="3"/>
    <n v="3"/>
    <n v="2"/>
    <n v="3"/>
    <n v="3"/>
    <n v="2"/>
    <n v="2"/>
    <n v="2"/>
    <n v="4"/>
    <n v="5"/>
    <n v="3"/>
    <n v="3"/>
    <x v="5"/>
  </r>
  <r>
    <d v="2018-11-18T11:16:52"/>
    <x v="1"/>
    <s v="31-40 ปี"/>
    <s v="ปริญญาโท"/>
    <s v="ศึกษาศาสตร์"/>
    <s v="การบริหารการศึกษา"/>
    <x v="3"/>
    <s v="13.00 - 16300 น."/>
    <n v="4"/>
    <n v="4"/>
    <n v="4"/>
    <n v="5"/>
    <n v="4"/>
    <n v="5"/>
    <n v="3"/>
    <n v="4"/>
    <n v="4"/>
    <n v="4"/>
    <n v="4"/>
    <n v="5"/>
    <n v="5"/>
    <n v="5"/>
    <n v="4"/>
    <x v="1"/>
  </r>
  <r>
    <d v="2018-11-18T11:19:26"/>
    <x v="0"/>
    <s v="20-30 ปี"/>
    <s v="ปริญญาโท"/>
    <s v="สาธารณสุขศาสตร์"/>
    <s v="สาธารณสุขศาสตรมหาบัณฑิต"/>
    <x v="0"/>
    <s v="13.00 - 16300 น."/>
    <n v="4"/>
    <n v="4"/>
    <n v="4"/>
    <n v="3"/>
    <n v="3"/>
    <n v="4"/>
    <n v="2"/>
    <n v="3"/>
    <n v="4"/>
    <n v="4"/>
    <n v="3"/>
    <n v="4"/>
    <n v="4"/>
    <n v="4"/>
    <n v="4"/>
    <x v="1"/>
  </r>
  <r>
    <d v="2018-11-18T11:19:50"/>
    <x v="1"/>
    <s v="31-40 ปี"/>
    <s v="ปริญญาโท"/>
    <s v="ทันตแพทยศาสตร์"/>
    <s v="ปริทันตวิทยา"/>
    <x v="3"/>
    <s v="13.00 - 16300 น."/>
    <n v="4"/>
    <n v="4"/>
    <n v="4"/>
    <n v="5"/>
    <n v="4"/>
    <n v="5"/>
    <n v="3"/>
    <n v="4"/>
    <n v="4"/>
    <n v="4"/>
    <n v="4"/>
    <n v="4"/>
    <n v="4"/>
    <n v="4"/>
    <n v="5"/>
    <x v="1"/>
  </r>
  <r>
    <d v="2018-11-18T11:20:58"/>
    <x v="1"/>
    <s v="41-50 ปี"/>
    <s v="ปริญญาโท"/>
    <s v="ศึกษาศาสตร์"/>
    <s v="วิทยาศาสตร์ศึกษา"/>
    <x v="1"/>
    <s v="13.00 - 16300 น."/>
    <n v="5"/>
    <n v="5"/>
    <n v="5"/>
    <n v="5"/>
    <n v="5"/>
    <n v="5"/>
    <n v="2"/>
    <n v="4"/>
    <n v="4"/>
    <n v="5"/>
    <n v="5"/>
    <n v="5"/>
    <n v="5"/>
    <n v="5"/>
    <n v="5"/>
    <x v="1"/>
  </r>
  <r>
    <d v="2018-11-18T11:26:18"/>
    <x v="1"/>
    <s v="41-50 ปี"/>
    <s v="ปริญญาโท"/>
    <s v="บริหารธุรกิจ"/>
    <s v="MBA"/>
    <x v="3"/>
    <s v="13.00 - 16300 น."/>
    <n v="5"/>
    <n v="5"/>
    <n v="5"/>
    <n v="5"/>
    <n v="5"/>
    <n v="5"/>
    <n v="3"/>
    <n v="5"/>
    <n v="5"/>
    <n v="5"/>
    <n v="5"/>
    <n v="5"/>
    <n v="5"/>
    <n v="5"/>
    <n v="5"/>
    <x v="1"/>
  </r>
  <r>
    <d v="2018-11-18T11:27:15"/>
    <x v="0"/>
    <s v="20-30 ปี"/>
    <s v="ปริญญาโท"/>
    <s v="วิทยาศาสตร์การแพทย์"/>
    <s v="วิทยาศาสตร์การแพทย์"/>
    <x v="3"/>
    <s v="13.00 - 16300 น."/>
    <n v="3"/>
    <n v="4"/>
    <n v="4"/>
    <n v="3"/>
    <n v="4"/>
    <n v="4"/>
    <n v="2"/>
    <n v="3"/>
    <n v="3"/>
    <n v="3"/>
    <n v="4"/>
    <n v="4"/>
    <n v="4"/>
    <n v="3"/>
    <n v="4"/>
    <x v="6"/>
  </r>
  <r>
    <d v="2018-11-18T11:34:41"/>
    <x v="1"/>
    <s v="20-30 ปี"/>
    <s v="ปริญญาเอก"/>
    <s v="วิทยาศาสตร์"/>
    <s v="เคมี"/>
    <x v="0"/>
    <s v="13.00 - 16300 น."/>
    <n v="5"/>
    <n v="5"/>
    <n v="5"/>
    <n v="2"/>
    <n v="2"/>
    <n v="5"/>
    <n v="2"/>
    <n v="3"/>
    <n v="4"/>
    <n v="4"/>
    <n v="5"/>
    <n v="4"/>
    <n v="5"/>
    <n v="5"/>
    <n v="5"/>
    <x v="7"/>
  </r>
  <r>
    <d v="2018-11-18T11:34:41"/>
    <x v="1"/>
    <s v="31-40 ปี"/>
    <s v="ปริญญาเอก"/>
    <s v="ศึกษาศาสตร์"/>
    <s v="การจัดการกีฬา"/>
    <x v="0"/>
    <s v="13.00 - 16300 น."/>
    <n v="4"/>
    <n v="5"/>
    <n v="4"/>
    <n v="4"/>
    <n v="4"/>
    <n v="5"/>
    <n v="2"/>
    <n v="3"/>
    <n v="4"/>
    <n v="4"/>
    <n v="4"/>
    <n v="4"/>
    <n v="5"/>
    <n v="4"/>
    <n v="4"/>
    <x v="1"/>
  </r>
  <r>
    <d v="2018-11-18T11:36:54"/>
    <x v="1"/>
    <s v="20-30 ปี"/>
    <s v="ปริญญาโท"/>
    <s v="ศึกษาศาสตร์"/>
    <s v="บริหารการศึกษา"/>
    <x v="2"/>
    <s v="09.00 - 12.00 น."/>
    <n v="4"/>
    <n v="5"/>
    <n v="4"/>
    <n v="4"/>
    <n v="4"/>
    <n v="5"/>
    <n v="3"/>
    <n v="4"/>
    <n v="4"/>
    <n v="4"/>
    <n v="3"/>
    <n v="4"/>
    <n v="4"/>
    <n v="4"/>
    <n v="4"/>
    <x v="1"/>
  </r>
  <r>
    <d v="2018-11-18T11:54:50"/>
    <x v="1"/>
    <s v="41-50 ปี"/>
    <s v="ปริญญาเอก"/>
    <s v="ศึกษาศาตร"/>
    <s v="บริหารการศึกษา​"/>
    <x v="2"/>
    <s v="09.00 - 12.00 น."/>
    <n v="4"/>
    <n v="4"/>
    <n v="4"/>
    <n v="3"/>
    <n v="3"/>
    <n v="4"/>
    <n v="3"/>
    <n v="4"/>
    <n v="4"/>
    <n v="4"/>
    <n v="4"/>
    <n v="4"/>
    <n v="4"/>
    <n v="3"/>
    <n v="4"/>
    <x v="8"/>
  </r>
  <r>
    <d v="2018-11-18T12:08:41"/>
    <x v="0"/>
    <s v="20-30 ปี"/>
    <s v="ปริญญาโท"/>
    <s v="สาธารณสุขศาสตร์"/>
    <s v="สาธารณสุขศาสตรบัณฑิต"/>
    <x v="3"/>
    <s v="13.00 - 16300 น."/>
    <n v="4"/>
    <n v="5"/>
    <n v="5"/>
    <n v="5"/>
    <n v="5"/>
    <n v="5"/>
    <n v="3"/>
    <n v="4"/>
    <n v="4"/>
    <n v="4"/>
    <n v="5"/>
    <n v="4"/>
    <n v="5"/>
    <n v="5"/>
    <n v="5"/>
    <x v="9"/>
  </r>
  <r>
    <d v="2018-11-18T12:43:36"/>
    <x v="0"/>
    <s v="31-40 ปี"/>
    <s v="ปริญญาโท"/>
    <s v="บริหารธุรกิจ เศรษฐศาสตร์และการสื่อสาร"/>
    <s v="MBA"/>
    <x v="3"/>
    <s v="13.00 - 16300 น."/>
    <n v="3"/>
    <n v="5"/>
    <n v="4"/>
    <n v="3"/>
    <n v="3"/>
    <n v="4"/>
    <n v="3"/>
    <n v="4"/>
    <n v="4"/>
    <n v="4"/>
    <n v="4"/>
    <n v="4"/>
    <n v="4"/>
    <n v="3"/>
    <n v="4"/>
    <x v="1"/>
  </r>
  <r>
    <d v="2018-11-18T13:26:19"/>
    <x v="1"/>
    <s v="41-50 ปี"/>
    <s v="ปริญญาเอก"/>
    <s v="คณะเกษตรศาสตร์ฯ"/>
    <s v="วิทยาศาสตร์การเกษตร"/>
    <x v="3"/>
    <s v="13.00 - 16300 น."/>
    <n v="3"/>
    <n v="4"/>
    <n v="4"/>
    <n v="3"/>
    <n v="3"/>
    <n v="4"/>
    <n v="2"/>
    <n v="3"/>
    <n v="4"/>
    <n v="4"/>
    <n v="4"/>
    <n v="3"/>
    <n v="4"/>
    <n v="3"/>
    <n v="4"/>
    <x v="10"/>
  </r>
  <r>
    <d v="2018-11-18T13:32:55"/>
    <x v="0"/>
    <s v="41-50 ปี"/>
    <s v="ปริญญาโท"/>
    <s v="BEC"/>
    <s v="การสื่อสาร"/>
    <x v="3"/>
    <s v="13.00 - 16300 น."/>
    <n v="5"/>
    <n v="5"/>
    <n v="5"/>
    <n v="4"/>
    <n v="4"/>
    <n v="5"/>
    <n v="3"/>
    <n v="4"/>
    <n v="4"/>
    <n v="4"/>
    <n v="4"/>
    <n v="5"/>
    <n v="4"/>
    <n v="4"/>
    <n v="5"/>
    <x v="11"/>
  </r>
  <r>
    <d v="2018-11-18T13:38:57"/>
    <x v="1"/>
    <s v="31-40 ปี"/>
    <s v="ปริญญาเอก"/>
    <s v="วิทยาศาสตร์"/>
    <s v="เทคโนโลยีสารสนเทศ"/>
    <x v="0"/>
    <s v="13.00 - 16300 น."/>
    <n v="3"/>
    <n v="3"/>
    <n v="3"/>
    <n v="3"/>
    <n v="3"/>
    <n v="4"/>
    <n v="2"/>
    <n v="3"/>
    <n v="3"/>
    <n v="4"/>
    <n v="3"/>
    <n v="3"/>
    <n v="3"/>
    <n v="4"/>
    <n v="3"/>
    <x v="1"/>
  </r>
  <r>
    <d v="2018-11-18T13:40:38"/>
    <x v="1"/>
    <s v="20-30 ปี"/>
    <s v="ปริญญาโท"/>
    <s v="สังคมศาสตร์"/>
    <s v="เอเชียตะวันออกเฉียงใต้ศึกษา"/>
    <x v="2"/>
    <s v="09.00 - 12.00 น."/>
    <n v="4"/>
    <n v="4"/>
    <n v="3"/>
    <n v="3"/>
    <n v="3"/>
    <n v="5"/>
    <n v="2"/>
    <n v="3"/>
    <n v="4"/>
    <n v="4"/>
    <n v="4"/>
    <n v="4"/>
    <n v="5"/>
    <n v="4"/>
    <n v="4"/>
    <x v="1"/>
  </r>
  <r>
    <d v="2018-11-18T14:10:02"/>
    <x v="1"/>
    <s v="31-40 ปี"/>
    <s v="ปริญญาเอก"/>
    <s v="วิทยาศาสตร์"/>
    <s v="คณิตศาสตร์"/>
    <x v="0"/>
    <s v="13.00 - 16300 น."/>
    <n v="1"/>
    <n v="1"/>
    <n v="1"/>
    <n v="1"/>
    <n v="1"/>
    <n v="1"/>
    <n v="1"/>
    <n v="2"/>
    <n v="2"/>
    <n v="2"/>
    <n v="1"/>
    <n v="1"/>
    <n v="1"/>
    <n v="1"/>
    <n v="1"/>
    <x v="1"/>
  </r>
  <r>
    <d v="2018-11-18T14:17:26"/>
    <x v="0"/>
    <s v="20-30 ปี"/>
    <s v="ปริญญาเอก"/>
    <s v="ศึกษาศาสตร์"/>
    <s v="วิทยาศาสตร์ศึกษา"/>
    <x v="4"/>
    <s v="09.00 - 12.00 น."/>
    <n v="5"/>
    <n v="5"/>
    <n v="5"/>
    <n v="5"/>
    <n v="5"/>
    <n v="5"/>
    <n v="3"/>
    <n v="4"/>
    <n v="5"/>
    <n v="5"/>
    <n v="4"/>
    <n v="5"/>
    <n v="5"/>
    <n v="5"/>
    <n v="4"/>
    <x v="1"/>
  </r>
  <r>
    <d v="2018-11-18T16:40:28"/>
    <x v="0"/>
    <s v="20-30 ปี"/>
    <s v="ปริญญาโท"/>
    <s v="เกษตรศาสตร์ฯ"/>
    <s v="วิทยาศาสตร์และเทคโนโลยีการอาหาร"/>
    <x v="2"/>
    <s v="09.00 - 12.00 น."/>
    <n v="4"/>
    <n v="5"/>
    <n v="4"/>
    <n v="4"/>
    <n v="5"/>
    <n v="5"/>
    <n v="3"/>
    <n v="4"/>
    <n v="5"/>
    <n v="4"/>
    <n v="3"/>
    <n v="5"/>
    <n v="5"/>
    <n v="5"/>
    <n v="5"/>
    <x v="1"/>
  </r>
  <r>
    <d v="2018-11-18T18:46:28"/>
    <x v="1"/>
    <s v="20-30 ปี"/>
    <s v="ปริญญาเอก"/>
    <s v="ศึกษาศาสตร์"/>
    <s v="วิจัยและประเมินผลการศึกษา"/>
    <x v="3"/>
    <s v="13.00 - 16300 น."/>
    <n v="5"/>
    <n v="5"/>
    <n v="5"/>
    <n v="4"/>
    <n v="4"/>
    <n v="5"/>
    <n v="3"/>
    <n v="4"/>
    <n v="4"/>
    <n v="5"/>
    <n v="5"/>
    <n v="4"/>
    <n v="4"/>
    <n v="5"/>
    <n v="4"/>
    <x v="1"/>
  </r>
  <r>
    <d v="2018-11-18T19:18:57"/>
    <x v="0"/>
    <s v="31-40 ปี"/>
    <s v="ปริญญาเอก"/>
    <s v="ศึกษาศาสตร์"/>
    <s v="การบริหารการศึกษา"/>
    <x v="2"/>
    <s v="09.00 - 12.00 น."/>
    <n v="4"/>
    <n v="4"/>
    <n v="4"/>
    <n v="4"/>
    <n v="4"/>
    <n v="4"/>
    <n v="3"/>
    <n v="4"/>
    <n v="4"/>
    <n v="4"/>
    <n v="4"/>
    <n v="4"/>
    <n v="5"/>
    <n v="4"/>
    <n v="4"/>
    <x v="12"/>
  </r>
  <r>
    <d v="2018-11-18T22:34:55"/>
    <x v="1"/>
    <s v="20-30 ปี"/>
    <s v="ปริญญาโท"/>
    <s v="วิศวกรรมศาสตร์"/>
    <s v="วิศวกรรมเครื่องกล"/>
    <x v="1"/>
    <s v="13.00 - 16300 น."/>
    <n v="5"/>
    <n v="5"/>
    <n v="5"/>
    <n v="3"/>
    <n v="4"/>
    <n v="5"/>
    <n v="2"/>
    <n v="4"/>
    <n v="4"/>
    <n v="4"/>
    <n v="5"/>
    <n v="4"/>
    <n v="4"/>
    <n v="4"/>
    <n v="5"/>
    <x v="1"/>
  </r>
  <r>
    <d v="2018-11-18T22:48:19"/>
    <x v="0"/>
    <s v="31-40 ปี"/>
    <s v="ปริญญาโท"/>
    <s v="สาธารณสุขศาสตร์"/>
    <s v="สาธารณสุขศาสตร์"/>
    <x v="1"/>
    <s v="13.00 - 16300 น."/>
    <n v="4"/>
    <n v="4"/>
    <n v="4"/>
    <n v="3"/>
    <n v="3"/>
    <n v="5"/>
    <n v="2"/>
    <n v="4"/>
    <n v="4"/>
    <n v="4"/>
    <n v="4"/>
    <n v="5"/>
    <n v="5"/>
    <n v="5"/>
    <n v="5"/>
    <x v="1"/>
  </r>
  <r>
    <d v="2018-11-19T09:04:12"/>
    <x v="0"/>
    <s v="41-50 ปี"/>
    <s v="ปริญญาเอก"/>
    <s v="ศึกษาศาสตร์"/>
    <s v="หลักสูตรและการสอน"/>
    <x v="3"/>
    <s v="13.00 - 16300 น."/>
    <n v="4"/>
    <n v="5"/>
    <n v="4"/>
    <n v="3"/>
    <n v="3"/>
    <n v="4"/>
    <n v="3"/>
    <n v="3"/>
    <n v="3"/>
    <n v="3"/>
    <n v="3"/>
    <n v="3"/>
    <n v="4"/>
    <n v="4"/>
    <n v="5"/>
    <x v="13"/>
  </r>
  <r>
    <d v="2018-11-19T09:06:59"/>
    <x v="0"/>
    <s v="20-30 ปี"/>
    <s v="ปริญญาโท"/>
    <s v="เกษตรศาสตร์ ทรัพยากรธรรมชาติ และสิ่งแวดล้อม"/>
    <s v="วิทยาศาสตร์สิ่งแวดล้อม"/>
    <x v="3"/>
    <s v="13.00 - 16300 น."/>
    <n v="4"/>
    <n v="3"/>
    <n v="1"/>
    <n v="3"/>
    <n v="3"/>
    <n v="4"/>
    <n v="3"/>
    <n v="3"/>
    <n v="3"/>
    <n v="3"/>
    <n v="3"/>
    <n v="4"/>
    <n v="4"/>
    <n v="4"/>
    <n v="4"/>
    <x v="14"/>
  </r>
  <r>
    <d v="2018-11-19T09:13:10"/>
    <x v="1"/>
    <s v="31-40 ปี"/>
    <s v="ปริญญาเอก"/>
    <s v="ศึกษาศาสตร์"/>
    <s v="การจัดการกีฬา"/>
    <x v="0"/>
    <s v="13.00 - 16300 น."/>
    <n v="5"/>
    <n v="5"/>
    <n v="4"/>
    <n v="4"/>
    <n v="4"/>
    <n v="5"/>
    <n v="3"/>
    <n v="4"/>
    <n v="4"/>
    <n v="4"/>
    <n v="4"/>
    <n v="5"/>
    <n v="4"/>
    <n v="4"/>
    <n v="4"/>
    <x v="1"/>
  </r>
  <r>
    <d v="2018-11-19T09:38:44"/>
    <x v="0"/>
    <s v="31-40 ปี"/>
    <s v="ปริญญาเอก"/>
    <s v="ศึกษาศาสตร์"/>
    <s v="หลักสูตรและการสอน"/>
    <x v="3"/>
    <s v="13.00 - 16300 น."/>
    <n v="5"/>
    <n v="5"/>
    <n v="5"/>
    <n v="5"/>
    <n v="5"/>
    <n v="5"/>
    <n v="3"/>
    <n v="4"/>
    <n v="5"/>
    <n v="5"/>
    <n v="5"/>
    <n v="5"/>
    <n v="5"/>
    <n v="5"/>
    <n v="5"/>
    <x v="15"/>
  </r>
  <r>
    <d v="2018-11-19T10:19:23"/>
    <x v="1"/>
    <s v="41-50 ปี"/>
    <s v="ปริญญาเอก"/>
    <s v="สาธารณสุขศาสตร์"/>
    <s v="สาธารณสุขศาสตรดุษฎีบัณฑิต"/>
    <x v="3"/>
    <s v="09.00 - 12.00 น."/>
    <n v="4"/>
    <n v="5"/>
    <n v="5"/>
    <n v="5"/>
    <n v="3"/>
    <n v="5"/>
    <n v="2"/>
    <n v="4"/>
    <n v="4"/>
    <n v="4"/>
    <n v="5"/>
    <n v="4"/>
    <n v="5"/>
    <n v="5"/>
    <n v="5"/>
    <x v="16"/>
  </r>
  <r>
    <d v="2018-11-19T11:10:34"/>
    <x v="1"/>
    <s v="20-30 ปี"/>
    <s v="ปริญญาโท"/>
    <s v="วิศวกรรมศาสตร์"/>
    <s v="วิศวกรรมเครื่องกล"/>
    <x v="3"/>
    <s v="13.00 - 16300 น."/>
    <n v="5"/>
    <n v="5"/>
    <n v="2"/>
    <n v="3"/>
    <n v="3"/>
    <n v="5"/>
    <n v="3"/>
    <n v="3"/>
    <n v="3"/>
    <n v="3"/>
    <n v="3"/>
    <n v="1"/>
    <n v="4"/>
    <n v="3"/>
    <n v="5"/>
    <x v="17"/>
  </r>
  <r>
    <d v="2018-11-19T11:22:05"/>
    <x v="1"/>
    <s v="31-40 ปี"/>
    <s v="ปริญญาเอก"/>
    <s v="Agriculture "/>
    <s v="Agricultural science "/>
    <x v="3"/>
    <s v="13.00 - 16300 น."/>
    <n v="3"/>
    <n v="4"/>
    <n v="3"/>
    <n v="2"/>
    <n v="4"/>
    <n v="4"/>
    <n v="3"/>
    <n v="3"/>
    <n v="4"/>
    <n v="4"/>
    <n v="4"/>
    <n v="3"/>
    <n v="4"/>
    <n v="3"/>
    <n v="4"/>
    <x v="1"/>
  </r>
  <r>
    <d v="2018-11-19T11:46:31"/>
    <x v="0"/>
    <s v="20-30 ปี"/>
    <s v="ปริญญาโท"/>
    <s v="เกษตรศาสตร์ ทรัพยากรธรรมชาติ และสิ่งแวดล้อม"/>
    <s v="วิทยาศาสตร์สิ่งแวดล้อม"/>
    <x v="3"/>
    <s v="13.00 - 16300 น."/>
    <n v="4"/>
    <n v="3"/>
    <n v="2"/>
    <n v="3"/>
    <n v="3"/>
    <n v="4"/>
    <n v="3"/>
    <n v="3"/>
    <n v="3"/>
    <n v="3"/>
    <n v="3"/>
    <n v="4"/>
    <n v="4"/>
    <n v="4"/>
    <n v="4"/>
    <x v="14"/>
  </r>
  <r>
    <d v="2018-11-19T11:56:06"/>
    <x v="1"/>
    <s v="20-30 ปี"/>
    <s v="ปริญญาโท"/>
    <s v="วิทยาศาสตร์"/>
    <s v="เทคโนโลยีสารสนเทศ"/>
    <x v="3"/>
    <s v="13.00 - 16300 น."/>
    <n v="3"/>
    <n v="4"/>
    <n v="3"/>
    <n v="3"/>
    <n v="3"/>
    <n v="4"/>
    <n v="4"/>
    <n v="4"/>
    <n v="4"/>
    <n v="4"/>
    <n v="4"/>
    <n v="4"/>
    <n v="5"/>
    <n v="5"/>
    <n v="2"/>
    <x v="18"/>
  </r>
  <r>
    <d v="2018-11-19T12:05:08"/>
    <x v="1"/>
    <s v="20-30 ปี"/>
    <s v="ปริญญาโท"/>
    <s v="วิศวกรรมศาสตร์"/>
    <s v="วิศวกรรมเครื่องกล"/>
    <x v="1"/>
    <s v="13.00 - 16300 น."/>
    <n v="4"/>
    <n v="4"/>
    <n v="3"/>
    <n v="4"/>
    <n v="4"/>
    <n v="4"/>
    <n v="3"/>
    <n v="3"/>
    <n v="3"/>
    <n v="3"/>
    <n v="3"/>
    <n v="3"/>
    <n v="4"/>
    <n v="3"/>
    <n v="3"/>
    <x v="1"/>
  </r>
  <r>
    <d v="2018-11-19T12:59:05"/>
    <x v="1"/>
    <s v="20-30 ปี"/>
    <s v="ปริญญาโท"/>
    <s v="วิศวกรรมศาสตร์"/>
    <s v="วิศวกรรมไฟฟ้า"/>
    <x v="0"/>
    <s v="13.00 - 16300 น."/>
    <n v="4"/>
    <n v="5"/>
    <n v="5"/>
    <n v="4"/>
    <n v="4"/>
    <n v="5"/>
    <n v="3"/>
    <n v="4"/>
    <n v="4"/>
    <n v="4"/>
    <n v="4"/>
    <n v="4"/>
    <n v="5"/>
    <n v="4"/>
    <n v="5"/>
    <x v="1"/>
  </r>
  <r>
    <d v="2018-11-19T21:33:22"/>
    <x v="1"/>
    <s v="20-30 ปี"/>
    <s v="ปริญญาโท"/>
    <s v="ศึกษาศาสตร์"/>
    <s v="การบริหารการศึกษา"/>
    <x v="1"/>
    <s v="13.00 - 16300 น."/>
    <n v="4"/>
    <n v="4"/>
    <n v="4"/>
    <n v="4"/>
    <n v="4"/>
    <n v="4"/>
    <n v="2"/>
    <n v="3"/>
    <n v="3"/>
    <n v="4"/>
    <n v="4"/>
    <n v="4"/>
    <n v="5"/>
    <n v="4"/>
    <n v="5"/>
    <x v="1"/>
  </r>
  <r>
    <d v="2018-11-20T21:57:29"/>
    <x v="0"/>
    <s v="20-30 ปี"/>
    <s v="ปริญญาโท"/>
    <s v="ศึกษาศาสตร์"/>
    <s v="หลักสูตรและการสอน"/>
    <x v="1"/>
    <s v="13.00 - 16300 น."/>
    <n v="5"/>
    <n v="5"/>
    <n v="5"/>
    <n v="5"/>
    <n v="5"/>
    <n v="5"/>
    <n v="5"/>
    <n v="5"/>
    <n v="5"/>
    <n v="5"/>
    <n v="5"/>
    <n v="5"/>
    <n v="4"/>
    <n v="4"/>
    <n v="5"/>
    <x v="1"/>
  </r>
  <r>
    <d v="2018-11-20T23:36:06"/>
    <x v="0"/>
    <s v="31-40 ปี"/>
    <s v="ปริญญาเอก"/>
    <s v="บริหารธุรกิจ​เศรษฐศาสตร์​และการสื่อสาร"/>
    <s v="การสื่อสาร"/>
    <x v="3"/>
    <s v="13.00 - 16300 น."/>
    <n v="3"/>
    <n v="4"/>
    <n v="3"/>
    <n v="4"/>
    <n v="5"/>
    <n v="5"/>
    <n v="4"/>
    <n v="3"/>
    <n v="3"/>
    <n v="3"/>
    <n v="3"/>
    <n v="4"/>
    <n v="4"/>
    <n v="4"/>
    <n v="5"/>
    <x v="1"/>
  </r>
  <r>
    <d v="2018-11-21T08:52:42"/>
    <x v="0"/>
    <s v="41-50 ปี"/>
    <s v="ปริญญาเอก"/>
    <s v="เกษตรศาสตร์ฯ"/>
    <s v="วิทยาศาสตร์การเกษตร"/>
    <x v="0"/>
    <s v="13.00 - 16300 น."/>
    <n v="5"/>
    <n v="4"/>
    <n v="4"/>
    <n v="4"/>
    <n v="3"/>
    <n v="4"/>
    <n v="3"/>
    <n v="3"/>
    <n v="4"/>
    <n v="3"/>
    <n v="3"/>
    <n v="4"/>
    <n v="4"/>
    <n v="4"/>
    <n v="4"/>
    <x v="1"/>
  </r>
  <r>
    <d v="2018-11-21T12:23:16"/>
    <x v="1"/>
    <s v="20-30 ปี"/>
    <s v="ปริญญาโท"/>
    <s v="สังคมศาสตร์"/>
    <s v="รัฐศาสตร์"/>
    <x v="1"/>
    <s v="09.00 - 12.00 น."/>
    <n v="4"/>
    <n v="3"/>
    <n v="4"/>
    <n v="3"/>
    <n v="4"/>
    <n v="4"/>
    <n v="3"/>
    <n v="4"/>
    <n v="4"/>
    <n v="4"/>
    <n v="4"/>
    <n v="4"/>
    <n v="4"/>
    <n v="4"/>
    <n v="5"/>
    <x v="19"/>
  </r>
  <r>
    <d v="2018-11-21T19:29:03"/>
    <x v="0"/>
    <s v="20-30 ปี"/>
    <s v="ปริญญาโท"/>
    <s v="ศึกษาศาสตร์"/>
    <s v="หลักสูตรและการสอน"/>
    <x v="1"/>
    <s v="13.00 - 16300 น."/>
    <n v="5"/>
    <n v="5"/>
    <n v="5"/>
    <n v="5"/>
    <n v="5"/>
    <n v="5"/>
    <n v="5"/>
    <n v="3"/>
    <n v="3"/>
    <n v="5"/>
    <n v="5"/>
    <n v="5"/>
    <n v="5"/>
    <n v="5"/>
    <n v="5"/>
    <x v="1"/>
  </r>
  <r>
    <d v="2018-11-21T19:30:29"/>
    <x v="0"/>
    <s v="20-30 ปี"/>
    <s v="ปริญญาโท"/>
    <s v="ศึกษาศาสตร์"/>
    <s v="หลักสูตรและการสอน"/>
    <x v="1"/>
    <s v="13.00 - 16300 น."/>
    <n v="5"/>
    <n v="5"/>
    <n v="5"/>
    <n v="5"/>
    <n v="5"/>
    <n v="5"/>
    <n v="5"/>
    <n v="5"/>
    <n v="5"/>
    <n v="5"/>
    <n v="5"/>
    <n v="5"/>
    <n v="5"/>
    <n v="5"/>
    <n v="5"/>
    <x v="20"/>
  </r>
  <r>
    <d v="2018-11-21T21:28:06"/>
    <x v="0"/>
    <s v="20-30 ปี"/>
    <s v="ปริญญาโท"/>
    <s v="บริหาร"/>
    <s v="บริหาร"/>
    <x v="0"/>
    <s v="13.00 - 16300 น."/>
    <n v="3"/>
    <n v="4"/>
    <n v="2"/>
    <n v="2"/>
    <n v="3"/>
    <n v="5"/>
    <n v="3"/>
    <n v="4"/>
    <n v="3"/>
    <n v="3"/>
    <n v="4"/>
    <n v="3"/>
    <n v="4"/>
    <n v="4"/>
    <n v="3"/>
    <x v="1"/>
  </r>
  <r>
    <d v="2018-11-22T12:38:32"/>
    <x v="0"/>
    <s v="20-30 ปี"/>
    <s v="ปริญญาโท"/>
    <s v="MBA"/>
    <s v="บริหารธุรกิจ"/>
    <x v="0"/>
    <s v="13.00 - 16300 น."/>
    <n v="4"/>
    <n v="4"/>
    <n v="4"/>
    <n v="5"/>
    <n v="5"/>
    <n v="5"/>
    <n v="3"/>
    <n v="4"/>
    <n v="5"/>
    <n v="4"/>
    <n v="5"/>
    <n v="5"/>
    <n v="5"/>
    <n v="5"/>
    <n v="4"/>
    <x v="1"/>
  </r>
  <r>
    <d v="2018-11-23T03:32:44"/>
    <x v="1"/>
    <s v="41-50 ปี"/>
    <s v="ปริญญาเอก"/>
    <s v="วิทยาศาสตร์"/>
    <s v="วิทยาการคอมพิวเตอร์"/>
    <x v="3"/>
    <s v="13.00 - 16300 น."/>
    <n v="4"/>
    <n v="5"/>
    <n v="5"/>
    <n v="4"/>
    <n v="4"/>
    <n v="4"/>
    <n v="3"/>
    <n v="5"/>
    <n v="5"/>
    <n v="5"/>
    <n v="5"/>
    <n v="5"/>
    <n v="5"/>
    <n v="5"/>
    <n v="5"/>
    <x v="1"/>
  </r>
  <r>
    <d v="2018-11-23T10:44:56"/>
    <x v="0"/>
    <s v="20-30 ปี"/>
    <s v="ปริญญาโท"/>
    <s v="ศึกษาศาสตร์"/>
    <s v="หลักสูตรและการสอน"/>
    <x v="2"/>
    <s v="09.00 - 12.00 น."/>
    <n v="4"/>
    <n v="3"/>
    <n v="4"/>
    <n v="3"/>
    <n v="3"/>
    <n v="4"/>
    <n v="2"/>
    <n v="3"/>
    <n v="3"/>
    <n v="3"/>
    <n v="3"/>
    <n v="3"/>
    <n v="3"/>
    <n v="3"/>
    <n v="3"/>
    <x v="1"/>
  </r>
  <r>
    <d v="2018-11-23T13:56:11"/>
    <x v="0"/>
    <s v="20-30 ปี"/>
    <s v="ปริญญาโท"/>
    <s v="ศึกษาศาสตร์"/>
    <s v="หลักสูตรและการสอน"/>
    <x v="1"/>
    <s v="13.00 - 16300 น."/>
    <n v="4"/>
    <n v="5"/>
    <n v="5"/>
    <n v="4"/>
    <n v="4"/>
    <n v="4"/>
    <n v="2"/>
    <n v="3"/>
    <n v="3"/>
    <n v="4"/>
    <n v="4"/>
    <n v="4"/>
    <n v="5"/>
    <n v="5"/>
    <n v="4"/>
    <x v="1"/>
  </r>
  <r>
    <d v="2018-11-23T15:11:33"/>
    <x v="1"/>
    <s v="20-30 ปี"/>
    <s v="ปริญญาโท"/>
    <s v="เกษตร"/>
    <s v="วิทยาศาสตร์สิ่งแวดล้อม"/>
    <x v="3"/>
    <s v="13.00 - 16300 น."/>
    <n v="5"/>
    <n v="5"/>
    <n v="5"/>
    <n v="5"/>
    <n v="5"/>
    <n v="5"/>
    <n v="5"/>
    <n v="4"/>
    <n v="5"/>
    <n v="5"/>
    <n v="5"/>
    <n v="5"/>
    <n v="5"/>
    <n v="5"/>
    <n v="5"/>
    <x v="1"/>
  </r>
  <r>
    <d v="2018-11-23T16:17:22"/>
    <x v="0"/>
    <s v="31-40 ปี"/>
    <s v="ปริญญาเอก"/>
    <s v="ทันตแพทยศาสตร์"/>
    <s v="ชีววิทยาช่องปาก"/>
    <x v="0"/>
    <s v="13.00 - 16300 น."/>
    <n v="4"/>
    <n v="4"/>
    <n v="4"/>
    <n v="4"/>
    <n v="4"/>
    <n v="4"/>
    <n v="3"/>
    <n v="4"/>
    <n v="4"/>
    <n v="4"/>
    <n v="4"/>
    <n v="4"/>
    <n v="4"/>
    <n v="4"/>
    <n v="4"/>
    <x v="21"/>
  </r>
  <r>
    <d v="2018-11-25T17:17:07"/>
    <x v="0"/>
    <s v="41-50 ปี"/>
    <s v="ปริญญาโท"/>
    <s v="พยาบาลศาสตร์"/>
    <s v="การพยาบาลเวชปฏิบัติชุมชน"/>
    <x v="3"/>
    <s v="13.00 - 16300 น."/>
    <n v="4"/>
    <n v="4"/>
    <n v="4"/>
    <n v="4"/>
    <n v="4"/>
    <n v="4"/>
    <n v="3"/>
    <n v="4"/>
    <n v="4"/>
    <n v="4"/>
    <n v="5"/>
    <n v="5"/>
    <n v="5"/>
    <n v="5"/>
    <n v="5"/>
    <x v="1"/>
  </r>
  <r>
    <d v="2018-11-25T21:15:50"/>
    <x v="0"/>
    <s v="41-50 ปี"/>
    <s v="ปริญญาเอก"/>
    <s v="สถาปัตยกรรมศาสตร์"/>
    <s v="ศิลปะและการออกแบบ"/>
    <x v="5"/>
    <s v="13.00 - 16300 น."/>
    <n v="4"/>
    <n v="4"/>
    <n v="4"/>
    <n v="4"/>
    <n v="4"/>
    <n v="3"/>
    <n v="3"/>
    <n v="4"/>
    <n v="4"/>
    <n v="4"/>
    <n v="4"/>
    <n v="4"/>
    <n v="4"/>
    <n v="3"/>
    <n v="4"/>
    <x v="1"/>
  </r>
  <r>
    <d v="2018-11-25T21:23:20"/>
    <x v="0"/>
    <s v="41-50 ปี"/>
    <s v="ปริญญาเอก"/>
    <s v="สถาปัตยกรรมศาสตร์"/>
    <s v="ศิลปะและการออกแบบ"/>
    <x v="5"/>
    <s v="13.00 - 16300 น."/>
    <n v="4"/>
    <n v="4"/>
    <n v="4"/>
    <n v="4"/>
    <n v="4"/>
    <n v="4"/>
    <n v="3"/>
    <n v="4"/>
    <n v="4"/>
    <n v="4"/>
    <n v="4"/>
    <n v="4"/>
    <n v="4"/>
    <n v="3"/>
    <n v="4"/>
    <x v="1"/>
  </r>
  <r>
    <d v="2018-11-25T21:29:23"/>
    <x v="0"/>
    <s v="41-50 ปี"/>
    <s v="ปริญญาเอก"/>
    <s v="สถาปัตยกรรมศาสตร์"/>
    <s v="ศิลปะและการออกแบบ"/>
    <x v="5"/>
    <s v="13.00 - 16300 น."/>
    <n v="4"/>
    <n v="4"/>
    <n v="4"/>
    <n v="4"/>
    <n v="4"/>
    <n v="4"/>
    <n v="3"/>
    <n v="4"/>
    <n v="4"/>
    <n v="4"/>
    <n v="4"/>
    <n v="4"/>
    <n v="4"/>
    <n v="3"/>
    <n v="4"/>
    <x v="22"/>
  </r>
  <r>
    <d v="2018-11-26T10:17:34"/>
    <x v="0"/>
    <s v="31-40 ปี"/>
    <s v="ปริญญาโท"/>
    <s v="บริหารธุรกิจ"/>
    <s v="เศรษฐศาสตร์"/>
    <x v="1"/>
    <s v="09.00 - 12.00 น."/>
    <n v="5"/>
    <n v="5"/>
    <n v="5"/>
    <n v="5"/>
    <n v="4"/>
    <n v="4"/>
    <n v="3"/>
    <n v="4"/>
    <n v="4"/>
    <n v="4"/>
    <n v="4"/>
    <n v="5"/>
    <n v="5"/>
    <n v="5"/>
    <n v="5"/>
    <x v="1"/>
  </r>
  <r>
    <d v="2018-11-26T10:17:37"/>
    <x v="1"/>
    <s v="20-30 ปี"/>
    <s v="ปริญญาโท"/>
    <s v="ศึกษาศาสตร์"/>
    <s v="ภาษาอังกฤษ"/>
    <x v="3"/>
    <s v="09.00 - 12.00 น."/>
    <n v="4"/>
    <n v="4"/>
    <n v="4"/>
    <n v="3"/>
    <n v="3"/>
    <n v="3"/>
    <n v="2"/>
    <n v="4"/>
    <n v="5"/>
    <n v="4"/>
    <n v="4"/>
    <n v="5"/>
    <n v="5"/>
    <n v="4"/>
    <n v="4"/>
    <x v="1"/>
  </r>
  <r>
    <d v="2018-11-26T10:45:55"/>
    <x v="1"/>
    <s v="31-40 ปี"/>
    <s v="ปริญญาเอก"/>
    <s v="ศึกษาศาสตร์"/>
    <s v="การจัดการกึฬา"/>
    <x v="5"/>
    <s v="13.00 - 16300 น."/>
    <n v="4"/>
    <n v="4"/>
    <n v="4"/>
    <n v="5"/>
    <n v="4"/>
    <n v="5"/>
    <n v="2"/>
    <n v="3"/>
    <n v="4"/>
    <n v="5"/>
    <n v="4"/>
    <n v="5"/>
    <n v="4"/>
    <n v="4"/>
    <n v="5"/>
    <x v="1"/>
  </r>
  <r>
    <d v="2018-11-26T10:49:50"/>
    <x v="0"/>
    <s v="31-40 ปี"/>
    <s v="ปริญญาโท"/>
    <s v="มนุษยศาสตร์"/>
    <s v="ภาษาไทย"/>
    <x v="5"/>
    <s v="13.00 - 16300 น."/>
    <n v="4"/>
    <n v="5"/>
    <n v="5"/>
    <n v="4"/>
    <n v="4"/>
    <n v="5"/>
    <n v="2"/>
    <n v="4"/>
    <n v="3"/>
    <n v="4"/>
    <n v="4"/>
    <n v="5"/>
    <n v="5"/>
    <n v="5"/>
    <n v="4"/>
    <x v="1"/>
  </r>
  <r>
    <d v="2018-11-26T14:36:51"/>
    <x v="1"/>
    <s v="20-30 ปี"/>
    <s v="ปริญญาโท"/>
    <s v="วิศวกรรมศาสตร์"/>
    <s v="วิศวกรรมสิ่งแวดล้อม"/>
    <x v="1"/>
    <s v="09.00 - 12.00 น."/>
    <n v="5"/>
    <n v="5"/>
    <n v="5"/>
    <n v="5"/>
    <n v="5"/>
    <n v="5"/>
    <n v="3"/>
    <n v="4"/>
    <n v="4"/>
    <n v="4"/>
    <n v="4"/>
    <n v="4"/>
    <n v="5"/>
    <n v="4"/>
    <n v="4"/>
    <x v="23"/>
  </r>
  <r>
    <d v="2018-11-27T10:04:21"/>
    <x v="1"/>
    <s v="20-30 ปี"/>
    <s v="ปริญญาเอก"/>
    <s v="ศึกษาศาสตร์"/>
    <s v="วิทยาศาสตร์ศึกษา"/>
    <x v="1"/>
    <s v="09.00 - 12.00 น."/>
    <n v="5"/>
    <n v="5"/>
    <n v="5"/>
    <n v="5"/>
    <n v="5"/>
    <n v="5"/>
    <n v="3"/>
    <n v="4"/>
    <n v="4"/>
    <n v="3"/>
    <n v="4"/>
    <n v="5"/>
    <n v="5"/>
    <n v="4"/>
    <n v="4"/>
    <x v="24"/>
  </r>
  <r>
    <d v="2018-11-27T10:47:36"/>
    <x v="0"/>
    <s v="20-30 ปี"/>
    <s v="ปริญญาโท"/>
    <s v="บริหารธุรกิจ"/>
    <s v="การสื่อสาร"/>
    <x v="5"/>
    <s v="13.00 - 16300 น."/>
    <n v="5"/>
    <n v="5"/>
    <n v="5"/>
    <n v="5"/>
    <n v="4"/>
    <n v="5"/>
    <n v="3"/>
    <n v="4"/>
    <n v="5"/>
    <n v="5"/>
    <n v="4"/>
    <n v="5"/>
    <n v="4"/>
    <n v="5"/>
    <n v="4"/>
    <x v="1"/>
  </r>
  <r>
    <d v="2018-11-27T10:47:53"/>
    <x v="0"/>
    <s v="20-30 ปี"/>
    <s v="ปริญญาโท"/>
    <s v="วิทยาลัยโลจิสติกส์และโซ่อุปทาน "/>
    <s v="โลจิสติกส์และโซ่อุปทาน"/>
    <x v="5"/>
    <s v="13.00 - 16300 น."/>
    <n v="4"/>
    <n v="4"/>
    <n v="4"/>
    <n v="4"/>
    <n v="4"/>
    <n v="4"/>
    <n v="3"/>
    <n v="4"/>
    <n v="3"/>
    <n v="4"/>
    <n v="4"/>
    <n v="4"/>
    <n v="5"/>
    <n v="4"/>
    <n v="4"/>
    <x v="1"/>
  </r>
  <r>
    <d v="2018-11-27T17:16:53"/>
    <x v="1"/>
    <s v="20-30 ปี"/>
    <s v="ปริญญาโท"/>
    <s v="วิศวกรรมศาสตร์"/>
    <s v="วิศวกรรมสิ่งแวเล้อม"/>
    <x v="1"/>
    <s v="13.00 - 16300 น."/>
    <n v="4"/>
    <n v="4"/>
    <n v="3"/>
    <n v="2"/>
    <n v="3"/>
    <n v="2"/>
    <n v="2"/>
    <n v="3"/>
    <n v="3"/>
    <n v="3"/>
    <n v="3"/>
    <n v="4"/>
    <n v="4"/>
    <n v="4"/>
    <n v="5"/>
    <x v="1"/>
  </r>
  <r>
    <d v="2018-11-27T17:31:15"/>
    <x v="1"/>
    <s v="20-30 ปี"/>
    <s v="ปริญญาโท"/>
    <s v="ศึกษาศาสตร์"/>
    <s v="พัฒนศึกษา"/>
    <x v="1"/>
    <s v="09.00 - 12.00 น."/>
    <n v="5"/>
    <n v="4"/>
    <n v="5"/>
    <n v="5"/>
    <n v="4"/>
    <n v="5"/>
    <n v="2"/>
    <n v="3"/>
    <n v="4"/>
    <n v="4"/>
    <n v="4"/>
    <n v="4"/>
    <n v="5"/>
    <n v="5"/>
    <n v="5"/>
    <x v="1"/>
  </r>
  <r>
    <d v="2018-11-27T19:14:48"/>
    <x v="0"/>
    <s v="20-30 ปี"/>
    <s v="ปริญญาโท"/>
    <s v="ศึกษาศาสตร์"/>
    <s v="หลักสูตรและการสอน"/>
    <x v="1"/>
    <s v="09.00 - 12.00 น."/>
    <n v="3"/>
    <n v="3"/>
    <n v="3"/>
    <n v="3"/>
    <n v="3"/>
    <n v="3"/>
    <n v="3"/>
    <n v="3"/>
    <n v="3"/>
    <n v="3"/>
    <n v="4"/>
    <n v="3"/>
    <n v="3"/>
    <n v="3"/>
    <n v="3"/>
    <x v="1"/>
  </r>
  <r>
    <d v="2018-11-28T07:42:51"/>
    <x v="0"/>
    <s v="20-30 ปี"/>
    <s v="ปริญญาโท"/>
    <s v="วิศวกรรมศาสตร์"/>
    <s v="สิ่งแวดล้อม"/>
    <x v="1"/>
    <s v="13.00 - 16300 น."/>
    <n v="3"/>
    <n v="4"/>
    <n v="3"/>
    <n v="3"/>
    <n v="3"/>
    <n v="4"/>
    <n v="2"/>
    <n v="3"/>
    <n v="3"/>
    <n v="3"/>
    <n v="4"/>
    <n v="4"/>
    <n v="4"/>
    <n v="4"/>
    <n v="4"/>
    <x v="25"/>
  </r>
  <r>
    <d v="2018-11-29T07:17:23"/>
    <x v="1"/>
    <s v="20-30 ปี"/>
    <s v="ปริญญาโท"/>
    <s v="BEC"/>
    <s v="M.B.A."/>
    <x v="1"/>
    <s v="13.00 - 16300 น."/>
    <n v="3"/>
    <n v="3"/>
    <n v="3"/>
    <n v="3"/>
    <n v="3"/>
    <n v="3"/>
    <n v="3"/>
    <n v="3"/>
    <n v="3"/>
    <n v="3"/>
    <n v="3"/>
    <n v="3"/>
    <n v="3"/>
    <n v="3"/>
    <n v="3"/>
    <x v="1"/>
  </r>
  <r>
    <d v="2018-11-30T11:36:36"/>
    <x v="1"/>
    <s v="20-30 ปี"/>
    <s v="ปริญญาโท"/>
    <s v="สถาปัตย์"/>
    <s v="ศิลปะและการออกแบบ"/>
    <x v="2"/>
    <s v="09.00 - 12.00 น."/>
    <n v="4"/>
    <n v="4"/>
    <n v="4"/>
    <n v="5"/>
    <n v="5"/>
    <n v="5"/>
    <n v="3"/>
    <n v="4"/>
    <n v="5"/>
    <n v="5"/>
    <n v="5"/>
    <n v="5"/>
    <n v="5"/>
    <n v="5"/>
    <n v="5"/>
    <x v="1"/>
  </r>
  <r>
    <d v="2018-11-30T11:38:05"/>
    <x v="0"/>
    <s v="20-30 ปี"/>
    <s v="ปริญญาโท"/>
    <s v="วิทยาศาสตร์"/>
    <s v="วิทยาการคอมพิวเตอร์"/>
    <x v="2"/>
    <s v="09.00 - 12.00 น."/>
    <n v="4"/>
    <n v="3"/>
    <n v="5"/>
    <n v="5"/>
    <n v="5"/>
    <n v="5"/>
    <n v="3"/>
    <n v="4"/>
    <n v="5"/>
    <n v="5"/>
    <n v="5"/>
    <n v="5"/>
    <n v="5"/>
    <n v="5"/>
    <n v="5"/>
    <x v="1"/>
  </r>
  <r>
    <d v="2018-11-30T11:57:43"/>
    <x v="0"/>
    <s v="20-30 ปี"/>
    <s v="ปริญญาโท"/>
    <s v="เกษตรศาสตร์ฯ"/>
    <s v="ภูมิศาสตร์"/>
    <x v="2"/>
    <s v="09.00 - 12.00 น."/>
    <n v="4"/>
    <n v="4"/>
    <n v="3"/>
    <n v="4"/>
    <n v="4"/>
    <n v="4"/>
    <n v="3"/>
    <n v="4"/>
    <n v="4"/>
    <n v="4"/>
    <n v="4"/>
    <n v="5"/>
    <n v="4"/>
    <n v="5"/>
    <n v="4"/>
    <x v="1"/>
  </r>
  <r>
    <d v="2018-12-01T20:13:35"/>
    <x v="0"/>
    <s v="31-40 ปี"/>
    <s v="ปริญญาเอก"/>
    <s v="BEC"/>
    <s v="การสื่อสาร"/>
    <x v="2"/>
    <s v="09.00 - 12.00 น."/>
    <n v="5"/>
    <n v="5"/>
    <n v="5"/>
    <n v="5"/>
    <n v="5"/>
    <n v="5"/>
    <n v="5"/>
    <n v="5"/>
    <n v="5"/>
    <n v="5"/>
    <n v="5"/>
    <n v="5"/>
    <n v="5"/>
    <n v="4"/>
    <n v="5"/>
    <x v="1"/>
  </r>
  <r>
    <d v="2018-12-03T09:04:10"/>
    <x v="0"/>
    <s v="20-30 ปี"/>
    <s v="ปริญญาโท"/>
    <s v="วิศวกรรมศาสตร์"/>
    <s v="สิ่งแวดล้อม"/>
    <x v="1"/>
    <s v="13.00 - 16300 น."/>
    <n v="3"/>
    <n v="4"/>
    <n v="3"/>
    <n v="3"/>
    <n v="3"/>
    <n v="4"/>
    <n v="2"/>
    <n v="3"/>
    <n v="3"/>
    <n v="3"/>
    <n v="4"/>
    <n v="4"/>
    <n v="4"/>
    <n v="4"/>
    <n v="4"/>
    <x v="25"/>
  </r>
  <r>
    <d v="2018-12-03T19:22:15"/>
    <x v="0"/>
    <s v="41-50 ปี"/>
    <s v="ปริญญาเอก"/>
    <s v="ศึกษาศาสตร์"/>
    <s v="พัฒนศึกษา"/>
    <x v="2"/>
    <s v="09.00 - 12.00 น."/>
    <n v="5"/>
    <n v="5"/>
    <n v="5"/>
    <n v="5"/>
    <n v="5"/>
    <n v="5"/>
    <n v="2"/>
    <n v="4"/>
    <n v="4"/>
    <n v="4"/>
    <n v="4"/>
    <n v="5"/>
    <n v="5"/>
    <n v="5"/>
    <n v="5"/>
    <x v="1"/>
  </r>
  <r>
    <d v="2018-12-03T20:53:58"/>
    <x v="0"/>
    <s v="41-50 ปี"/>
    <s v="ปริญญาเอก"/>
    <s v="วิทยาศาสตร"/>
    <s v="เทคโนโลยีชีวภาพ"/>
    <x v="3"/>
    <s v="13.00 - 16300 น."/>
    <n v="5"/>
    <n v="4"/>
    <n v="4"/>
    <n v="4"/>
    <n v="4"/>
    <n v="5"/>
    <n v="2"/>
    <n v="3"/>
    <n v="4"/>
    <n v="4"/>
    <n v="4"/>
    <n v="4"/>
    <n v="4"/>
    <n v="4"/>
    <n v="5"/>
    <x v="1"/>
  </r>
  <r>
    <d v="2018-12-03T22:10:10"/>
    <x v="1"/>
    <s v="20-30 ปี"/>
    <s v="ปริญญาโท"/>
    <s v="สังคมศาสตร์"/>
    <s v="เอเชียตะวันออกเฉียงใต้ศึกษา"/>
    <x v="2"/>
    <s v="09.00 - 12.00 น."/>
    <n v="5"/>
    <n v="4"/>
    <n v="4"/>
    <n v="4"/>
    <n v="4"/>
    <n v="4"/>
    <n v="2"/>
    <n v="3"/>
    <n v="4"/>
    <n v="4"/>
    <n v="4"/>
    <n v="4"/>
    <n v="5"/>
    <n v="4"/>
    <n v="4"/>
    <x v="1"/>
  </r>
  <r>
    <d v="2018-12-03T22:17:42"/>
    <x v="1"/>
    <s v="20-30 ปี"/>
    <s v="ปริญญาโท"/>
    <s v="สังคมศาสตร์"/>
    <s v="เอเชียตะวันออกเฉียงใต้ศึกษา"/>
    <x v="2"/>
    <s v="09.00 - 12.00 น."/>
    <n v="5"/>
    <n v="4"/>
    <n v="4"/>
    <n v="4"/>
    <n v="4"/>
    <n v="4"/>
    <n v="2"/>
    <n v="3"/>
    <n v="4"/>
    <n v="4"/>
    <n v="4"/>
    <n v="4"/>
    <n v="5"/>
    <n v="4"/>
    <n v="4"/>
    <x v="1"/>
  </r>
  <r>
    <m/>
    <x v="2"/>
    <m/>
    <m/>
    <m/>
    <m/>
    <x v="6"/>
    <m/>
    <n v="4.1287128712871288"/>
    <n v="4.2871287128712874"/>
    <n v="3.9702970297029703"/>
    <n v="3.9207920792079207"/>
    <n v="3.9009900990099009"/>
    <n v="4.4158415841584162"/>
    <n v="2.8316831683168315"/>
    <n v="3.7128712871287131"/>
    <n v="3.9009900990099009"/>
    <n v="4.0297029702970297"/>
    <n v="4.0594059405940595"/>
    <n v="4.1980198019801982"/>
    <n v="4.4455445544554459"/>
    <n v="4.2079207920792081"/>
    <n v="4.3663366336633667"/>
    <x v="26"/>
  </r>
  <r>
    <m/>
    <x v="2"/>
    <m/>
    <m/>
    <m/>
    <m/>
    <x v="6"/>
    <m/>
    <n v="0.75714419150692369"/>
    <n v="0.73941373619058959"/>
    <n v="0.96390295719594543"/>
    <n v="0.91305167780177376"/>
    <n v="0.81859575487598835"/>
    <n v="0.75189529500686825"/>
    <n v="0.91727102789407966"/>
    <n v="0.66838063501819589"/>
    <n v="0.72807898603172794"/>
    <n v="0.68491525818241827"/>
    <n v="0.73241767016119785"/>
    <n v="0.78765223265344775"/>
    <n v="0.67045130359709926"/>
    <n v="0.76572621325338319"/>
    <n v="0.74461765057279838"/>
    <x v="27"/>
  </r>
  <r>
    <m/>
    <x v="2"/>
    <m/>
    <m/>
    <m/>
    <m/>
    <x v="6"/>
    <m/>
    <n v="4.095979194784408"/>
    <n v="4.2526848781462316"/>
    <n v="3.941108737736883"/>
    <n v="3.8915907160874728"/>
    <n v="3.8710639403289897"/>
    <n v="4.3802692900889832"/>
    <n v="2.8130966426816593"/>
    <n v="3.6833131254577371"/>
    <n v="3.8701851367479772"/>
    <n v="3.9972293031891204"/>
    <n v="4.0271050835995661"/>
    <n v="4.1649094372294524"/>
    <n v="4.4088931636704132"/>
    <n v="4.1745014272362386"/>
    <n v="4.3311743134391865"/>
    <x v="1"/>
  </r>
  <r>
    <m/>
    <x v="2"/>
    <m/>
    <m/>
    <m/>
    <m/>
    <x v="6"/>
    <m/>
    <n v="0.75714419150692369"/>
    <n v="0.73941373619058959"/>
    <n v="0.96390295719594543"/>
    <n v="0.91305167780177376"/>
    <n v="0.81859575487598835"/>
    <n v="0.75189529500686825"/>
    <n v="0.91727102789407966"/>
    <n v="0.66838063501819589"/>
    <n v="0.72807898603172794"/>
    <n v="0.68491525818241827"/>
    <n v="0.73241767016119785"/>
    <n v="0.78765223265344775"/>
    <n v="0.67045130359709926"/>
    <n v="0.76572621325338319"/>
    <n v="0.74461765057279838"/>
    <x v="1"/>
  </r>
  <r>
    <m/>
    <x v="2"/>
    <m/>
    <m/>
    <m/>
    <m/>
    <x v="6"/>
    <m/>
    <m/>
    <m/>
    <m/>
    <m/>
    <m/>
    <m/>
    <m/>
    <m/>
    <m/>
    <m/>
    <m/>
    <m/>
    <m/>
    <m/>
    <m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03">
  <r>
    <d v="2018-11-18T10:14:31"/>
    <x v="0"/>
    <x v="0"/>
    <x v="0"/>
    <x v="0"/>
    <x v="0"/>
    <x v="0"/>
    <s v="13.00 - 16300 น."/>
    <n v="3"/>
    <n v="4"/>
    <n v="4"/>
    <n v="4"/>
    <n v="3"/>
    <n v="5"/>
    <n v="3"/>
    <n v="4"/>
    <n v="4"/>
    <n v="4"/>
    <n v="4"/>
    <x v="0"/>
    <n v="5"/>
    <n v="5"/>
    <n v="4"/>
    <x v="0"/>
  </r>
  <r>
    <d v="2018-11-18T10:19:23"/>
    <x v="0"/>
    <x v="1"/>
    <x v="1"/>
    <x v="0"/>
    <x v="1"/>
    <x v="1"/>
    <s v="13.00 - 16300 น."/>
    <n v="4"/>
    <n v="4"/>
    <n v="3"/>
    <n v="4"/>
    <n v="4"/>
    <n v="4"/>
    <n v="3"/>
    <n v="3"/>
    <n v="3"/>
    <n v="4"/>
    <n v="4"/>
    <x v="1"/>
    <n v="4"/>
    <n v="4"/>
    <n v="4"/>
    <x v="1"/>
  </r>
  <r>
    <d v="2018-11-18T10:19:53"/>
    <x v="0"/>
    <x v="1"/>
    <x v="1"/>
    <x v="0"/>
    <x v="2"/>
    <x v="1"/>
    <s v="13.00 - 16300 น."/>
    <n v="4"/>
    <n v="4"/>
    <n v="4"/>
    <n v="4"/>
    <n v="4"/>
    <n v="5"/>
    <n v="3"/>
    <n v="3"/>
    <n v="4"/>
    <n v="4"/>
    <n v="5"/>
    <x v="0"/>
    <n v="4"/>
    <n v="4"/>
    <n v="5"/>
    <x v="1"/>
  </r>
  <r>
    <d v="2018-11-18T10:20:15"/>
    <x v="0"/>
    <x v="2"/>
    <x v="0"/>
    <x v="0"/>
    <x v="3"/>
    <x v="1"/>
    <s v="13.00 - 16300 น."/>
    <n v="4"/>
    <n v="4"/>
    <n v="4"/>
    <n v="3"/>
    <n v="3"/>
    <n v="5"/>
    <n v="2"/>
    <n v="4"/>
    <n v="4"/>
    <n v="5"/>
    <n v="4"/>
    <x v="2"/>
    <n v="4"/>
    <n v="5"/>
    <n v="5"/>
    <x v="1"/>
  </r>
  <r>
    <d v="2018-11-18T10:20:22"/>
    <x v="0"/>
    <x v="1"/>
    <x v="1"/>
    <x v="1"/>
    <x v="4"/>
    <x v="2"/>
    <s v="09.00 - 12.00 น."/>
    <n v="5"/>
    <n v="5"/>
    <n v="4"/>
    <n v="5"/>
    <n v="4"/>
    <n v="4"/>
    <n v="3"/>
    <n v="5"/>
    <n v="4"/>
    <n v="4"/>
    <n v="3"/>
    <x v="1"/>
    <n v="5"/>
    <n v="5"/>
    <n v="5"/>
    <x v="1"/>
  </r>
  <r>
    <d v="2018-11-18T10:21:26"/>
    <x v="1"/>
    <x v="2"/>
    <x v="0"/>
    <x v="0"/>
    <x v="3"/>
    <x v="2"/>
    <s v="09.00 - 12.00 น."/>
    <n v="5"/>
    <n v="5"/>
    <n v="4"/>
    <n v="3"/>
    <n v="3"/>
    <n v="5"/>
    <n v="3"/>
    <n v="4"/>
    <n v="5"/>
    <n v="4"/>
    <n v="4"/>
    <x v="0"/>
    <n v="5"/>
    <n v="5"/>
    <n v="5"/>
    <x v="2"/>
  </r>
  <r>
    <d v="2018-11-18T10:26:46"/>
    <x v="1"/>
    <x v="1"/>
    <x v="0"/>
    <x v="2"/>
    <x v="5"/>
    <x v="3"/>
    <s v="13.00 - 16300 น."/>
    <n v="3"/>
    <n v="5"/>
    <n v="4"/>
    <n v="4"/>
    <n v="4"/>
    <n v="5"/>
    <n v="3"/>
    <n v="4"/>
    <n v="5"/>
    <n v="5"/>
    <n v="5"/>
    <x v="1"/>
    <n v="5"/>
    <n v="4"/>
    <n v="5"/>
    <x v="3"/>
  </r>
  <r>
    <d v="2018-11-18T10:26:51"/>
    <x v="1"/>
    <x v="1"/>
    <x v="1"/>
    <x v="3"/>
    <x v="6"/>
    <x v="1"/>
    <s v="13.00 - 16300 น."/>
    <n v="5"/>
    <n v="4"/>
    <n v="4"/>
    <n v="4"/>
    <n v="3"/>
    <n v="4"/>
    <n v="1"/>
    <n v="4"/>
    <n v="4"/>
    <n v="4"/>
    <n v="4"/>
    <x v="0"/>
    <n v="4"/>
    <n v="4"/>
    <n v="4"/>
    <x v="1"/>
  </r>
  <r>
    <d v="2018-11-18T10:30:55"/>
    <x v="0"/>
    <x v="1"/>
    <x v="1"/>
    <x v="0"/>
    <x v="7"/>
    <x v="1"/>
    <s v="13.00 - 16300 น."/>
    <n v="5"/>
    <n v="5"/>
    <n v="4"/>
    <n v="4"/>
    <n v="5"/>
    <n v="4"/>
    <n v="2"/>
    <n v="3"/>
    <n v="3"/>
    <n v="4"/>
    <n v="4"/>
    <x v="0"/>
    <n v="4"/>
    <n v="4"/>
    <n v="4"/>
    <x v="1"/>
  </r>
  <r>
    <d v="2018-11-18T10:30:55"/>
    <x v="0"/>
    <x v="1"/>
    <x v="1"/>
    <x v="0"/>
    <x v="7"/>
    <x v="1"/>
    <s v="13.00 - 16300 น."/>
    <n v="5"/>
    <n v="5"/>
    <n v="4"/>
    <n v="4"/>
    <n v="5"/>
    <n v="4"/>
    <n v="1"/>
    <n v="3"/>
    <n v="3"/>
    <n v="4"/>
    <n v="4"/>
    <x v="0"/>
    <n v="4"/>
    <n v="4"/>
    <n v="4"/>
    <x v="1"/>
  </r>
  <r>
    <d v="2018-11-18T10:33:25"/>
    <x v="0"/>
    <x v="1"/>
    <x v="1"/>
    <x v="4"/>
    <x v="6"/>
    <x v="2"/>
    <s v="09.00 - 12.00 น."/>
    <n v="4"/>
    <n v="5"/>
    <n v="3"/>
    <n v="4"/>
    <n v="4"/>
    <n v="5"/>
    <n v="3"/>
    <n v="4"/>
    <n v="4"/>
    <n v="4"/>
    <n v="5"/>
    <x v="0"/>
    <n v="5"/>
    <n v="5"/>
    <n v="4"/>
    <x v="1"/>
  </r>
  <r>
    <d v="2018-11-18T10:34:33"/>
    <x v="1"/>
    <x v="2"/>
    <x v="1"/>
    <x v="5"/>
    <x v="8"/>
    <x v="2"/>
    <s v="09.00 - 12.00 น."/>
    <n v="5"/>
    <n v="5"/>
    <n v="5"/>
    <n v="5"/>
    <n v="5"/>
    <n v="5"/>
    <n v="3"/>
    <n v="5"/>
    <n v="5"/>
    <n v="5"/>
    <n v="5"/>
    <x v="1"/>
    <n v="5"/>
    <n v="5"/>
    <n v="5"/>
    <x v="1"/>
  </r>
  <r>
    <d v="2018-11-18T10:38:25"/>
    <x v="0"/>
    <x v="1"/>
    <x v="1"/>
    <x v="3"/>
    <x v="6"/>
    <x v="2"/>
    <s v="09.00 - 12.00 น."/>
    <n v="4"/>
    <n v="4"/>
    <n v="4"/>
    <n v="4"/>
    <n v="4"/>
    <n v="4"/>
    <n v="2"/>
    <n v="3"/>
    <n v="4"/>
    <n v="4"/>
    <n v="4"/>
    <x v="0"/>
    <n v="5"/>
    <n v="5"/>
    <n v="5"/>
    <x v="1"/>
  </r>
  <r>
    <d v="2018-11-18T10:39:52"/>
    <x v="0"/>
    <x v="1"/>
    <x v="1"/>
    <x v="3"/>
    <x v="6"/>
    <x v="1"/>
    <s v="13.00 - 16300 น."/>
    <n v="4"/>
    <n v="5"/>
    <n v="4"/>
    <n v="4"/>
    <n v="3"/>
    <n v="4"/>
    <n v="2"/>
    <n v="3"/>
    <n v="4"/>
    <n v="4"/>
    <n v="4"/>
    <x v="0"/>
    <n v="4"/>
    <n v="4"/>
    <n v="5"/>
    <x v="1"/>
  </r>
  <r>
    <d v="2018-11-18T10:41:19"/>
    <x v="0"/>
    <x v="1"/>
    <x v="1"/>
    <x v="6"/>
    <x v="9"/>
    <x v="3"/>
    <s v="13.00 - 16300 น."/>
    <n v="3"/>
    <n v="3"/>
    <n v="3"/>
    <n v="3"/>
    <n v="3"/>
    <n v="4"/>
    <n v="3"/>
    <n v="4"/>
    <n v="3"/>
    <n v="4"/>
    <n v="4"/>
    <x v="2"/>
    <n v="4"/>
    <n v="4"/>
    <n v="4"/>
    <x v="1"/>
  </r>
  <r>
    <d v="2018-11-18T10:45:09"/>
    <x v="1"/>
    <x v="1"/>
    <x v="1"/>
    <x v="2"/>
    <x v="10"/>
    <x v="3"/>
    <s v="09.00 - 12.00 น."/>
    <n v="4"/>
    <n v="4"/>
    <n v="4"/>
    <n v="3"/>
    <n v="3"/>
    <n v="5"/>
    <n v="5"/>
    <n v="4"/>
    <n v="4"/>
    <n v="4"/>
    <n v="4"/>
    <x v="0"/>
    <n v="5"/>
    <n v="4"/>
    <n v="5"/>
    <x v="1"/>
  </r>
  <r>
    <d v="2018-11-18T10:45:15"/>
    <x v="0"/>
    <x v="1"/>
    <x v="1"/>
    <x v="0"/>
    <x v="7"/>
    <x v="0"/>
    <s v="13.00 - 16300 น."/>
    <n v="4"/>
    <n v="4"/>
    <n v="5"/>
    <n v="5"/>
    <n v="5"/>
    <n v="5"/>
    <n v="3"/>
    <n v="5"/>
    <n v="5"/>
    <n v="5"/>
    <n v="5"/>
    <x v="1"/>
    <n v="5"/>
    <n v="5"/>
    <n v="5"/>
    <x v="1"/>
  </r>
  <r>
    <d v="2018-11-18T10:45:57"/>
    <x v="0"/>
    <x v="1"/>
    <x v="1"/>
    <x v="5"/>
    <x v="11"/>
    <x v="1"/>
    <s v="13.00 - 16300 น."/>
    <n v="5"/>
    <n v="5"/>
    <n v="5"/>
    <n v="5"/>
    <n v="5"/>
    <n v="5"/>
    <n v="5"/>
    <n v="5"/>
    <n v="3"/>
    <n v="5"/>
    <n v="5"/>
    <x v="1"/>
    <n v="5"/>
    <n v="5"/>
    <n v="5"/>
    <x v="1"/>
  </r>
  <r>
    <d v="2018-11-18T10:54:00"/>
    <x v="0"/>
    <x v="2"/>
    <x v="0"/>
    <x v="0"/>
    <x v="12"/>
    <x v="3"/>
    <s v="13.00 - 16300 น."/>
    <n v="4"/>
    <n v="5"/>
    <n v="5"/>
    <n v="5"/>
    <n v="5"/>
    <n v="5"/>
    <n v="5"/>
    <n v="4"/>
    <n v="5"/>
    <n v="5"/>
    <n v="5"/>
    <x v="0"/>
    <n v="5"/>
    <n v="4"/>
    <n v="5"/>
    <x v="1"/>
  </r>
  <r>
    <d v="2018-11-18T10:55:09"/>
    <x v="0"/>
    <x v="3"/>
    <x v="0"/>
    <x v="0"/>
    <x v="3"/>
    <x v="3"/>
    <s v="13.00 - 16300 น."/>
    <n v="5"/>
    <n v="5"/>
    <n v="5"/>
    <n v="5"/>
    <n v="5"/>
    <n v="5"/>
    <n v="5"/>
    <n v="5"/>
    <n v="5"/>
    <n v="5"/>
    <n v="4"/>
    <x v="1"/>
    <n v="5"/>
    <n v="5"/>
    <n v="5"/>
    <x v="1"/>
  </r>
  <r>
    <d v="2018-11-18T10:57:02"/>
    <x v="1"/>
    <x v="2"/>
    <x v="0"/>
    <x v="0"/>
    <x v="3"/>
    <x v="1"/>
    <s v="13.00 - 16300 น."/>
    <n v="3"/>
    <n v="4"/>
    <n v="4"/>
    <n v="4"/>
    <n v="4"/>
    <n v="5"/>
    <n v="2"/>
    <n v="3"/>
    <n v="4"/>
    <n v="4"/>
    <n v="4"/>
    <x v="1"/>
    <n v="4"/>
    <n v="5"/>
    <n v="5"/>
    <x v="1"/>
  </r>
  <r>
    <d v="2018-11-18T11:01:39"/>
    <x v="0"/>
    <x v="1"/>
    <x v="1"/>
    <x v="0"/>
    <x v="12"/>
    <x v="3"/>
    <s v="13.00 - 16300 น."/>
    <n v="4"/>
    <n v="4"/>
    <n v="4"/>
    <n v="5"/>
    <n v="4"/>
    <n v="5"/>
    <n v="4"/>
    <n v="4"/>
    <n v="4"/>
    <n v="4"/>
    <n v="5"/>
    <x v="1"/>
    <n v="5"/>
    <n v="5"/>
    <n v="5"/>
    <x v="1"/>
  </r>
  <r>
    <d v="2018-11-18T11:02:11"/>
    <x v="0"/>
    <x v="2"/>
    <x v="0"/>
    <x v="7"/>
    <x v="5"/>
    <x v="1"/>
    <s v="13.00 - 16300 น."/>
    <n v="4"/>
    <n v="4"/>
    <n v="4"/>
    <n v="4"/>
    <n v="4"/>
    <n v="4"/>
    <n v="4"/>
    <n v="5"/>
    <n v="4"/>
    <n v="4"/>
    <n v="4"/>
    <x v="0"/>
    <n v="4"/>
    <n v="4"/>
    <n v="4"/>
    <x v="1"/>
  </r>
  <r>
    <d v="2018-11-18T11:02:52"/>
    <x v="0"/>
    <x v="1"/>
    <x v="1"/>
    <x v="0"/>
    <x v="13"/>
    <x v="1"/>
    <s v="13.00 - 16300 น."/>
    <n v="4"/>
    <n v="5"/>
    <n v="4"/>
    <n v="3"/>
    <n v="4"/>
    <n v="4"/>
    <n v="2"/>
    <n v="4"/>
    <n v="4"/>
    <n v="4"/>
    <n v="4"/>
    <x v="0"/>
    <n v="5"/>
    <n v="4"/>
    <n v="4"/>
    <x v="1"/>
  </r>
  <r>
    <d v="2018-11-18T11:03:34"/>
    <x v="1"/>
    <x v="2"/>
    <x v="1"/>
    <x v="0"/>
    <x v="2"/>
    <x v="1"/>
    <s v="13.00 - 16300 น."/>
    <n v="4"/>
    <n v="4"/>
    <n v="2"/>
    <n v="5"/>
    <n v="4"/>
    <n v="5"/>
    <n v="1"/>
    <n v="3"/>
    <n v="3"/>
    <n v="5"/>
    <n v="4"/>
    <x v="0"/>
    <n v="5"/>
    <n v="3"/>
    <n v="5"/>
    <x v="4"/>
  </r>
  <r>
    <d v="2018-11-18T11:09:53"/>
    <x v="1"/>
    <x v="1"/>
    <x v="1"/>
    <x v="8"/>
    <x v="14"/>
    <x v="3"/>
    <s v="13.00 - 16300 น."/>
    <n v="3"/>
    <n v="3"/>
    <n v="2"/>
    <n v="3"/>
    <n v="4"/>
    <n v="4"/>
    <n v="3"/>
    <n v="4"/>
    <n v="4"/>
    <n v="4"/>
    <n v="4"/>
    <x v="1"/>
    <n v="4"/>
    <n v="4"/>
    <n v="5"/>
    <x v="1"/>
  </r>
  <r>
    <d v="2018-11-18T11:16:18"/>
    <x v="0"/>
    <x v="2"/>
    <x v="1"/>
    <x v="9"/>
    <x v="15"/>
    <x v="0"/>
    <s v="13.00 - 16300 น."/>
    <n v="4"/>
    <n v="3"/>
    <n v="1"/>
    <n v="3"/>
    <n v="3"/>
    <n v="2"/>
    <n v="3"/>
    <n v="3"/>
    <n v="2"/>
    <n v="2"/>
    <n v="2"/>
    <x v="0"/>
    <n v="5"/>
    <n v="3"/>
    <n v="3"/>
    <x v="5"/>
  </r>
  <r>
    <d v="2018-11-18T11:16:52"/>
    <x v="1"/>
    <x v="2"/>
    <x v="1"/>
    <x v="0"/>
    <x v="16"/>
    <x v="3"/>
    <s v="13.00 - 16300 น."/>
    <n v="4"/>
    <n v="4"/>
    <n v="4"/>
    <n v="5"/>
    <n v="4"/>
    <n v="5"/>
    <n v="3"/>
    <n v="4"/>
    <n v="4"/>
    <n v="4"/>
    <n v="4"/>
    <x v="1"/>
    <n v="5"/>
    <n v="5"/>
    <n v="4"/>
    <x v="1"/>
  </r>
  <r>
    <d v="2018-11-18T11:19:26"/>
    <x v="0"/>
    <x v="1"/>
    <x v="1"/>
    <x v="5"/>
    <x v="8"/>
    <x v="0"/>
    <s v="13.00 - 16300 น."/>
    <n v="4"/>
    <n v="4"/>
    <n v="4"/>
    <n v="3"/>
    <n v="3"/>
    <n v="4"/>
    <n v="2"/>
    <n v="3"/>
    <n v="4"/>
    <n v="4"/>
    <n v="3"/>
    <x v="0"/>
    <n v="4"/>
    <n v="4"/>
    <n v="4"/>
    <x v="1"/>
  </r>
  <r>
    <d v="2018-11-18T11:19:50"/>
    <x v="1"/>
    <x v="2"/>
    <x v="1"/>
    <x v="10"/>
    <x v="17"/>
    <x v="3"/>
    <s v="13.00 - 16300 น."/>
    <n v="4"/>
    <n v="4"/>
    <n v="4"/>
    <n v="5"/>
    <n v="4"/>
    <n v="5"/>
    <n v="3"/>
    <n v="4"/>
    <n v="4"/>
    <n v="4"/>
    <n v="4"/>
    <x v="0"/>
    <n v="4"/>
    <n v="4"/>
    <n v="5"/>
    <x v="1"/>
  </r>
  <r>
    <d v="2018-11-18T11:20:58"/>
    <x v="1"/>
    <x v="3"/>
    <x v="1"/>
    <x v="0"/>
    <x v="2"/>
    <x v="1"/>
    <s v="13.00 - 16300 น."/>
    <n v="5"/>
    <n v="5"/>
    <n v="5"/>
    <n v="5"/>
    <n v="5"/>
    <n v="5"/>
    <n v="2"/>
    <n v="4"/>
    <n v="4"/>
    <n v="5"/>
    <n v="5"/>
    <x v="1"/>
    <n v="5"/>
    <n v="5"/>
    <n v="5"/>
    <x v="1"/>
  </r>
  <r>
    <d v="2018-11-18T11:26:18"/>
    <x v="1"/>
    <x v="3"/>
    <x v="1"/>
    <x v="11"/>
    <x v="9"/>
    <x v="3"/>
    <s v="13.00 - 16300 น."/>
    <n v="5"/>
    <n v="5"/>
    <n v="5"/>
    <n v="5"/>
    <n v="5"/>
    <n v="5"/>
    <n v="3"/>
    <n v="5"/>
    <n v="5"/>
    <n v="5"/>
    <n v="5"/>
    <x v="1"/>
    <n v="5"/>
    <n v="5"/>
    <n v="5"/>
    <x v="1"/>
  </r>
  <r>
    <d v="2018-11-18T11:27:15"/>
    <x v="0"/>
    <x v="1"/>
    <x v="1"/>
    <x v="12"/>
    <x v="18"/>
    <x v="3"/>
    <s v="13.00 - 16300 น."/>
    <n v="3"/>
    <n v="4"/>
    <n v="4"/>
    <n v="3"/>
    <n v="4"/>
    <n v="4"/>
    <n v="2"/>
    <n v="3"/>
    <n v="3"/>
    <n v="3"/>
    <n v="4"/>
    <x v="0"/>
    <n v="4"/>
    <n v="3"/>
    <n v="4"/>
    <x v="6"/>
  </r>
  <r>
    <d v="2018-11-18T11:34:41"/>
    <x v="1"/>
    <x v="1"/>
    <x v="0"/>
    <x v="13"/>
    <x v="19"/>
    <x v="0"/>
    <s v="13.00 - 16300 น."/>
    <n v="5"/>
    <n v="5"/>
    <n v="5"/>
    <n v="2"/>
    <n v="2"/>
    <n v="5"/>
    <n v="2"/>
    <n v="3"/>
    <n v="4"/>
    <n v="4"/>
    <n v="5"/>
    <x v="0"/>
    <n v="5"/>
    <n v="5"/>
    <n v="5"/>
    <x v="7"/>
  </r>
  <r>
    <d v="2018-11-18T11:34:41"/>
    <x v="1"/>
    <x v="2"/>
    <x v="0"/>
    <x v="0"/>
    <x v="3"/>
    <x v="0"/>
    <s v="13.00 - 16300 น."/>
    <n v="4"/>
    <n v="5"/>
    <n v="4"/>
    <n v="4"/>
    <n v="4"/>
    <n v="5"/>
    <n v="2"/>
    <n v="3"/>
    <n v="4"/>
    <n v="4"/>
    <n v="4"/>
    <x v="0"/>
    <n v="5"/>
    <n v="4"/>
    <n v="4"/>
    <x v="1"/>
  </r>
  <r>
    <d v="2018-11-18T11:36:54"/>
    <x v="1"/>
    <x v="1"/>
    <x v="1"/>
    <x v="0"/>
    <x v="20"/>
    <x v="2"/>
    <s v="09.00 - 12.00 น."/>
    <n v="4"/>
    <n v="5"/>
    <n v="4"/>
    <n v="4"/>
    <n v="4"/>
    <n v="5"/>
    <n v="3"/>
    <n v="4"/>
    <n v="4"/>
    <n v="4"/>
    <n v="3"/>
    <x v="0"/>
    <n v="4"/>
    <n v="4"/>
    <n v="4"/>
    <x v="1"/>
  </r>
  <r>
    <d v="2018-11-18T11:54:50"/>
    <x v="1"/>
    <x v="3"/>
    <x v="0"/>
    <x v="14"/>
    <x v="21"/>
    <x v="2"/>
    <s v="09.00 - 12.00 น."/>
    <n v="4"/>
    <n v="4"/>
    <n v="4"/>
    <n v="3"/>
    <n v="3"/>
    <n v="4"/>
    <n v="3"/>
    <n v="4"/>
    <n v="4"/>
    <n v="4"/>
    <n v="4"/>
    <x v="0"/>
    <n v="4"/>
    <n v="3"/>
    <n v="4"/>
    <x v="8"/>
  </r>
  <r>
    <d v="2018-11-18T12:08:41"/>
    <x v="0"/>
    <x v="1"/>
    <x v="1"/>
    <x v="5"/>
    <x v="22"/>
    <x v="3"/>
    <s v="13.00 - 16300 น."/>
    <n v="4"/>
    <n v="5"/>
    <n v="5"/>
    <n v="5"/>
    <n v="5"/>
    <n v="5"/>
    <n v="3"/>
    <n v="4"/>
    <n v="4"/>
    <n v="4"/>
    <n v="5"/>
    <x v="0"/>
    <n v="5"/>
    <n v="5"/>
    <n v="5"/>
    <x v="9"/>
  </r>
  <r>
    <d v="2018-11-18T12:43:36"/>
    <x v="0"/>
    <x v="2"/>
    <x v="1"/>
    <x v="2"/>
    <x v="9"/>
    <x v="3"/>
    <s v="13.00 - 16300 น."/>
    <n v="3"/>
    <n v="5"/>
    <n v="4"/>
    <n v="3"/>
    <n v="3"/>
    <n v="4"/>
    <n v="3"/>
    <n v="4"/>
    <n v="4"/>
    <n v="4"/>
    <n v="4"/>
    <x v="0"/>
    <n v="4"/>
    <n v="3"/>
    <n v="4"/>
    <x v="1"/>
  </r>
  <r>
    <d v="2018-11-18T13:26:19"/>
    <x v="1"/>
    <x v="3"/>
    <x v="0"/>
    <x v="15"/>
    <x v="23"/>
    <x v="3"/>
    <s v="13.00 - 16300 น."/>
    <n v="3"/>
    <n v="4"/>
    <n v="4"/>
    <n v="3"/>
    <n v="3"/>
    <n v="4"/>
    <n v="2"/>
    <n v="3"/>
    <n v="4"/>
    <n v="4"/>
    <n v="4"/>
    <x v="2"/>
    <n v="4"/>
    <n v="3"/>
    <n v="4"/>
    <x v="10"/>
  </r>
  <r>
    <d v="2018-11-18T13:32:55"/>
    <x v="0"/>
    <x v="3"/>
    <x v="1"/>
    <x v="6"/>
    <x v="5"/>
    <x v="3"/>
    <s v="13.00 - 16300 น."/>
    <n v="5"/>
    <n v="5"/>
    <n v="5"/>
    <n v="4"/>
    <n v="4"/>
    <n v="5"/>
    <n v="3"/>
    <n v="4"/>
    <n v="4"/>
    <n v="4"/>
    <n v="4"/>
    <x v="1"/>
    <n v="4"/>
    <n v="4"/>
    <n v="5"/>
    <x v="11"/>
  </r>
  <r>
    <d v="2018-11-18T13:38:57"/>
    <x v="1"/>
    <x v="2"/>
    <x v="0"/>
    <x v="13"/>
    <x v="24"/>
    <x v="0"/>
    <s v="13.00 - 16300 น."/>
    <n v="3"/>
    <n v="3"/>
    <n v="3"/>
    <n v="3"/>
    <n v="3"/>
    <n v="4"/>
    <n v="2"/>
    <n v="3"/>
    <n v="3"/>
    <n v="4"/>
    <n v="3"/>
    <x v="2"/>
    <n v="3"/>
    <n v="4"/>
    <n v="3"/>
    <x v="1"/>
  </r>
  <r>
    <d v="2018-11-18T13:40:38"/>
    <x v="1"/>
    <x v="1"/>
    <x v="1"/>
    <x v="3"/>
    <x v="25"/>
    <x v="2"/>
    <s v="09.00 - 12.00 น."/>
    <n v="4"/>
    <n v="4"/>
    <n v="3"/>
    <n v="3"/>
    <n v="3"/>
    <n v="5"/>
    <n v="2"/>
    <n v="3"/>
    <n v="4"/>
    <n v="4"/>
    <n v="4"/>
    <x v="0"/>
    <n v="5"/>
    <n v="4"/>
    <n v="4"/>
    <x v="1"/>
  </r>
  <r>
    <d v="2018-11-18T14:10:02"/>
    <x v="1"/>
    <x v="2"/>
    <x v="0"/>
    <x v="13"/>
    <x v="26"/>
    <x v="0"/>
    <s v="13.00 - 16300 น."/>
    <n v="1"/>
    <n v="1"/>
    <n v="1"/>
    <n v="1"/>
    <n v="1"/>
    <n v="1"/>
    <n v="1"/>
    <n v="2"/>
    <n v="2"/>
    <n v="2"/>
    <n v="1"/>
    <x v="3"/>
    <n v="1"/>
    <n v="1"/>
    <n v="1"/>
    <x v="1"/>
  </r>
  <r>
    <d v="2018-11-18T14:17:26"/>
    <x v="0"/>
    <x v="1"/>
    <x v="0"/>
    <x v="0"/>
    <x v="2"/>
    <x v="4"/>
    <s v="09.00 - 12.00 น."/>
    <n v="5"/>
    <n v="5"/>
    <n v="5"/>
    <n v="5"/>
    <n v="5"/>
    <n v="5"/>
    <n v="3"/>
    <n v="4"/>
    <n v="5"/>
    <n v="5"/>
    <n v="4"/>
    <x v="1"/>
    <n v="5"/>
    <n v="5"/>
    <n v="4"/>
    <x v="1"/>
  </r>
  <r>
    <d v="2018-11-18T16:40:28"/>
    <x v="0"/>
    <x v="1"/>
    <x v="1"/>
    <x v="16"/>
    <x v="27"/>
    <x v="2"/>
    <s v="09.00 - 12.00 น."/>
    <n v="4"/>
    <n v="5"/>
    <n v="4"/>
    <n v="4"/>
    <n v="5"/>
    <n v="5"/>
    <n v="3"/>
    <n v="4"/>
    <n v="5"/>
    <n v="4"/>
    <n v="3"/>
    <x v="1"/>
    <n v="5"/>
    <n v="5"/>
    <n v="5"/>
    <x v="1"/>
  </r>
  <r>
    <d v="2018-11-18T18:46:28"/>
    <x v="1"/>
    <x v="1"/>
    <x v="0"/>
    <x v="0"/>
    <x v="28"/>
    <x v="3"/>
    <s v="13.00 - 16300 น."/>
    <n v="5"/>
    <n v="5"/>
    <n v="5"/>
    <n v="4"/>
    <n v="4"/>
    <n v="5"/>
    <n v="3"/>
    <n v="4"/>
    <n v="4"/>
    <n v="5"/>
    <n v="5"/>
    <x v="0"/>
    <n v="4"/>
    <n v="5"/>
    <n v="4"/>
    <x v="1"/>
  </r>
  <r>
    <d v="2018-11-18T19:18:57"/>
    <x v="0"/>
    <x v="2"/>
    <x v="0"/>
    <x v="0"/>
    <x v="16"/>
    <x v="2"/>
    <s v="09.00 - 12.00 น."/>
    <n v="4"/>
    <n v="4"/>
    <n v="4"/>
    <n v="4"/>
    <n v="4"/>
    <n v="4"/>
    <n v="3"/>
    <n v="4"/>
    <n v="4"/>
    <n v="4"/>
    <n v="4"/>
    <x v="0"/>
    <n v="5"/>
    <n v="4"/>
    <n v="4"/>
    <x v="12"/>
  </r>
  <r>
    <d v="2018-11-18T22:34:55"/>
    <x v="1"/>
    <x v="1"/>
    <x v="1"/>
    <x v="17"/>
    <x v="29"/>
    <x v="1"/>
    <s v="13.00 - 16300 น."/>
    <n v="5"/>
    <n v="5"/>
    <n v="5"/>
    <n v="3"/>
    <n v="4"/>
    <n v="5"/>
    <n v="2"/>
    <n v="4"/>
    <n v="4"/>
    <n v="4"/>
    <n v="5"/>
    <x v="0"/>
    <n v="4"/>
    <n v="4"/>
    <n v="5"/>
    <x v="1"/>
  </r>
  <r>
    <d v="2018-11-18T22:48:19"/>
    <x v="0"/>
    <x v="2"/>
    <x v="1"/>
    <x v="5"/>
    <x v="30"/>
    <x v="1"/>
    <s v="13.00 - 16300 น."/>
    <n v="4"/>
    <n v="4"/>
    <n v="4"/>
    <n v="3"/>
    <n v="3"/>
    <n v="5"/>
    <n v="2"/>
    <n v="4"/>
    <n v="4"/>
    <n v="4"/>
    <n v="4"/>
    <x v="1"/>
    <n v="5"/>
    <n v="5"/>
    <n v="5"/>
    <x v="1"/>
  </r>
  <r>
    <d v="2018-11-19T09:04:12"/>
    <x v="0"/>
    <x v="3"/>
    <x v="0"/>
    <x v="0"/>
    <x v="7"/>
    <x v="3"/>
    <s v="13.00 - 16300 น."/>
    <n v="4"/>
    <n v="5"/>
    <n v="4"/>
    <n v="3"/>
    <n v="3"/>
    <n v="4"/>
    <n v="3"/>
    <n v="3"/>
    <n v="3"/>
    <n v="3"/>
    <n v="3"/>
    <x v="2"/>
    <n v="4"/>
    <n v="4"/>
    <n v="5"/>
    <x v="13"/>
  </r>
  <r>
    <d v="2018-11-19T09:06:59"/>
    <x v="0"/>
    <x v="1"/>
    <x v="1"/>
    <x v="18"/>
    <x v="31"/>
    <x v="3"/>
    <s v="13.00 - 16300 น."/>
    <n v="4"/>
    <n v="3"/>
    <n v="1"/>
    <n v="3"/>
    <n v="3"/>
    <n v="4"/>
    <n v="3"/>
    <n v="3"/>
    <n v="3"/>
    <n v="3"/>
    <n v="3"/>
    <x v="0"/>
    <n v="4"/>
    <n v="4"/>
    <n v="4"/>
    <x v="14"/>
  </r>
  <r>
    <d v="2018-11-19T09:13:10"/>
    <x v="1"/>
    <x v="2"/>
    <x v="0"/>
    <x v="0"/>
    <x v="3"/>
    <x v="0"/>
    <s v="13.00 - 16300 น."/>
    <n v="5"/>
    <n v="5"/>
    <n v="4"/>
    <n v="4"/>
    <n v="4"/>
    <n v="5"/>
    <n v="3"/>
    <n v="4"/>
    <n v="4"/>
    <n v="4"/>
    <n v="4"/>
    <x v="1"/>
    <n v="4"/>
    <n v="4"/>
    <n v="4"/>
    <x v="1"/>
  </r>
  <r>
    <d v="2018-11-19T09:38:44"/>
    <x v="0"/>
    <x v="2"/>
    <x v="0"/>
    <x v="0"/>
    <x v="7"/>
    <x v="3"/>
    <s v="13.00 - 16300 น."/>
    <n v="5"/>
    <n v="5"/>
    <n v="5"/>
    <n v="5"/>
    <n v="5"/>
    <n v="5"/>
    <n v="3"/>
    <n v="4"/>
    <n v="5"/>
    <n v="5"/>
    <n v="5"/>
    <x v="1"/>
    <n v="5"/>
    <n v="5"/>
    <n v="5"/>
    <x v="15"/>
  </r>
  <r>
    <d v="2018-11-19T10:19:23"/>
    <x v="1"/>
    <x v="3"/>
    <x v="0"/>
    <x v="5"/>
    <x v="32"/>
    <x v="3"/>
    <s v="09.00 - 12.00 น."/>
    <n v="4"/>
    <n v="5"/>
    <n v="5"/>
    <n v="5"/>
    <n v="3"/>
    <n v="5"/>
    <n v="2"/>
    <n v="4"/>
    <n v="4"/>
    <n v="4"/>
    <n v="5"/>
    <x v="0"/>
    <n v="5"/>
    <n v="5"/>
    <n v="5"/>
    <x v="16"/>
  </r>
  <r>
    <d v="2018-11-19T11:10:34"/>
    <x v="1"/>
    <x v="1"/>
    <x v="1"/>
    <x v="17"/>
    <x v="29"/>
    <x v="3"/>
    <s v="13.00 - 16300 น."/>
    <n v="5"/>
    <n v="5"/>
    <n v="2"/>
    <n v="3"/>
    <n v="3"/>
    <n v="5"/>
    <n v="3"/>
    <n v="3"/>
    <n v="3"/>
    <n v="3"/>
    <n v="3"/>
    <x v="3"/>
    <n v="4"/>
    <n v="3"/>
    <n v="5"/>
    <x v="17"/>
  </r>
  <r>
    <d v="2018-11-19T11:22:05"/>
    <x v="1"/>
    <x v="2"/>
    <x v="0"/>
    <x v="19"/>
    <x v="33"/>
    <x v="3"/>
    <s v="13.00 - 16300 น."/>
    <n v="3"/>
    <n v="4"/>
    <n v="3"/>
    <n v="2"/>
    <n v="4"/>
    <n v="4"/>
    <n v="3"/>
    <n v="3"/>
    <n v="4"/>
    <n v="4"/>
    <n v="4"/>
    <x v="2"/>
    <n v="4"/>
    <n v="3"/>
    <n v="4"/>
    <x v="1"/>
  </r>
  <r>
    <d v="2018-11-19T11:46:31"/>
    <x v="0"/>
    <x v="1"/>
    <x v="1"/>
    <x v="18"/>
    <x v="31"/>
    <x v="3"/>
    <s v="13.00 - 16300 น."/>
    <n v="4"/>
    <n v="3"/>
    <n v="2"/>
    <n v="3"/>
    <n v="3"/>
    <n v="4"/>
    <n v="3"/>
    <n v="3"/>
    <n v="3"/>
    <n v="3"/>
    <n v="3"/>
    <x v="0"/>
    <n v="4"/>
    <n v="4"/>
    <n v="4"/>
    <x v="14"/>
  </r>
  <r>
    <d v="2018-11-19T11:56:06"/>
    <x v="1"/>
    <x v="1"/>
    <x v="1"/>
    <x v="13"/>
    <x v="24"/>
    <x v="3"/>
    <s v="13.00 - 16300 น."/>
    <n v="3"/>
    <n v="4"/>
    <n v="3"/>
    <n v="3"/>
    <n v="3"/>
    <n v="4"/>
    <n v="4"/>
    <n v="4"/>
    <n v="4"/>
    <n v="4"/>
    <n v="4"/>
    <x v="0"/>
    <n v="5"/>
    <n v="5"/>
    <n v="2"/>
    <x v="18"/>
  </r>
  <r>
    <d v="2018-11-19T12:05:08"/>
    <x v="1"/>
    <x v="1"/>
    <x v="1"/>
    <x v="17"/>
    <x v="29"/>
    <x v="1"/>
    <s v="13.00 - 16300 น."/>
    <n v="4"/>
    <n v="4"/>
    <n v="3"/>
    <n v="4"/>
    <n v="4"/>
    <n v="4"/>
    <n v="3"/>
    <n v="3"/>
    <n v="3"/>
    <n v="3"/>
    <n v="3"/>
    <x v="2"/>
    <n v="4"/>
    <n v="3"/>
    <n v="3"/>
    <x v="1"/>
  </r>
  <r>
    <d v="2018-11-19T12:59:05"/>
    <x v="1"/>
    <x v="1"/>
    <x v="1"/>
    <x v="17"/>
    <x v="34"/>
    <x v="0"/>
    <s v="13.00 - 16300 น."/>
    <n v="4"/>
    <n v="5"/>
    <n v="5"/>
    <n v="4"/>
    <n v="4"/>
    <n v="5"/>
    <n v="3"/>
    <n v="4"/>
    <n v="4"/>
    <n v="4"/>
    <n v="4"/>
    <x v="0"/>
    <n v="5"/>
    <n v="4"/>
    <n v="5"/>
    <x v="1"/>
  </r>
  <r>
    <d v="2018-11-19T21:33:22"/>
    <x v="1"/>
    <x v="1"/>
    <x v="1"/>
    <x v="0"/>
    <x v="16"/>
    <x v="1"/>
    <s v="13.00 - 16300 น."/>
    <n v="4"/>
    <n v="4"/>
    <n v="4"/>
    <n v="4"/>
    <n v="4"/>
    <n v="4"/>
    <n v="2"/>
    <n v="3"/>
    <n v="3"/>
    <n v="4"/>
    <n v="4"/>
    <x v="0"/>
    <n v="5"/>
    <n v="4"/>
    <n v="5"/>
    <x v="1"/>
  </r>
  <r>
    <d v="2018-11-20T21:57:29"/>
    <x v="0"/>
    <x v="1"/>
    <x v="1"/>
    <x v="0"/>
    <x v="7"/>
    <x v="1"/>
    <s v="13.00 - 16300 น."/>
    <n v="5"/>
    <n v="5"/>
    <n v="5"/>
    <n v="5"/>
    <n v="5"/>
    <n v="5"/>
    <n v="5"/>
    <n v="5"/>
    <n v="5"/>
    <n v="5"/>
    <n v="5"/>
    <x v="1"/>
    <n v="4"/>
    <n v="4"/>
    <n v="5"/>
    <x v="1"/>
  </r>
  <r>
    <d v="2018-11-20T23:36:06"/>
    <x v="0"/>
    <x v="2"/>
    <x v="0"/>
    <x v="20"/>
    <x v="5"/>
    <x v="3"/>
    <s v="13.00 - 16300 น."/>
    <n v="3"/>
    <n v="4"/>
    <n v="3"/>
    <n v="4"/>
    <n v="5"/>
    <n v="5"/>
    <n v="4"/>
    <n v="3"/>
    <n v="3"/>
    <n v="3"/>
    <n v="3"/>
    <x v="0"/>
    <n v="4"/>
    <n v="4"/>
    <n v="5"/>
    <x v="1"/>
  </r>
  <r>
    <d v="2018-11-21T08:52:42"/>
    <x v="0"/>
    <x v="3"/>
    <x v="0"/>
    <x v="16"/>
    <x v="23"/>
    <x v="0"/>
    <s v="13.00 - 16300 น."/>
    <n v="5"/>
    <n v="4"/>
    <n v="4"/>
    <n v="4"/>
    <n v="3"/>
    <n v="4"/>
    <n v="3"/>
    <n v="3"/>
    <n v="4"/>
    <n v="3"/>
    <n v="3"/>
    <x v="0"/>
    <n v="4"/>
    <n v="4"/>
    <n v="4"/>
    <x v="1"/>
  </r>
  <r>
    <d v="2018-11-21T12:23:16"/>
    <x v="1"/>
    <x v="1"/>
    <x v="1"/>
    <x v="3"/>
    <x v="6"/>
    <x v="1"/>
    <s v="09.00 - 12.00 น."/>
    <n v="4"/>
    <n v="3"/>
    <n v="4"/>
    <n v="3"/>
    <n v="4"/>
    <n v="4"/>
    <n v="3"/>
    <n v="4"/>
    <n v="4"/>
    <n v="4"/>
    <n v="4"/>
    <x v="0"/>
    <n v="4"/>
    <n v="4"/>
    <n v="5"/>
    <x v="19"/>
  </r>
  <r>
    <d v="2018-11-21T19:29:03"/>
    <x v="0"/>
    <x v="1"/>
    <x v="1"/>
    <x v="0"/>
    <x v="7"/>
    <x v="1"/>
    <s v="13.00 - 16300 น."/>
    <n v="5"/>
    <n v="5"/>
    <n v="5"/>
    <n v="5"/>
    <n v="5"/>
    <n v="5"/>
    <n v="5"/>
    <n v="3"/>
    <n v="3"/>
    <n v="5"/>
    <n v="5"/>
    <x v="1"/>
    <n v="5"/>
    <n v="5"/>
    <n v="5"/>
    <x v="1"/>
  </r>
  <r>
    <d v="2018-11-21T19:30:29"/>
    <x v="0"/>
    <x v="1"/>
    <x v="1"/>
    <x v="0"/>
    <x v="7"/>
    <x v="1"/>
    <s v="13.00 - 16300 น."/>
    <n v="5"/>
    <n v="5"/>
    <n v="5"/>
    <n v="5"/>
    <n v="5"/>
    <n v="5"/>
    <n v="5"/>
    <n v="5"/>
    <n v="5"/>
    <n v="5"/>
    <n v="5"/>
    <x v="1"/>
    <n v="5"/>
    <n v="5"/>
    <n v="5"/>
    <x v="20"/>
  </r>
  <r>
    <d v="2018-11-21T21:28:06"/>
    <x v="0"/>
    <x v="1"/>
    <x v="1"/>
    <x v="21"/>
    <x v="35"/>
    <x v="0"/>
    <s v="13.00 - 16300 น."/>
    <n v="3"/>
    <n v="4"/>
    <n v="2"/>
    <n v="2"/>
    <n v="3"/>
    <n v="5"/>
    <n v="3"/>
    <n v="4"/>
    <n v="3"/>
    <n v="3"/>
    <n v="4"/>
    <x v="2"/>
    <n v="4"/>
    <n v="4"/>
    <n v="3"/>
    <x v="1"/>
  </r>
  <r>
    <d v="2018-11-22T12:38:32"/>
    <x v="0"/>
    <x v="1"/>
    <x v="1"/>
    <x v="22"/>
    <x v="36"/>
    <x v="0"/>
    <s v="13.00 - 16300 น."/>
    <n v="4"/>
    <n v="4"/>
    <n v="4"/>
    <n v="5"/>
    <n v="5"/>
    <n v="5"/>
    <n v="3"/>
    <n v="4"/>
    <n v="5"/>
    <n v="4"/>
    <n v="5"/>
    <x v="1"/>
    <n v="5"/>
    <n v="5"/>
    <n v="4"/>
    <x v="1"/>
  </r>
  <r>
    <d v="2018-11-23T03:32:44"/>
    <x v="1"/>
    <x v="3"/>
    <x v="0"/>
    <x v="13"/>
    <x v="37"/>
    <x v="3"/>
    <s v="13.00 - 16300 น."/>
    <n v="4"/>
    <n v="5"/>
    <n v="5"/>
    <n v="4"/>
    <n v="4"/>
    <n v="4"/>
    <n v="3"/>
    <n v="5"/>
    <n v="5"/>
    <n v="5"/>
    <n v="5"/>
    <x v="1"/>
    <n v="5"/>
    <n v="5"/>
    <n v="5"/>
    <x v="1"/>
  </r>
  <r>
    <d v="2018-11-23T10:44:56"/>
    <x v="0"/>
    <x v="1"/>
    <x v="1"/>
    <x v="0"/>
    <x v="7"/>
    <x v="2"/>
    <s v="09.00 - 12.00 น."/>
    <n v="4"/>
    <n v="3"/>
    <n v="4"/>
    <n v="3"/>
    <n v="3"/>
    <n v="4"/>
    <n v="2"/>
    <n v="3"/>
    <n v="3"/>
    <n v="3"/>
    <n v="3"/>
    <x v="2"/>
    <n v="3"/>
    <n v="3"/>
    <n v="3"/>
    <x v="1"/>
  </r>
  <r>
    <d v="2018-11-23T13:56:11"/>
    <x v="0"/>
    <x v="1"/>
    <x v="1"/>
    <x v="0"/>
    <x v="7"/>
    <x v="1"/>
    <s v="13.00 - 16300 น."/>
    <n v="4"/>
    <n v="5"/>
    <n v="5"/>
    <n v="4"/>
    <n v="4"/>
    <n v="4"/>
    <n v="2"/>
    <n v="3"/>
    <n v="3"/>
    <n v="4"/>
    <n v="4"/>
    <x v="0"/>
    <n v="5"/>
    <n v="5"/>
    <n v="4"/>
    <x v="1"/>
  </r>
  <r>
    <d v="2018-11-23T15:11:33"/>
    <x v="1"/>
    <x v="1"/>
    <x v="1"/>
    <x v="23"/>
    <x v="31"/>
    <x v="3"/>
    <s v="13.00 - 16300 น."/>
    <n v="5"/>
    <n v="5"/>
    <n v="5"/>
    <n v="5"/>
    <n v="5"/>
    <n v="5"/>
    <n v="5"/>
    <n v="4"/>
    <n v="5"/>
    <n v="5"/>
    <n v="5"/>
    <x v="1"/>
    <n v="5"/>
    <n v="5"/>
    <n v="5"/>
    <x v="1"/>
  </r>
  <r>
    <d v="2018-11-23T16:17:22"/>
    <x v="0"/>
    <x v="2"/>
    <x v="0"/>
    <x v="10"/>
    <x v="38"/>
    <x v="0"/>
    <s v="13.00 - 16300 น."/>
    <n v="4"/>
    <n v="4"/>
    <n v="4"/>
    <n v="4"/>
    <n v="4"/>
    <n v="4"/>
    <n v="3"/>
    <n v="4"/>
    <n v="4"/>
    <n v="4"/>
    <n v="4"/>
    <x v="0"/>
    <n v="4"/>
    <n v="4"/>
    <n v="4"/>
    <x v="21"/>
  </r>
  <r>
    <d v="2018-11-25T17:17:07"/>
    <x v="0"/>
    <x v="3"/>
    <x v="1"/>
    <x v="24"/>
    <x v="39"/>
    <x v="3"/>
    <s v="13.00 - 16300 น."/>
    <n v="4"/>
    <n v="4"/>
    <n v="4"/>
    <n v="4"/>
    <n v="4"/>
    <n v="4"/>
    <n v="3"/>
    <n v="4"/>
    <n v="4"/>
    <n v="4"/>
    <n v="5"/>
    <x v="1"/>
    <n v="5"/>
    <n v="5"/>
    <n v="5"/>
    <x v="1"/>
  </r>
  <r>
    <d v="2018-11-25T21:15:50"/>
    <x v="0"/>
    <x v="3"/>
    <x v="0"/>
    <x v="25"/>
    <x v="40"/>
    <x v="5"/>
    <s v="13.00 - 16300 น."/>
    <n v="4"/>
    <n v="4"/>
    <n v="4"/>
    <n v="4"/>
    <n v="4"/>
    <n v="3"/>
    <n v="3"/>
    <n v="4"/>
    <n v="4"/>
    <n v="4"/>
    <n v="4"/>
    <x v="0"/>
    <n v="4"/>
    <n v="3"/>
    <n v="4"/>
    <x v="1"/>
  </r>
  <r>
    <d v="2018-11-25T21:23:20"/>
    <x v="0"/>
    <x v="3"/>
    <x v="0"/>
    <x v="25"/>
    <x v="40"/>
    <x v="5"/>
    <s v="13.00 - 16300 น."/>
    <n v="4"/>
    <n v="4"/>
    <n v="4"/>
    <n v="4"/>
    <n v="4"/>
    <n v="4"/>
    <n v="3"/>
    <n v="4"/>
    <n v="4"/>
    <n v="4"/>
    <n v="4"/>
    <x v="0"/>
    <n v="4"/>
    <n v="3"/>
    <n v="4"/>
    <x v="1"/>
  </r>
  <r>
    <d v="2018-11-25T21:29:23"/>
    <x v="0"/>
    <x v="3"/>
    <x v="0"/>
    <x v="25"/>
    <x v="40"/>
    <x v="5"/>
    <s v="13.00 - 16300 น."/>
    <n v="4"/>
    <n v="4"/>
    <n v="4"/>
    <n v="4"/>
    <n v="4"/>
    <n v="4"/>
    <n v="3"/>
    <n v="4"/>
    <n v="4"/>
    <n v="4"/>
    <n v="4"/>
    <x v="0"/>
    <n v="4"/>
    <n v="3"/>
    <n v="4"/>
    <x v="22"/>
  </r>
  <r>
    <d v="2018-11-26T10:17:34"/>
    <x v="0"/>
    <x v="2"/>
    <x v="1"/>
    <x v="11"/>
    <x v="41"/>
    <x v="1"/>
    <s v="09.00 - 12.00 น."/>
    <n v="5"/>
    <n v="5"/>
    <n v="5"/>
    <n v="5"/>
    <n v="4"/>
    <n v="4"/>
    <n v="3"/>
    <n v="4"/>
    <n v="4"/>
    <n v="4"/>
    <n v="4"/>
    <x v="1"/>
    <n v="5"/>
    <n v="5"/>
    <n v="5"/>
    <x v="1"/>
  </r>
  <r>
    <d v="2018-11-26T10:17:37"/>
    <x v="1"/>
    <x v="1"/>
    <x v="1"/>
    <x v="0"/>
    <x v="42"/>
    <x v="3"/>
    <s v="09.00 - 12.00 น."/>
    <n v="4"/>
    <n v="4"/>
    <n v="4"/>
    <n v="3"/>
    <n v="3"/>
    <n v="3"/>
    <n v="2"/>
    <n v="4"/>
    <n v="5"/>
    <n v="4"/>
    <n v="4"/>
    <x v="1"/>
    <n v="5"/>
    <n v="4"/>
    <n v="4"/>
    <x v="1"/>
  </r>
  <r>
    <d v="2018-11-26T10:45:55"/>
    <x v="1"/>
    <x v="2"/>
    <x v="0"/>
    <x v="0"/>
    <x v="43"/>
    <x v="5"/>
    <s v="13.00 - 16300 น."/>
    <n v="4"/>
    <n v="4"/>
    <n v="4"/>
    <n v="5"/>
    <n v="4"/>
    <n v="5"/>
    <n v="2"/>
    <n v="3"/>
    <n v="4"/>
    <n v="5"/>
    <n v="4"/>
    <x v="1"/>
    <n v="4"/>
    <n v="4"/>
    <n v="5"/>
    <x v="1"/>
  </r>
  <r>
    <d v="2018-11-26T10:49:50"/>
    <x v="0"/>
    <x v="2"/>
    <x v="1"/>
    <x v="26"/>
    <x v="44"/>
    <x v="5"/>
    <s v="13.00 - 16300 น."/>
    <n v="4"/>
    <n v="5"/>
    <n v="5"/>
    <n v="4"/>
    <n v="4"/>
    <n v="5"/>
    <n v="2"/>
    <n v="4"/>
    <n v="3"/>
    <n v="4"/>
    <n v="4"/>
    <x v="1"/>
    <n v="5"/>
    <n v="5"/>
    <n v="4"/>
    <x v="1"/>
  </r>
  <r>
    <d v="2018-11-26T14:36:51"/>
    <x v="1"/>
    <x v="1"/>
    <x v="1"/>
    <x v="17"/>
    <x v="45"/>
    <x v="1"/>
    <s v="09.00 - 12.00 น."/>
    <n v="5"/>
    <n v="5"/>
    <n v="5"/>
    <n v="5"/>
    <n v="5"/>
    <n v="5"/>
    <n v="3"/>
    <n v="4"/>
    <n v="4"/>
    <n v="4"/>
    <n v="4"/>
    <x v="0"/>
    <n v="5"/>
    <n v="4"/>
    <n v="4"/>
    <x v="23"/>
  </r>
  <r>
    <d v="2018-11-27T10:04:21"/>
    <x v="1"/>
    <x v="1"/>
    <x v="0"/>
    <x v="0"/>
    <x v="2"/>
    <x v="1"/>
    <s v="09.00 - 12.00 น."/>
    <n v="5"/>
    <n v="5"/>
    <n v="5"/>
    <n v="5"/>
    <n v="5"/>
    <n v="5"/>
    <n v="3"/>
    <n v="4"/>
    <n v="4"/>
    <n v="3"/>
    <n v="4"/>
    <x v="1"/>
    <n v="5"/>
    <n v="4"/>
    <n v="4"/>
    <x v="24"/>
  </r>
  <r>
    <d v="2018-11-27T10:47:36"/>
    <x v="0"/>
    <x v="1"/>
    <x v="1"/>
    <x v="11"/>
    <x v="5"/>
    <x v="5"/>
    <s v="13.00 - 16300 น."/>
    <n v="5"/>
    <n v="5"/>
    <n v="5"/>
    <n v="5"/>
    <n v="4"/>
    <n v="5"/>
    <n v="3"/>
    <n v="4"/>
    <n v="5"/>
    <n v="5"/>
    <n v="4"/>
    <x v="1"/>
    <n v="4"/>
    <n v="5"/>
    <n v="4"/>
    <x v="1"/>
  </r>
  <r>
    <d v="2018-11-27T10:47:53"/>
    <x v="0"/>
    <x v="1"/>
    <x v="1"/>
    <x v="27"/>
    <x v="46"/>
    <x v="5"/>
    <s v="13.00 - 16300 น."/>
    <n v="4"/>
    <n v="4"/>
    <n v="4"/>
    <n v="4"/>
    <n v="4"/>
    <n v="4"/>
    <n v="3"/>
    <n v="4"/>
    <n v="3"/>
    <n v="4"/>
    <n v="4"/>
    <x v="0"/>
    <n v="5"/>
    <n v="4"/>
    <n v="4"/>
    <x v="1"/>
  </r>
  <r>
    <d v="2018-11-27T17:16:53"/>
    <x v="1"/>
    <x v="1"/>
    <x v="1"/>
    <x v="17"/>
    <x v="47"/>
    <x v="1"/>
    <s v="13.00 - 16300 น."/>
    <n v="4"/>
    <n v="4"/>
    <n v="3"/>
    <n v="2"/>
    <n v="3"/>
    <n v="2"/>
    <n v="2"/>
    <n v="3"/>
    <n v="3"/>
    <n v="3"/>
    <n v="3"/>
    <x v="0"/>
    <n v="4"/>
    <n v="4"/>
    <n v="5"/>
    <x v="1"/>
  </r>
  <r>
    <d v="2018-11-27T17:31:15"/>
    <x v="1"/>
    <x v="1"/>
    <x v="1"/>
    <x v="0"/>
    <x v="12"/>
    <x v="1"/>
    <s v="09.00 - 12.00 น."/>
    <n v="5"/>
    <n v="4"/>
    <n v="5"/>
    <n v="5"/>
    <n v="4"/>
    <n v="5"/>
    <n v="2"/>
    <n v="3"/>
    <n v="4"/>
    <n v="4"/>
    <n v="4"/>
    <x v="0"/>
    <n v="5"/>
    <n v="5"/>
    <n v="5"/>
    <x v="1"/>
  </r>
  <r>
    <d v="2018-11-27T19:14:48"/>
    <x v="0"/>
    <x v="1"/>
    <x v="1"/>
    <x v="0"/>
    <x v="7"/>
    <x v="1"/>
    <s v="09.00 - 12.00 น."/>
    <n v="3"/>
    <n v="3"/>
    <n v="3"/>
    <n v="3"/>
    <n v="3"/>
    <n v="3"/>
    <n v="3"/>
    <n v="3"/>
    <n v="3"/>
    <n v="3"/>
    <n v="4"/>
    <x v="2"/>
    <n v="3"/>
    <n v="3"/>
    <n v="3"/>
    <x v="1"/>
  </r>
  <r>
    <d v="2018-11-28T07:42:51"/>
    <x v="0"/>
    <x v="1"/>
    <x v="1"/>
    <x v="17"/>
    <x v="48"/>
    <x v="1"/>
    <s v="13.00 - 16300 น."/>
    <n v="3"/>
    <n v="4"/>
    <n v="3"/>
    <n v="3"/>
    <n v="3"/>
    <n v="4"/>
    <n v="2"/>
    <n v="3"/>
    <n v="3"/>
    <n v="3"/>
    <n v="4"/>
    <x v="0"/>
    <n v="4"/>
    <n v="4"/>
    <n v="4"/>
    <x v="25"/>
  </r>
  <r>
    <d v="2018-11-29T07:17:23"/>
    <x v="1"/>
    <x v="1"/>
    <x v="1"/>
    <x v="6"/>
    <x v="14"/>
    <x v="1"/>
    <s v="13.00 - 16300 น."/>
    <n v="3"/>
    <n v="3"/>
    <n v="3"/>
    <n v="3"/>
    <n v="3"/>
    <n v="3"/>
    <n v="3"/>
    <n v="3"/>
    <n v="3"/>
    <n v="3"/>
    <n v="3"/>
    <x v="2"/>
    <n v="3"/>
    <n v="3"/>
    <n v="3"/>
    <x v="1"/>
  </r>
  <r>
    <d v="2018-11-30T11:36:36"/>
    <x v="1"/>
    <x v="1"/>
    <x v="1"/>
    <x v="28"/>
    <x v="40"/>
    <x v="2"/>
    <s v="09.00 - 12.00 น."/>
    <n v="4"/>
    <n v="4"/>
    <n v="4"/>
    <n v="5"/>
    <n v="5"/>
    <n v="5"/>
    <n v="3"/>
    <n v="4"/>
    <n v="5"/>
    <n v="5"/>
    <n v="5"/>
    <x v="1"/>
    <n v="5"/>
    <n v="5"/>
    <n v="5"/>
    <x v="1"/>
  </r>
  <r>
    <d v="2018-11-30T11:38:05"/>
    <x v="0"/>
    <x v="1"/>
    <x v="1"/>
    <x v="13"/>
    <x v="37"/>
    <x v="2"/>
    <s v="09.00 - 12.00 น."/>
    <n v="4"/>
    <n v="3"/>
    <n v="5"/>
    <n v="5"/>
    <n v="5"/>
    <n v="5"/>
    <n v="3"/>
    <n v="4"/>
    <n v="5"/>
    <n v="5"/>
    <n v="5"/>
    <x v="1"/>
    <n v="5"/>
    <n v="5"/>
    <n v="5"/>
    <x v="1"/>
  </r>
  <r>
    <d v="2018-11-30T11:57:43"/>
    <x v="0"/>
    <x v="1"/>
    <x v="1"/>
    <x v="16"/>
    <x v="49"/>
    <x v="2"/>
    <s v="09.00 - 12.00 น."/>
    <n v="4"/>
    <n v="4"/>
    <n v="3"/>
    <n v="4"/>
    <n v="4"/>
    <n v="4"/>
    <n v="3"/>
    <n v="4"/>
    <n v="4"/>
    <n v="4"/>
    <n v="4"/>
    <x v="1"/>
    <n v="4"/>
    <n v="5"/>
    <n v="4"/>
    <x v="1"/>
  </r>
  <r>
    <d v="2018-12-01T20:13:35"/>
    <x v="0"/>
    <x v="2"/>
    <x v="0"/>
    <x v="6"/>
    <x v="5"/>
    <x v="2"/>
    <s v="09.00 - 12.00 น."/>
    <n v="5"/>
    <n v="5"/>
    <n v="5"/>
    <n v="5"/>
    <n v="5"/>
    <n v="5"/>
    <n v="5"/>
    <n v="5"/>
    <n v="5"/>
    <n v="5"/>
    <n v="5"/>
    <x v="1"/>
    <n v="5"/>
    <n v="4"/>
    <n v="5"/>
    <x v="1"/>
  </r>
  <r>
    <d v="2018-12-03T09:04:10"/>
    <x v="0"/>
    <x v="1"/>
    <x v="1"/>
    <x v="17"/>
    <x v="48"/>
    <x v="1"/>
    <s v="13.00 - 16300 น."/>
    <n v="3"/>
    <n v="4"/>
    <n v="3"/>
    <n v="3"/>
    <n v="3"/>
    <n v="4"/>
    <n v="2"/>
    <n v="3"/>
    <n v="3"/>
    <n v="3"/>
    <n v="4"/>
    <x v="0"/>
    <n v="4"/>
    <n v="4"/>
    <n v="4"/>
    <x v="25"/>
  </r>
  <r>
    <d v="2018-12-03T19:22:15"/>
    <x v="0"/>
    <x v="3"/>
    <x v="0"/>
    <x v="0"/>
    <x v="12"/>
    <x v="2"/>
    <s v="09.00 - 12.00 น."/>
    <n v="5"/>
    <n v="5"/>
    <n v="5"/>
    <n v="5"/>
    <n v="5"/>
    <n v="5"/>
    <n v="2"/>
    <n v="4"/>
    <n v="4"/>
    <n v="4"/>
    <n v="4"/>
    <x v="1"/>
    <n v="5"/>
    <n v="5"/>
    <n v="5"/>
    <x v="1"/>
  </r>
  <r>
    <d v="2018-12-03T20:53:58"/>
    <x v="0"/>
    <x v="3"/>
    <x v="0"/>
    <x v="29"/>
    <x v="50"/>
    <x v="3"/>
    <s v="13.00 - 16300 น."/>
    <n v="5"/>
    <n v="4"/>
    <n v="4"/>
    <n v="4"/>
    <n v="4"/>
    <n v="5"/>
    <n v="2"/>
    <n v="3"/>
    <n v="4"/>
    <n v="4"/>
    <n v="4"/>
    <x v="0"/>
    <n v="4"/>
    <n v="4"/>
    <n v="5"/>
    <x v="1"/>
  </r>
  <r>
    <d v="2018-12-03T22:10:10"/>
    <x v="1"/>
    <x v="1"/>
    <x v="1"/>
    <x v="3"/>
    <x v="25"/>
    <x v="2"/>
    <s v="09.00 - 12.00 น."/>
    <n v="5"/>
    <n v="4"/>
    <n v="4"/>
    <n v="4"/>
    <n v="4"/>
    <n v="4"/>
    <n v="2"/>
    <n v="3"/>
    <n v="4"/>
    <n v="4"/>
    <n v="4"/>
    <x v="0"/>
    <n v="5"/>
    <n v="4"/>
    <n v="4"/>
    <x v="1"/>
  </r>
  <r>
    <d v="2018-12-03T22:17:42"/>
    <x v="1"/>
    <x v="1"/>
    <x v="1"/>
    <x v="3"/>
    <x v="25"/>
    <x v="2"/>
    <s v="09.00 - 12.00 น."/>
    <n v="5"/>
    <n v="4"/>
    <n v="4"/>
    <n v="4"/>
    <n v="4"/>
    <n v="4"/>
    <n v="2"/>
    <n v="3"/>
    <n v="4"/>
    <n v="4"/>
    <n v="4"/>
    <x v="0"/>
    <n v="5"/>
    <n v="4"/>
    <n v="4"/>
    <x v="1"/>
  </r>
  <r>
    <m/>
    <x v="2"/>
    <x v="4"/>
    <x v="2"/>
    <x v="30"/>
    <x v="51"/>
    <x v="6"/>
    <m/>
    <n v="4.1287128712871288"/>
    <n v="4.2871287128712874"/>
    <n v="3.9702970297029703"/>
    <n v="3.9207920792079207"/>
    <n v="3.9009900990099009"/>
    <n v="4.4158415841584162"/>
    <n v="2.8316831683168315"/>
    <n v="3.7128712871287131"/>
    <n v="3.9009900990099009"/>
    <n v="4.0297029702970297"/>
    <n v="4.0594059405940595"/>
    <x v="4"/>
    <n v="4.4455445544554459"/>
    <n v="4.2079207920792081"/>
    <n v="4.3663366336633667"/>
    <x v="26"/>
  </r>
  <r>
    <m/>
    <x v="2"/>
    <x v="4"/>
    <x v="2"/>
    <x v="30"/>
    <x v="51"/>
    <x v="6"/>
    <m/>
    <n v="0.75714419150692369"/>
    <n v="0.73941373619058959"/>
    <n v="0.96390295719594543"/>
    <n v="0.91305167780177376"/>
    <n v="0.81859575487598835"/>
    <n v="0.75189529500686825"/>
    <n v="0.91727102789407966"/>
    <n v="0.66838063501819589"/>
    <n v="0.72807898603172794"/>
    <n v="0.68491525818241827"/>
    <n v="0.73241767016119785"/>
    <x v="5"/>
    <n v="0.67045130359709926"/>
    <n v="0.76572621325338319"/>
    <n v="0.74461765057279838"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A84" firstHeaderRow="1" firstDataRow="1" firstDataCol="1"/>
  <pivotFields count="24"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axis="axisRow" showAll="0">
      <items count="10">
        <item x="5"/>
        <item x="2"/>
        <item x="0"/>
        <item x="3"/>
        <item m="1" x="8"/>
        <item x="1"/>
        <item x="4"/>
        <item m="1" x="7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1">
        <item m="1" x="29"/>
        <item m="1" x="28"/>
        <item x="9"/>
        <item x="1"/>
        <item x="0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</pivotFields>
  <rowFields count="3">
    <field x="6"/>
    <field x="23"/>
    <field x="1"/>
  </rowFields>
  <rowItems count="81">
    <i>
      <x/>
    </i>
    <i r="1">
      <x v="3"/>
    </i>
    <i r="2">
      <x/>
    </i>
    <i r="2">
      <x v="1"/>
    </i>
    <i r="1">
      <x v="24"/>
    </i>
    <i r="2">
      <x v="1"/>
    </i>
    <i>
      <x v="1"/>
    </i>
    <i r="1">
      <x v="3"/>
    </i>
    <i r="2">
      <x/>
    </i>
    <i r="2">
      <x v="1"/>
    </i>
    <i r="1">
      <x v="5"/>
    </i>
    <i r="2">
      <x/>
    </i>
    <i r="1">
      <x v="11"/>
    </i>
    <i r="2">
      <x/>
    </i>
    <i r="1">
      <x v="14"/>
    </i>
    <i r="2">
      <x v="1"/>
    </i>
    <i>
      <x v="2"/>
    </i>
    <i r="1">
      <x v="3"/>
    </i>
    <i r="2">
      <x/>
    </i>
    <i r="2">
      <x v="1"/>
    </i>
    <i r="1">
      <x v="4"/>
    </i>
    <i r="2">
      <x v="1"/>
    </i>
    <i r="1">
      <x v="8"/>
    </i>
    <i r="2">
      <x v="1"/>
    </i>
    <i r="1">
      <x v="10"/>
    </i>
    <i r="2">
      <x/>
    </i>
    <i r="1">
      <x v="23"/>
    </i>
    <i r="2">
      <x v="1"/>
    </i>
    <i>
      <x v="3"/>
    </i>
    <i r="1">
      <x v="2"/>
    </i>
    <i r="2">
      <x v="1"/>
    </i>
    <i r="1">
      <x v="3"/>
    </i>
    <i r="2">
      <x/>
    </i>
    <i r="2">
      <x v="1"/>
    </i>
    <i r="1">
      <x v="6"/>
    </i>
    <i r="2">
      <x/>
    </i>
    <i r="1">
      <x v="9"/>
    </i>
    <i r="2">
      <x v="1"/>
    </i>
    <i r="1">
      <x v="12"/>
    </i>
    <i r="2">
      <x/>
    </i>
    <i r="1">
      <x v="13"/>
    </i>
    <i r="2">
      <x v="1"/>
    </i>
    <i r="1">
      <x v="15"/>
    </i>
    <i r="2">
      <x v="1"/>
    </i>
    <i r="1">
      <x v="16"/>
    </i>
    <i r="2">
      <x v="1"/>
    </i>
    <i r="1">
      <x v="17"/>
    </i>
    <i r="2">
      <x v="1"/>
    </i>
    <i r="1">
      <x v="18"/>
    </i>
    <i r="2">
      <x/>
    </i>
    <i r="1">
      <x v="19"/>
    </i>
    <i r="2">
      <x/>
    </i>
    <i r="1">
      <x v="20"/>
    </i>
    <i r="2">
      <x/>
    </i>
    <i>
      <x v="5"/>
    </i>
    <i r="1">
      <x v="3"/>
    </i>
    <i r="2">
      <x/>
    </i>
    <i r="2">
      <x v="1"/>
    </i>
    <i r="1">
      <x v="7"/>
    </i>
    <i r="2">
      <x/>
    </i>
    <i r="1">
      <x v="21"/>
    </i>
    <i r="2">
      <x/>
    </i>
    <i r="1">
      <x v="22"/>
    </i>
    <i r="2">
      <x v="1"/>
    </i>
    <i r="1">
      <x v="25"/>
    </i>
    <i r="2">
      <x/>
    </i>
    <i r="1">
      <x v="26"/>
    </i>
    <i r="2">
      <x/>
    </i>
    <i r="1">
      <x v="27"/>
    </i>
    <i r="2">
      <x v="1"/>
    </i>
    <i>
      <x v="6"/>
    </i>
    <i r="1">
      <x v="3"/>
    </i>
    <i r="2">
      <x v="1"/>
    </i>
    <i>
      <x v="8"/>
    </i>
    <i r="1">
      <x v="3"/>
    </i>
    <i r="2">
      <x v="2"/>
    </i>
    <i r="1">
      <x v="28"/>
    </i>
    <i r="2">
      <x v="2"/>
    </i>
    <i r="1">
      <x v="29"/>
    </i>
    <i r="2">
      <x v="2"/>
    </i>
    <i t="grand">
      <x/>
    </i>
  </rowItems>
  <colItems count="1">
    <i/>
  </colItems>
  <formats count="38">
    <format dxfId="59">
      <pivotArea type="all" dataOnly="0" outline="0" fieldPosition="0"/>
    </format>
    <format dxfId="58">
      <pivotArea outline="0" collapsedLevelsAreSubtotals="1" fieldPosition="0"/>
    </format>
    <format dxfId="57">
      <pivotArea field="6" type="button" dataOnly="0" labelOnly="1" outline="0" axis="axisRow" fieldPosition="0"/>
    </format>
    <format dxfId="56">
      <pivotArea dataOnly="0" labelOnly="1" outline="0" axis="axisValues" fieldPosition="0"/>
    </format>
    <format dxfId="55">
      <pivotArea dataOnly="0" labelOnly="1" fieldPosition="0">
        <references count="1">
          <reference field="6" count="0"/>
        </references>
      </pivotArea>
    </format>
    <format dxfId="54">
      <pivotArea dataOnly="0" labelOnly="1" grandRow="1" outline="0" fieldPosition="0"/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field="6" type="button" dataOnly="0" labelOnly="1" outline="0" axis="axisRow" fieldPosition="0"/>
    </format>
    <format dxfId="50">
      <pivotArea dataOnly="0" labelOnly="1" outline="0" axis="axisValues" fieldPosition="0"/>
    </format>
    <format dxfId="49">
      <pivotArea dataOnly="0" labelOnly="1" fieldPosition="0">
        <references count="1">
          <reference field="6" count="0"/>
        </references>
      </pivotArea>
    </format>
    <format dxfId="48">
      <pivotArea dataOnly="0" labelOnly="1" grandRow="1" outline="0" fieldPosition="0"/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field="6" type="button" dataOnly="0" labelOnly="1" outline="0" axis="axisRow" fieldPosition="0"/>
    </format>
    <format dxfId="44">
      <pivotArea dataOnly="0" labelOnly="1" outline="0" axis="axisValues" fieldPosition="0"/>
    </format>
    <format dxfId="43">
      <pivotArea dataOnly="0" labelOnly="1" fieldPosition="0">
        <references count="1">
          <reference field="6" count="0"/>
        </references>
      </pivotArea>
    </format>
    <format dxfId="42">
      <pivotArea dataOnly="0" labelOnly="1" grandRow="1" outline="0" fieldPosition="0"/>
    </format>
    <format dxfId="41">
      <pivotArea type="all" dataOnly="0" outline="0" fieldPosition="0"/>
    </format>
    <format dxfId="40">
      <pivotArea field="6" type="button" dataOnly="0" labelOnly="1" outline="0" axis="axisRow" fieldPosition="0"/>
    </format>
    <format dxfId="39">
      <pivotArea dataOnly="0" labelOnly="1" fieldPosition="0">
        <references count="1">
          <reference field="6" count="0"/>
        </references>
      </pivotArea>
    </format>
    <format dxfId="38">
      <pivotArea dataOnly="0" labelOnly="1" grandRow="1" outline="0" fieldPosition="0"/>
    </format>
    <format dxfId="37">
      <pivotArea dataOnly="0" labelOnly="1" fieldPosition="0">
        <references count="2">
          <reference field="6" count="1" selected="0">
            <x v="0"/>
          </reference>
          <reference field="23" count="1">
            <x v="2"/>
          </reference>
        </references>
      </pivotArea>
    </format>
    <format dxfId="36">
      <pivotArea dataOnly="0" labelOnly="1" fieldPosition="0">
        <references count="2">
          <reference field="6" count="1" selected="0">
            <x v="1"/>
          </reference>
          <reference field="23" count="1">
            <x v="2"/>
          </reference>
        </references>
      </pivotArea>
    </format>
    <format dxfId="35">
      <pivotArea dataOnly="0" labelOnly="1" fieldPosition="0">
        <references count="2">
          <reference field="6" count="1" selected="0">
            <x v="4"/>
          </reference>
          <reference field="23" count="1">
            <x v="2"/>
          </reference>
        </references>
      </pivotArea>
    </format>
    <format dxfId="34">
      <pivotArea dataOnly="0" labelOnly="1" fieldPosition="0">
        <references count="2">
          <reference field="6" count="1" selected="0">
            <x v="5"/>
          </reference>
          <reference field="23" count="1">
            <x v="2"/>
          </reference>
        </references>
      </pivotArea>
    </format>
    <format dxfId="33">
      <pivotArea dataOnly="0" labelOnly="1" fieldPosition="0">
        <references count="2">
          <reference field="6" count="1" selected="0">
            <x v="7"/>
          </reference>
          <reference field="23" count="1">
            <x v="2"/>
          </reference>
        </references>
      </pivotArea>
    </format>
    <format dxfId="32">
      <pivotArea dataOnly="0" labelOnly="1" fieldPosition="0">
        <references count="2">
          <reference field="6" count="1" selected="0">
            <x v="8"/>
          </reference>
          <reference field="23" count="3">
            <x v="0"/>
            <x v="1"/>
            <x v="3"/>
          </reference>
        </references>
      </pivotArea>
    </format>
    <format dxfId="31">
      <pivotArea type="all" dataOnly="0" outline="0" fieldPosition="0"/>
    </format>
    <format dxfId="30">
      <pivotArea field="6" type="button" dataOnly="0" labelOnly="1" outline="0" axis="axisRow" fieldPosition="0"/>
    </format>
    <format dxfId="29">
      <pivotArea dataOnly="0" labelOnly="1" fieldPosition="0">
        <references count="1">
          <reference field="6" count="0"/>
        </references>
      </pivotArea>
    </format>
    <format dxfId="28">
      <pivotArea dataOnly="0" labelOnly="1" grandRow="1" outline="0" fieldPosition="0"/>
    </format>
    <format dxfId="27">
      <pivotArea dataOnly="0" labelOnly="1" fieldPosition="0">
        <references count="2">
          <reference field="6" count="1" selected="0">
            <x v="0"/>
          </reference>
          <reference field="23" count="1">
            <x v="2"/>
          </reference>
        </references>
      </pivotArea>
    </format>
    <format dxfId="26">
      <pivotArea dataOnly="0" labelOnly="1" fieldPosition="0">
        <references count="2">
          <reference field="6" count="1" selected="0">
            <x v="1"/>
          </reference>
          <reference field="23" count="1">
            <x v="2"/>
          </reference>
        </references>
      </pivotArea>
    </format>
    <format dxfId="25">
      <pivotArea dataOnly="0" labelOnly="1" fieldPosition="0">
        <references count="2">
          <reference field="6" count="1" selected="0">
            <x v="4"/>
          </reference>
          <reference field="23" count="1">
            <x v="2"/>
          </reference>
        </references>
      </pivotArea>
    </format>
    <format dxfId="24">
      <pivotArea dataOnly="0" labelOnly="1" fieldPosition="0">
        <references count="2">
          <reference field="6" count="1" selected="0">
            <x v="5"/>
          </reference>
          <reference field="23" count="1">
            <x v="2"/>
          </reference>
        </references>
      </pivotArea>
    </format>
    <format dxfId="23">
      <pivotArea dataOnly="0" labelOnly="1" fieldPosition="0">
        <references count="2">
          <reference field="6" count="1" selected="0">
            <x v="7"/>
          </reference>
          <reference field="23" count="1">
            <x v="2"/>
          </reference>
        </references>
      </pivotArea>
    </format>
    <format dxfId="22">
      <pivotArea dataOnly="0" labelOnly="1" fieldPosition="0">
        <references count="2">
          <reference field="6" count="1" selected="0">
            <x v="8"/>
          </reference>
          <reference field="23" count="3">
            <x v="0"/>
            <x v="1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H12" firstHeaderRow="1" firstDataRow="2" firstDataCol="1"/>
  <pivotFields count="24">
    <pivotField showAll="0"/>
    <pivotField showAll="0">
      <items count="4">
        <item x="1"/>
        <item x="0"/>
        <item x="2"/>
        <item t="default"/>
      </items>
    </pivotField>
    <pivotField showAll="0">
      <items count="6">
        <item x="1"/>
        <item x="2"/>
        <item x="3"/>
        <item x="0"/>
        <item x="4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2">
        <item x="19"/>
        <item x="8"/>
        <item x="6"/>
        <item x="9"/>
        <item x="22"/>
        <item x="23"/>
        <item x="18"/>
        <item x="16"/>
        <item x="15"/>
        <item x="10"/>
        <item x="21"/>
        <item x="7"/>
        <item x="11"/>
        <item x="2"/>
        <item x="20"/>
        <item x="24"/>
        <item x="26"/>
        <item x="27"/>
        <item x="29"/>
        <item x="13"/>
        <item x="12"/>
        <item x="17"/>
        <item x="14"/>
        <item x="0"/>
        <item x="28"/>
        <item x="25"/>
        <item x="1"/>
        <item x="4"/>
        <item x="3"/>
        <item x="5"/>
        <item x="30"/>
        <item t="default"/>
      </items>
    </pivotField>
    <pivotField showAll="0">
      <items count="53">
        <item x="33"/>
        <item n="   " x="14"/>
        <item x="9"/>
        <item x="15"/>
        <item x="19"/>
        <item x="50"/>
        <item x="24"/>
        <item x="41"/>
        <item x="25"/>
        <item x="46"/>
        <item x="3"/>
        <item x="43"/>
        <item x="10"/>
        <item x="16"/>
        <item x="39"/>
        <item x="5"/>
        <item x="26"/>
        <item x="38"/>
        <item x="35"/>
        <item x="20"/>
        <item x="21"/>
        <item x="36"/>
        <item x="17"/>
        <item x="12"/>
        <item x="0"/>
        <item x="4"/>
        <item x="44"/>
        <item x="42"/>
        <item x="49"/>
        <item x="6"/>
        <item x="28"/>
        <item x="37"/>
        <item x="13"/>
        <item x="27"/>
        <item x="23"/>
        <item x="18"/>
        <item x="2"/>
        <item x="31"/>
        <item x="1"/>
        <item x="29"/>
        <item x="34"/>
        <item x="47"/>
        <item x="45"/>
        <item x="40"/>
        <item x="11"/>
        <item x="30"/>
        <item x="32"/>
        <item x="22"/>
        <item x="8"/>
        <item x="48"/>
        <item x="7"/>
        <item x="51"/>
        <item t="default"/>
      </items>
    </pivotField>
    <pivotField axis="axisRow" showAll="0">
      <items count="10">
        <item x="5"/>
        <item x="2"/>
        <item x="0"/>
        <item x="3"/>
        <item m="1" x="8"/>
        <item x="1"/>
        <item x="4"/>
        <item m="1" x="7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7">
        <item x="5"/>
        <item x="3"/>
        <item x="2"/>
        <item x="0"/>
        <item x="4"/>
        <item x="1"/>
        <item t="default"/>
      </items>
    </pivotField>
    <pivotField showAll="0"/>
    <pivotField showAll="0"/>
    <pivotField showAll="0"/>
    <pivotField showAll="0">
      <items count="29">
        <item x="27"/>
        <item x="26"/>
        <item x="9"/>
        <item x="8"/>
        <item x="7"/>
        <item x="2"/>
        <item x="0"/>
        <item x="14"/>
        <item x="4"/>
        <item x="10"/>
        <item x="23"/>
        <item x="21"/>
        <item x="16"/>
        <item x="3"/>
        <item x="11"/>
        <item x="25"/>
        <item x="18"/>
        <item x="6"/>
        <item x="13"/>
        <item x="22"/>
        <item x="5"/>
        <item x="12"/>
        <item x="24"/>
        <item x="15"/>
        <item x="19"/>
        <item x="17"/>
        <item x="20"/>
        <item x="1"/>
        <item t="default"/>
      </items>
    </pivotField>
  </pivotFields>
  <rowFields count="1">
    <field x="6"/>
  </rowFields>
  <rowItems count="8">
    <i>
      <x/>
    </i>
    <i>
      <x v="1"/>
    </i>
    <i>
      <x v="2"/>
    </i>
    <i>
      <x v="3"/>
    </i>
    <i>
      <x v="5"/>
    </i>
    <i>
      <x v="6"/>
    </i>
    <i>
      <x v="8"/>
    </i>
    <i t="grand">
      <x/>
    </i>
  </rowItems>
  <colFields count="1">
    <field x="19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12. อาจารย์อธิบายเนื้อหาวิชาได้อย่างชัดเจนและเข้าใจง่าย" fld="19" baseField="0" baseItem="0"/>
  </dataFields>
  <formats count="13">
    <format dxfId="21">
      <pivotArea type="all" dataOnly="0" outline="0" fieldPosition="0"/>
    </format>
    <format dxfId="20">
      <pivotArea outline="0" collapsedLevelsAreSubtotals="1" fieldPosition="0"/>
    </format>
    <format dxfId="19">
      <pivotArea field="6" type="button" dataOnly="0" labelOnly="1" outline="0" axis="axisRow" fieldPosition="0"/>
    </format>
    <format dxfId="18">
      <pivotArea dataOnly="0" labelOnly="1" grandRow="1" outline="0" fieldPosition="0"/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6" type="button" dataOnly="0" labelOnly="1" outline="0" axis="axisRow" fieldPosition="0"/>
    </format>
    <format dxfId="14">
      <pivotArea dataOnly="0" labelOnly="1" grandRow="1" outline="0" fieldPosition="0"/>
    </format>
    <format dxfId="13">
      <pivotArea outline="0" collapsedLevelsAreSubtotals="1" fieldPosition="0"/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6" type="button" dataOnly="0" labelOnly="1" outline="0" axis="axisRow" fieldPosition="0"/>
    </format>
    <format dxfId="9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P11" firstHeaderRow="0" firstDataRow="1" firstDataCol="1"/>
  <pivotFields count="24">
    <pivotField showAll="0"/>
    <pivotField showAll="0"/>
    <pivotField showAll="0"/>
    <pivotField showAll="0"/>
    <pivotField showAll="0"/>
    <pivotField showAll="0"/>
    <pivotField axis="axisRow" showAll="0">
      <items count="8">
        <item x="5"/>
        <item x="2"/>
        <item x="0"/>
        <item x="3"/>
        <item x="1"/>
        <item x="4"/>
        <item x="6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6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dataFields count="15">
    <dataField name="Average of 1. ท่านได้รับความสะดวกในการสมัครเข้ารับการอบรม" fld="8" subtotal="average" baseField="6" baseItem="2" numFmtId="2"/>
    <dataField name="Average of 2. เจ้าหน้าที่ให้บริการด้วยกิริยาวาจาสุภาพ ยิ้มแย้มแจ่มใส" fld="9" subtotal="average" baseField="6" baseItem="2"/>
    <dataField name="Average of 3. เจ้าหน้าที่ให้คำแนะนำ/ข้อมูล ถูกต้อง ชัดเจน" fld="10" subtotal="average" baseField="6" baseItem="2"/>
    <dataField name="Average of 4. ความเหมาะสมของระยะเวลาในการจัดการอบรม" fld="11" subtotal="average" baseField="6" baseItem="2"/>
    <dataField name="Average of 5. ความเหมาะสมของช่วงเวลาที่ท่านเข้ารับการอบรม" fld="12" subtotal="average" baseField="6" baseItem="2"/>
    <dataField name="Average of 6. ความสะดวกของสถานที่อบรม" fld="13" subtotal="average" baseField="6" baseItem="2"/>
    <dataField name="Average of 7. ความรู้ก่อนการเข้ารับการอบรมของท่านอยู่ในระดับใด" fld="14" subtotal="average" baseField="6" baseItem="2"/>
    <dataField name="Average of 8. ความรู้หลังการเข้ารับการอบรมของท่านอยู่ในระดับใด" fld="15" subtotal="average" baseField="6" baseItem="2"/>
    <dataField name="Average of 9. ท่านสามารถนำความรู้ไปประยุกต์ใช้ให้เกิดประโยชน์เพียงใด" fld="16" subtotal="average" baseField="6" baseItem="2"/>
    <dataField name="Average of 10. เนื้อหาสาระของการอบรมมีความเหมาะสมเพียงใด" fld="17" subtotal="average" baseField="6" baseItem="2"/>
    <dataField name="Average of 11. หนังสือเรียนมีเนื้อหาสาระ ความชัดเจน และเข้าใจง่าย" fld="18" subtotal="average" baseField="6" baseItem="2"/>
    <dataField name="Average of 12. อาจารย์อธิบายเนื้อหาวิชาได้อย่างชัดเจนและเข้าใจง่าย" fld="19" subtotal="average" baseField="6" baseItem="2"/>
    <dataField name="Average of 13. อาจารย์เข้าสอน – เลิกสอน ตรงเวลา" fld="20" subtotal="average" baseField="6" baseItem="2"/>
    <dataField name="Average of 14. อาจารย์ใช้สื่อการสอนได้เหมาะสมกับเนื้อหา และตอบคำถามได้ชัดเจน" fld="21" subtotal="average" baseField="6" baseItem="2"/>
    <dataField name="Average of 15. ท่านต้องการให้บัณฑิตวิทยาลัย จัดการอบรมรายวิชานี้ในครั้งต่อไปหรือไม่" fld="22" subtotal="average" baseField="6" baseItem="2"/>
  </dataFields>
  <formats count="9">
    <format dxfId="8">
      <pivotArea outline="0" collapsedLevelsAreSubtotals="1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94"/>
  <sheetViews>
    <sheetView topLeftCell="A67" workbookViewId="0">
      <selection activeCell="A74" sqref="A74"/>
    </sheetView>
  </sheetViews>
  <sheetFormatPr defaultColWidth="123.28515625" defaultRowHeight="21.75" x14ac:dyDescent="0.5"/>
  <cols>
    <col min="1" max="1" width="104" style="17" customWidth="1"/>
    <col min="2" max="16384" width="123.28515625" style="17"/>
  </cols>
  <sheetData>
    <row r="3" spans="1:2" x14ac:dyDescent="0.5">
      <c r="A3" s="15" t="s">
        <v>96</v>
      </c>
      <c r="B3" s="16"/>
    </row>
    <row r="4" spans="1:2" x14ac:dyDescent="0.5">
      <c r="A4" s="18" t="s">
        <v>54</v>
      </c>
      <c r="B4" s="16"/>
    </row>
    <row r="5" spans="1:2" x14ac:dyDescent="0.5">
      <c r="A5" s="18" t="s">
        <v>97</v>
      </c>
      <c r="B5" s="16"/>
    </row>
    <row r="6" spans="1:2" x14ac:dyDescent="0.5">
      <c r="A6" s="18" t="s">
        <v>24</v>
      </c>
      <c r="B6" s="16"/>
    </row>
    <row r="7" spans="1:2" x14ac:dyDescent="0.5">
      <c r="A7" s="18" t="s">
        <v>35</v>
      </c>
      <c r="B7" s="16"/>
    </row>
    <row r="8" spans="1:2" x14ac:dyDescent="0.5">
      <c r="A8" s="18" t="s">
        <v>191</v>
      </c>
      <c r="B8" s="16"/>
    </row>
    <row r="9" spans="1:2" x14ac:dyDescent="0.5">
      <c r="A9" s="18" t="s">
        <v>35</v>
      </c>
      <c r="B9" s="16"/>
    </row>
    <row r="10" spans="1:2" x14ac:dyDescent="0.5">
      <c r="A10" s="18" t="s">
        <v>45</v>
      </c>
      <c r="B10" s="16"/>
    </row>
    <row r="11" spans="1:2" x14ac:dyDescent="0.5">
      <c r="A11" s="18" t="s">
        <v>97</v>
      </c>
      <c r="B11" s="16"/>
    </row>
    <row r="12" spans="1:2" x14ac:dyDescent="0.5">
      <c r="A12" s="18" t="s">
        <v>24</v>
      </c>
      <c r="B12" s="16"/>
    </row>
    <row r="13" spans="1:2" x14ac:dyDescent="0.5">
      <c r="A13" s="18" t="s">
        <v>35</v>
      </c>
      <c r="B13" s="16"/>
    </row>
    <row r="14" spans="1:2" x14ac:dyDescent="0.5">
      <c r="A14" s="18" t="s">
        <v>158</v>
      </c>
      <c r="B14" s="16"/>
    </row>
    <row r="15" spans="1:2" x14ac:dyDescent="0.5">
      <c r="A15" s="18" t="s">
        <v>24</v>
      </c>
      <c r="B15" s="16"/>
    </row>
    <row r="16" spans="1:2" x14ac:dyDescent="0.5">
      <c r="A16" s="18" t="s">
        <v>172</v>
      </c>
      <c r="B16" s="16"/>
    </row>
    <row r="17" spans="1:2" x14ac:dyDescent="0.5">
      <c r="A17" s="18" t="s">
        <v>24</v>
      </c>
      <c r="B17" s="16"/>
    </row>
    <row r="18" spans="1:2" ht="174" x14ac:dyDescent="0.5">
      <c r="A18" s="18" t="s">
        <v>179</v>
      </c>
      <c r="B18" s="16"/>
    </row>
    <row r="19" spans="1:2" x14ac:dyDescent="0.5">
      <c r="A19" s="18" t="s">
        <v>35</v>
      </c>
      <c r="B19" s="16"/>
    </row>
    <row r="20" spans="1:2" x14ac:dyDescent="0.5">
      <c r="A20" s="18" t="s">
        <v>76</v>
      </c>
      <c r="B20" s="16"/>
    </row>
    <row r="21" spans="1:2" x14ac:dyDescent="0.5">
      <c r="A21" s="18" t="s">
        <v>97</v>
      </c>
      <c r="B21" s="16"/>
    </row>
    <row r="22" spans="1:2" x14ac:dyDescent="0.5">
      <c r="A22" s="18" t="s">
        <v>24</v>
      </c>
      <c r="B22" s="16"/>
    </row>
    <row r="23" spans="1:2" x14ac:dyDescent="0.5">
      <c r="A23" s="18" t="s">
        <v>35</v>
      </c>
      <c r="B23" s="16"/>
    </row>
    <row r="24" spans="1:2" x14ac:dyDescent="0.5">
      <c r="A24" s="18" t="s">
        <v>153</v>
      </c>
      <c r="B24" s="16"/>
    </row>
    <row r="25" spans="1:2" x14ac:dyDescent="0.5">
      <c r="A25" s="18" t="s">
        <v>35</v>
      </c>
      <c r="B25" s="16"/>
    </row>
    <row r="26" spans="1:2" ht="43.5" x14ac:dyDescent="0.5">
      <c r="A26" s="18" t="s">
        <v>166</v>
      </c>
      <c r="B26" s="16"/>
    </row>
    <row r="27" spans="1:2" x14ac:dyDescent="0.5">
      <c r="A27" s="18" t="s">
        <v>35</v>
      </c>
      <c r="B27" s="16"/>
    </row>
    <row r="28" spans="1:2" ht="43.5" x14ac:dyDescent="0.5">
      <c r="A28" s="18" t="s">
        <v>169</v>
      </c>
      <c r="B28" s="16"/>
    </row>
    <row r="29" spans="1:2" x14ac:dyDescent="0.5">
      <c r="A29" s="18" t="s">
        <v>24</v>
      </c>
      <c r="B29" s="16"/>
    </row>
    <row r="30" spans="1:2" ht="43.5" x14ac:dyDescent="0.5">
      <c r="A30" s="18" t="s">
        <v>190</v>
      </c>
    </row>
    <row r="31" spans="1:2" x14ac:dyDescent="0.5">
      <c r="A31" s="18" t="s">
        <v>35</v>
      </c>
    </row>
    <row r="32" spans="1:2" x14ac:dyDescent="0.5">
      <c r="A32" s="18" t="s">
        <v>84</v>
      </c>
    </row>
    <row r="33" spans="1:1" x14ac:dyDescent="0.5">
      <c r="A33" s="18" t="s">
        <v>55</v>
      </c>
    </row>
    <row r="34" spans="1:1" x14ac:dyDescent="0.5">
      <c r="A34" s="18" t="s">
        <v>35</v>
      </c>
    </row>
    <row r="35" spans="1:1" x14ac:dyDescent="0.5">
      <c r="A35" s="18" t="s">
        <v>97</v>
      </c>
    </row>
    <row r="36" spans="1:1" x14ac:dyDescent="0.5">
      <c r="A36" s="18" t="s">
        <v>24</v>
      </c>
    </row>
    <row r="37" spans="1:1" x14ac:dyDescent="0.5">
      <c r="A37" s="18" t="s">
        <v>35</v>
      </c>
    </row>
    <row r="38" spans="1:1" x14ac:dyDescent="0.5">
      <c r="A38" s="18" t="s">
        <v>159</v>
      </c>
    </row>
    <row r="39" spans="1:1" x14ac:dyDescent="0.5">
      <c r="A39" s="18" t="s">
        <v>24</v>
      </c>
    </row>
    <row r="40" spans="1:1" x14ac:dyDescent="0.5">
      <c r="A40" s="18" t="s">
        <v>168</v>
      </c>
    </row>
    <row r="41" spans="1:1" x14ac:dyDescent="0.5">
      <c r="A41" s="18" t="s">
        <v>35</v>
      </c>
    </row>
    <row r="42" spans="1:1" x14ac:dyDescent="0.5">
      <c r="A42" s="18" t="s">
        <v>176</v>
      </c>
    </row>
    <row r="43" spans="1:1" x14ac:dyDescent="0.5">
      <c r="A43" s="18" t="s">
        <v>24</v>
      </c>
    </row>
    <row r="44" spans="1:1" x14ac:dyDescent="0.5">
      <c r="A44" s="18" t="s">
        <v>177</v>
      </c>
    </row>
    <row r="45" spans="1:1" x14ac:dyDescent="0.5">
      <c r="A45" s="18" t="s">
        <v>35</v>
      </c>
    </row>
    <row r="46" spans="1:1" x14ac:dyDescent="0.5">
      <c r="A46" s="18" t="s">
        <v>180</v>
      </c>
    </row>
    <row r="47" spans="1:1" x14ac:dyDescent="0.5">
      <c r="A47" s="18" t="s">
        <v>35</v>
      </c>
    </row>
    <row r="48" spans="1:1" x14ac:dyDescent="0.5">
      <c r="A48" s="18" t="s">
        <v>182</v>
      </c>
    </row>
    <row r="49" spans="1:1" x14ac:dyDescent="0.5">
      <c r="A49" s="18" t="s">
        <v>35</v>
      </c>
    </row>
    <row r="50" spans="1:1" x14ac:dyDescent="0.5">
      <c r="A50" s="18" t="s">
        <v>183</v>
      </c>
    </row>
    <row r="51" spans="1:1" x14ac:dyDescent="0.5">
      <c r="A51" s="18" t="s">
        <v>35</v>
      </c>
    </row>
    <row r="52" spans="1:1" x14ac:dyDescent="0.5">
      <c r="A52" s="18" t="s">
        <v>184</v>
      </c>
    </row>
    <row r="53" spans="1:1" x14ac:dyDescent="0.5">
      <c r="A53" s="18" t="s">
        <v>24</v>
      </c>
    </row>
    <row r="54" spans="1:1" ht="43.5" x14ac:dyDescent="0.5">
      <c r="A54" s="18" t="s">
        <v>185</v>
      </c>
    </row>
    <row r="55" spans="1:1" x14ac:dyDescent="0.5">
      <c r="A55" s="18" t="s">
        <v>24</v>
      </c>
    </row>
    <row r="56" spans="1:1" x14ac:dyDescent="0.5">
      <c r="A56" s="18" t="s">
        <v>186</v>
      </c>
    </row>
    <row r="57" spans="1:1" x14ac:dyDescent="0.5">
      <c r="A57" s="18" t="s">
        <v>24</v>
      </c>
    </row>
    <row r="58" spans="1:1" x14ac:dyDescent="0.5">
      <c r="A58" s="18" t="s">
        <v>29</v>
      </c>
    </row>
    <row r="59" spans="1:1" x14ac:dyDescent="0.5">
      <c r="A59" s="18" t="s">
        <v>97</v>
      </c>
    </row>
    <row r="60" spans="1:1" x14ac:dyDescent="0.5">
      <c r="A60" s="18" t="s">
        <v>24</v>
      </c>
    </row>
    <row r="61" spans="1:1" x14ac:dyDescent="0.5">
      <c r="A61" s="18" t="s">
        <v>35</v>
      </c>
    </row>
    <row r="62" spans="1:1" x14ac:dyDescent="0.5">
      <c r="A62" s="18" t="s">
        <v>162</v>
      </c>
    </row>
    <row r="63" spans="1:1" x14ac:dyDescent="0.5">
      <c r="A63" s="18" t="s">
        <v>24</v>
      </c>
    </row>
    <row r="64" spans="1:1" x14ac:dyDescent="0.5">
      <c r="A64" s="18" t="s">
        <v>188</v>
      </c>
    </row>
    <row r="65" spans="1:1" x14ac:dyDescent="0.5">
      <c r="A65" s="18" t="s">
        <v>24</v>
      </c>
    </row>
    <row r="66" spans="1:1" x14ac:dyDescent="0.5">
      <c r="A66" s="18" t="s">
        <v>189</v>
      </c>
    </row>
    <row r="67" spans="1:1" x14ac:dyDescent="0.5">
      <c r="A67" s="18" t="s">
        <v>35</v>
      </c>
    </row>
    <row r="68" spans="1:1" x14ac:dyDescent="0.5">
      <c r="A68" s="18" t="s">
        <v>194</v>
      </c>
    </row>
    <row r="69" spans="1:1" x14ac:dyDescent="0.5">
      <c r="A69" s="18" t="s">
        <v>24</v>
      </c>
    </row>
    <row r="70" spans="1:1" ht="43.5" x14ac:dyDescent="0.5">
      <c r="A70" s="18" t="s">
        <v>195</v>
      </c>
    </row>
    <row r="71" spans="1:1" x14ac:dyDescent="0.5">
      <c r="A71" s="18" t="s">
        <v>24</v>
      </c>
    </row>
    <row r="72" spans="1:1" x14ac:dyDescent="0.5">
      <c r="A72" s="18" t="s">
        <v>199</v>
      </c>
    </row>
    <row r="73" spans="1:1" x14ac:dyDescent="0.5">
      <c r="A73" s="18" t="s">
        <v>35</v>
      </c>
    </row>
    <row r="74" spans="1:1" x14ac:dyDescent="0.5">
      <c r="A74" s="18" t="s">
        <v>64</v>
      </c>
    </row>
    <row r="75" spans="1:1" x14ac:dyDescent="0.5">
      <c r="A75" s="18" t="s">
        <v>97</v>
      </c>
    </row>
    <row r="76" spans="1:1" x14ac:dyDescent="0.5">
      <c r="A76" s="18" t="s">
        <v>35</v>
      </c>
    </row>
    <row r="77" spans="1:1" x14ac:dyDescent="0.5">
      <c r="A77" s="18" t="s">
        <v>97</v>
      </c>
    </row>
    <row r="78" spans="1:1" x14ac:dyDescent="0.5">
      <c r="A78" s="18" t="s">
        <v>97</v>
      </c>
    </row>
    <row r="79" spans="1:1" x14ac:dyDescent="0.5">
      <c r="A79" s="18" t="s">
        <v>97</v>
      </c>
    </row>
    <row r="80" spans="1:1" x14ac:dyDescent="0.5">
      <c r="A80" s="18">
        <v>4.0250825082508248</v>
      </c>
    </row>
    <row r="81" spans="1:1" x14ac:dyDescent="0.5">
      <c r="A81" s="18" t="s">
        <v>97</v>
      </c>
    </row>
    <row r="82" spans="1:1" x14ac:dyDescent="0.5">
      <c r="A82" s="18">
        <v>0.86508941691856922</v>
      </c>
    </row>
    <row r="83" spans="1:1" x14ac:dyDescent="0.5">
      <c r="A83" s="18" t="s">
        <v>97</v>
      </c>
    </row>
    <row r="84" spans="1:1" x14ac:dyDescent="0.5">
      <c r="A84" s="18" t="s">
        <v>98</v>
      </c>
    </row>
    <row r="85" spans="1:1" x14ac:dyDescent="0.5">
      <c r="A85"/>
    </row>
    <row r="86" spans="1:1" x14ac:dyDescent="0.5">
      <c r="A86"/>
    </row>
    <row r="87" spans="1:1" x14ac:dyDescent="0.5">
      <c r="A87"/>
    </row>
    <row r="88" spans="1:1" x14ac:dyDescent="0.5">
      <c r="A88"/>
    </row>
    <row r="89" spans="1:1" x14ac:dyDescent="0.5">
      <c r="A89"/>
    </row>
    <row r="90" spans="1:1" x14ac:dyDescent="0.5">
      <c r="A90"/>
    </row>
    <row r="91" spans="1:1" x14ac:dyDescent="0.5">
      <c r="A91"/>
    </row>
    <row r="92" spans="1:1" x14ac:dyDescent="0.5">
      <c r="A92"/>
    </row>
    <row r="93" spans="1:1" x14ac:dyDescent="0.5">
      <c r="A93"/>
    </row>
    <row r="94" spans="1:1" x14ac:dyDescent="0.5">
      <c r="A94"/>
    </row>
    <row r="95" spans="1:1" x14ac:dyDescent="0.5">
      <c r="A95"/>
    </row>
    <row r="96" spans="1:1" x14ac:dyDescent="0.5">
      <c r="A96"/>
    </row>
    <row r="97" spans="1:1" x14ac:dyDescent="0.5">
      <c r="A97"/>
    </row>
    <row r="98" spans="1:1" x14ac:dyDescent="0.5">
      <c r="A98"/>
    </row>
    <row r="99" spans="1:1" x14ac:dyDescent="0.5">
      <c r="A99"/>
    </row>
    <row r="100" spans="1:1" x14ac:dyDescent="0.5">
      <c r="A100"/>
    </row>
    <row r="101" spans="1:1" x14ac:dyDescent="0.5">
      <c r="A101"/>
    </row>
    <row r="102" spans="1:1" x14ac:dyDescent="0.5">
      <c r="A102"/>
    </row>
    <row r="103" spans="1:1" x14ac:dyDescent="0.5">
      <c r="A103"/>
    </row>
    <row r="104" spans="1:1" x14ac:dyDescent="0.5">
      <c r="A104"/>
    </row>
    <row r="105" spans="1:1" x14ac:dyDescent="0.5">
      <c r="A105"/>
    </row>
    <row r="106" spans="1:1" x14ac:dyDescent="0.5">
      <c r="A106"/>
    </row>
    <row r="107" spans="1:1" x14ac:dyDescent="0.5">
      <c r="A107"/>
    </row>
    <row r="108" spans="1:1" x14ac:dyDescent="0.5">
      <c r="A108"/>
    </row>
    <row r="109" spans="1:1" x14ac:dyDescent="0.5">
      <c r="A109"/>
    </row>
    <row r="110" spans="1:1" x14ac:dyDescent="0.5">
      <c r="A110"/>
    </row>
    <row r="111" spans="1:1" x14ac:dyDescent="0.5">
      <c r="A111"/>
    </row>
    <row r="112" spans="1:1" x14ac:dyDescent="0.5">
      <c r="A112"/>
    </row>
    <row r="113" spans="1:1" x14ac:dyDescent="0.5">
      <c r="A113"/>
    </row>
    <row r="114" spans="1:1" x14ac:dyDescent="0.5">
      <c r="A114"/>
    </row>
    <row r="115" spans="1:1" x14ac:dyDescent="0.5">
      <c r="A115"/>
    </row>
    <row r="116" spans="1:1" x14ac:dyDescent="0.5">
      <c r="A116"/>
    </row>
    <row r="117" spans="1:1" x14ac:dyDescent="0.5">
      <c r="A117"/>
    </row>
    <row r="118" spans="1:1" x14ac:dyDescent="0.5">
      <c r="A118"/>
    </row>
    <row r="119" spans="1:1" x14ac:dyDescent="0.5">
      <c r="A119"/>
    </row>
    <row r="120" spans="1:1" x14ac:dyDescent="0.5">
      <c r="A120"/>
    </row>
    <row r="121" spans="1:1" x14ac:dyDescent="0.5">
      <c r="A121"/>
    </row>
    <row r="122" spans="1:1" x14ac:dyDescent="0.5">
      <c r="A122"/>
    </row>
    <row r="123" spans="1:1" x14ac:dyDescent="0.5">
      <c r="A123"/>
    </row>
    <row r="124" spans="1:1" x14ac:dyDescent="0.5">
      <c r="A124"/>
    </row>
    <row r="125" spans="1:1" x14ac:dyDescent="0.5">
      <c r="A125"/>
    </row>
    <row r="126" spans="1:1" x14ac:dyDescent="0.5">
      <c r="A126"/>
    </row>
    <row r="127" spans="1:1" x14ac:dyDescent="0.5">
      <c r="A127"/>
    </row>
    <row r="128" spans="1:1" x14ac:dyDescent="0.5">
      <c r="A128"/>
    </row>
    <row r="129" spans="1:1" x14ac:dyDescent="0.5">
      <c r="A129"/>
    </row>
    <row r="130" spans="1:1" x14ac:dyDescent="0.5">
      <c r="A130"/>
    </row>
    <row r="131" spans="1:1" x14ac:dyDescent="0.5">
      <c r="A131"/>
    </row>
    <row r="132" spans="1:1" x14ac:dyDescent="0.5">
      <c r="A132"/>
    </row>
    <row r="133" spans="1:1" x14ac:dyDescent="0.5">
      <c r="A133"/>
    </row>
    <row r="134" spans="1:1" x14ac:dyDescent="0.5">
      <c r="A134"/>
    </row>
    <row r="135" spans="1:1" x14ac:dyDescent="0.5">
      <c r="A135"/>
    </row>
    <row r="136" spans="1:1" x14ac:dyDescent="0.5">
      <c r="A136"/>
    </row>
    <row r="137" spans="1:1" x14ac:dyDescent="0.5">
      <c r="A137"/>
    </row>
    <row r="138" spans="1:1" x14ac:dyDescent="0.5">
      <c r="A138"/>
    </row>
    <row r="139" spans="1:1" x14ac:dyDescent="0.5">
      <c r="A139"/>
    </row>
    <row r="140" spans="1:1" x14ac:dyDescent="0.5">
      <c r="A140"/>
    </row>
    <row r="141" spans="1:1" x14ac:dyDescent="0.5">
      <c r="A141"/>
    </row>
    <row r="142" spans="1:1" x14ac:dyDescent="0.5">
      <c r="A142"/>
    </row>
    <row r="143" spans="1:1" x14ac:dyDescent="0.5">
      <c r="A143"/>
    </row>
    <row r="144" spans="1:1" x14ac:dyDescent="0.5">
      <c r="A144"/>
    </row>
    <row r="145" spans="1:1" x14ac:dyDescent="0.5">
      <c r="A145"/>
    </row>
    <row r="146" spans="1:1" x14ac:dyDescent="0.5">
      <c r="A146"/>
    </row>
    <row r="147" spans="1:1" x14ac:dyDescent="0.5">
      <c r="A147"/>
    </row>
    <row r="148" spans="1:1" x14ac:dyDescent="0.5">
      <c r="A148"/>
    </row>
    <row r="149" spans="1:1" x14ac:dyDescent="0.5">
      <c r="A149"/>
    </row>
    <row r="150" spans="1:1" x14ac:dyDescent="0.5">
      <c r="A150"/>
    </row>
    <row r="151" spans="1:1" x14ac:dyDescent="0.5">
      <c r="A151"/>
    </row>
    <row r="152" spans="1:1" x14ac:dyDescent="0.5">
      <c r="A152"/>
    </row>
    <row r="153" spans="1:1" x14ac:dyDescent="0.5">
      <c r="A153"/>
    </row>
    <row r="154" spans="1:1" x14ac:dyDescent="0.5">
      <c r="A154"/>
    </row>
    <row r="155" spans="1:1" x14ac:dyDescent="0.5">
      <c r="A155"/>
    </row>
    <row r="156" spans="1:1" x14ac:dyDescent="0.5">
      <c r="A156"/>
    </row>
    <row r="157" spans="1:1" x14ac:dyDescent="0.5">
      <c r="A157"/>
    </row>
    <row r="158" spans="1:1" x14ac:dyDescent="0.5">
      <c r="A158"/>
    </row>
    <row r="159" spans="1:1" x14ac:dyDescent="0.5">
      <c r="A159"/>
    </row>
    <row r="160" spans="1:1" x14ac:dyDescent="0.5">
      <c r="A160"/>
    </row>
    <row r="161" spans="1:1" x14ac:dyDescent="0.5">
      <c r="A161"/>
    </row>
    <row r="162" spans="1:1" x14ac:dyDescent="0.5">
      <c r="A162"/>
    </row>
    <row r="163" spans="1:1" x14ac:dyDescent="0.5">
      <c r="A163"/>
    </row>
    <row r="164" spans="1:1" x14ac:dyDescent="0.5">
      <c r="A164"/>
    </row>
    <row r="165" spans="1:1" x14ac:dyDescent="0.5">
      <c r="A165"/>
    </row>
    <row r="166" spans="1:1" x14ac:dyDescent="0.5">
      <c r="A166"/>
    </row>
    <row r="167" spans="1:1" x14ac:dyDescent="0.5">
      <c r="A167"/>
    </row>
    <row r="168" spans="1:1" x14ac:dyDescent="0.5">
      <c r="A168"/>
    </row>
    <row r="169" spans="1:1" x14ac:dyDescent="0.5">
      <c r="A169"/>
    </row>
    <row r="170" spans="1:1" x14ac:dyDescent="0.5">
      <c r="A170"/>
    </row>
    <row r="171" spans="1:1" x14ac:dyDescent="0.5">
      <c r="A171"/>
    </row>
    <row r="172" spans="1:1" x14ac:dyDescent="0.5">
      <c r="A172"/>
    </row>
    <row r="173" spans="1:1" x14ac:dyDescent="0.5">
      <c r="A173"/>
    </row>
    <row r="174" spans="1:1" x14ac:dyDescent="0.5">
      <c r="A174"/>
    </row>
    <row r="175" spans="1:1" x14ac:dyDescent="0.5">
      <c r="A175"/>
    </row>
    <row r="176" spans="1:1" x14ac:dyDescent="0.5">
      <c r="A176"/>
    </row>
    <row r="177" spans="1:1" x14ac:dyDescent="0.5">
      <c r="A177"/>
    </row>
    <row r="178" spans="1:1" x14ac:dyDescent="0.5">
      <c r="A178"/>
    </row>
    <row r="179" spans="1:1" x14ac:dyDescent="0.5">
      <c r="A179"/>
    </row>
    <row r="180" spans="1:1" x14ac:dyDescent="0.5">
      <c r="A180"/>
    </row>
    <row r="181" spans="1:1" x14ac:dyDescent="0.5">
      <c r="A181"/>
    </row>
    <row r="182" spans="1:1" x14ac:dyDescent="0.5">
      <c r="A182"/>
    </row>
    <row r="183" spans="1:1" x14ac:dyDescent="0.5">
      <c r="A183"/>
    </row>
    <row r="184" spans="1:1" x14ac:dyDescent="0.5">
      <c r="A184"/>
    </row>
    <row r="185" spans="1:1" x14ac:dyDescent="0.5">
      <c r="A185"/>
    </row>
    <row r="186" spans="1:1" x14ac:dyDescent="0.5">
      <c r="A186"/>
    </row>
    <row r="187" spans="1:1" x14ac:dyDescent="0.5">
      <c r="A187"/>
    </row>
    <row r="188" spans="1:1" x14ac:dyDescent="0.5">
      <c r="A188"/>
    </row>
    <row r="189" spans="1:1" x14ac:dyDescent="0.5">
      <c r="A189"/>
    </row>
    <row r="190" spans="1:1" x14ac:dyDescent="0.5">
      <c r="A190"/>
    </row>
    <row r="191" spans="1:1" x14ac:dyDescent="0.5">
      <c r="A191"/>
    </row>
    <row r="192" spans="1:1" x14ac:dyDescent="0.5">
      <c r="A192"/>
    </row>
    <row r="193" spans="1:1" x14ac:dyDescent="0.5">
      <c r="A193"/>
    </row>
    <row r="194" spans="1:1" x14ac:dyDescent="0.5">
      <c r="A194"/>
    </row>
    <row r="195" spans="1:1" x14ac:dyDescent="0.5">
      <c r="A195"/>
    </row>
    <row r="196" spans="1:1" x14ac:dyDescent="0.5">
      <c r="A196"/>
    </row>
    <row r="197" spans="1:1" x14ac:dyDescent="0.5">
      <c r="A197"/>
    </row>
    <row r="198" spans="1:1" x14ac:dyDescent="0.5">
      <c r="A198"/>
    </row>
    <row r="199" spans="1:1" x14ac:dyDescent="0.5">
      <c r="A199"/>
    </row>
    <row r="200" spans="1:1" x14ac:dyDescent="0.5">
      <c r="A200"/>
    </row>
    <row r="201" spans="1:1" x14ac:dyDescent="0.5">
      <c r="A201"/>
    </row>
    <row r="202" spans="1:1" x14ac:dyDescent="0.5">
      <c r="A202"/>
    </row>
    <row r="203" spans="1:1" x14ac:dyDescent="0.5">
      <c r="A203"/>
    </row>
    <row r="204" spans="1:1" x14ac:dyDescent="0.5">
      <c r="A204"/>
    </row>
    <row r="205" spans="1:1" x14ac:dyDescent="0.5">
      <c r="A205"/>
    </row>
    <row r="206" spans="1:1" x14ac:dyDescent="0.5">
      <c r="A206"/>
    </row>
    <row r="207" spans="1:1" x14ac:dyDescent="0.5">
      <c r="A207"/>
    </row>
    <row r="208" spans="1:1" x14ac:dyDescent="0.5">
      <c r="A208"/>
    </row>
    <row r="209" spans="1:1" x14ac:dyDescent="0.5">
      <c r="A209"/>
    </row>
    <row r="210" spans="1:1" x14ac:dyDescent="0.5">
      <c r="A210"/>
    </row>
    <row r="211" spans="1:1" x14ac:dyDescent="0.5">
      <c r="A211"/>
    </row>
    <row r="212" spans="1:1" x14ac:dyDescent="0.5">
      <c r="A212"/>
    </row>
    <row r="213" spans="1:1" x14ac:dyDescent="0.5">
      <c r="A213"/>
    </row>
    <row r="214" spans="1:1" x14ac:dyDescent="0.5">
      <c r="A214"/>
    </row>
    <row r="215" spans="1:1" x14ac:dyDescent="0.5">
      <c r="A215"/>
    </row>
    <row r="216" spans="1:1" x14ac:dyDescent="0.5">
      <c r="A216"/>
    </row>
    <row r="217" spans="1:1" x14ac:dyDescent="0.5">
      <c r="A217"/>
    </row>
    <row r="218" spans="1:1" x14ac:dyDescent="0.5">
      <c r="A218"/>
    </row>
    <row r="219" spans="1:1" x14ac:dyDescent="0.5">
      <c r="A219"/>
    </row>
    <row r="220" spans="1:1" x14ac:dyDescent="0.5">
      <c r="A220"/>
    </row>
    <row r="221" spans="1:1" x14ac:dyDescent="0.5">
      <c r="A221"/>
    </row>
    <row r="222" spans="1:1" x14ac:dyDescent="0.5">
      <c r="A222"/>
    </row>
    <row r="223" spans="1:1" x14ac:dyDescent="0.5">
      <c r="A223"/>
    </row>
    <row r="224" spans="1:1" x14ac:dyDescent="0.5">
      <c r="A224"/>
    </row>
    <row r="225" spans="1:1" x14ac:dyDescent="0.5">
      <c r="A225"/>
    </row>
    <row r="226" spans="1:1" x14ac:dyDescent="0.5">
      <c r="A226"/>
    </row>
    <row r="227" spans="1:1" x14ac:dyDescent="0.5">
      <c r="A227"/>
    </row>
    <row r="228" spans="1:1" x14ac:dyDescent="0.5">
      <c r="A228"/>
    </row>
    <row r="229" spans="1:1" x14ac:dyDescent="0.5">
      <c r="A229"/>
    </row>
    <row r="230" spans="1:1" x14ac:dyDescent="0.5">
      <c r="A230"/>
    </row>
    <row r="231" spans="1:1" x14ac:dyDescent="0.5">
      <c r="A231"/>
    </row>
    <row r="232" spans="1:1" x14ac:dyDescent="0.5">
      <c r="A232"/>
    </row>
    <row r="233" spans="1:1" x14ac:dyDescent="0.5">
      <c r="A233"/>
    </row>
    <row r="234" spans="1:1" x14ac:dyDescent="0.5">
      <c r="A234"/>
    </row>
    <row r="235" spans="1:1" x14ac:dyDescent="0.5">
      <c r="A235"/>
    </row>
    <row r="236" spans="1:1" x14ac:dyDescent="0.5">
      <c r="A236"/>
    </row>
    <row r="237" spans="1:1" x14ac:dyDescent="0.5">
      <c r="A237"/>
    </row>
    <row r="238" spans="1:1" x14ac:dyDescent="0.5">
      <c r="A238"/>
    </row>
    <row r="239" spans="1:1" x14ac:dyDescent="0.5">
      <c r="A239"/>
    </row>
    <row r="240" spans="1:1" x14ac:dyDescent="0.5">
      <c r="A240"/>
    </row>
    <row r="241" spans="1:1" x14ac:dyDescent="0.5">
      <c r="A241"/>
    </row>
    <row r="242" spans="1:1" x14ac:dyDescent="0.5">
      <c r="A242"/>
    </row>
    <row r="243" spans="1:1" x14ac:dyDescent="0.5">
      <c r="A243"/>
    </row>
    <row r="244" spans="1:1" x14ac:dyDescent="0.5">
      <c r="A244"/>
    </row>
    <row r="245" spans="1:1" x14ac:dyDescent="0.5">
      <c r="A245"/>
    </row>
    <row r="246" spans="1:1" x14ac:dyDescent="0.5">
      <c r="A246"/>
    </row>
    <row r="247" spans="1:1" x14ac:dyDescent="0.5">
      <c r="A247"/>
    </row>
    <row r="248" spans="1:1" x14ac:dyDescent="0.5">
      <c r="A248"/>
    </row>
    <row r="249" spans="1:1" x14ac:dyDescent="0.5">
      <c r="A249"/>
    </row>
    <row r="250" spans="1:1" x14ac:dyDescent="0.5">
      <c r="A250"/>
    </row>
    <row r="251" spans="1:1" x14ac:dyDescent="0.5">
      <c r="A251"/>
    </row>
    <row r="252" spans="1:1" x14ac:dyDescent="0.5">
      <c r="A252"/>
    </row>
    <row r="253" spans="1:1" x14ac:dyDescent="0.5">
      <c r="A253"/>
    </row>
    <row r="254" spans="1:1" x14ac:dyDescent="0.5">
      <c r="A254"/>
    </row>
    <row r="255" spans="1:1" x14ac:dyDescent="0.5">
      <c r="A255"/>
    </row>
    <row r="256" spans="1:1" x14ac:dyDescent="0.5">
      <c r="A256"/>
    </row>
    <row r="257" spans="1:1" x14ac:dyDescent="0.5">
      <c r="A257"/>
    </row>
    <row r="258" spans="1:1" x14ac:dyDescent="0.5">
      <c r="A258"/>
    </row>
    <row r="259" spans="1:1" x14ac:dyDescent="0.5">
      <c r="A259"/>
    </row>
    <row r="260" spans="1:1" x14ac:dyDescent="0.5">
      <c r="A260"/>
    </row>
    <row r="261" spans="1:1" x14ac:dyDescent="0.5">
      <c r="A261"/>
    </row>
    <row r="262" spans="1:1" x14ac:dyDescent="0.5">
      <c r="A262"/>
    </row>
    <row r="263" spans="1:1" x14ac:dyDescent="0.5">
      <c r="A263"/>
    </row>
    <row r="264" spans="1:1" x14ac:dyDescent="0.5">
      <c r="A264"/>
    </row>
    <row r="265" spans="1:1" x14ac:dyDescent="0.5">
      <c r="A265"/>
    </row>
    <row r="266" spans="1:1" x14ac:dyDescent="0.5">
      <c r="A266"/>
    </row>
    <row r="267" spans="1:1" x14ac:dyDescent="0.5">
      <c r="A267"/>
    </row>
    <row r="268" spans="1:1" x14ac:dyDescent="0.5">
      <c r="A268"/>
    </row>
    <row r="269" spans="1:1" x14ac:dyDescent="0.5">
      <c r="A269"/>
    </row>
    <row r="270" spans="1:1" x14ac:dyDescent="0.5">
      <c r="A270"/>
    </row>
    <row r="271" spans="1:1" x14ac:dyDescent="0.5">
      <c r="A271"/>
    </row>
    <row r="272" spans="1:1" x14ac:dyDescent="0.5">
      <c r="A272"/>
    </row>
    <row r="273" spans="1:1" x14ac:dyDescent="0.5">
      <c r="A273"/>
    </row>
    <row r="274" spans="1:1" x14ac:dyDescent="0.5">
      <c r="A274"/>
    </row>
    <row r="275" spans="1:1" x14ac:dyDescent="0.5">
      <c r="A275"/>
    </row>
    <row r="276" spans="1:1" x14ac:dyDescent="0.5">
      <c r="A276"/>
    </row>
    <row r="277" spans="1:1" x14ac:dyDescent="0.5">
      <c r="A277"/>
    </row>
    <row r="278" spans="1:1" x14ac:dyDescent="0.5">
      <c r="A278"/>
    </row>
    <row r="279" spans="1:1" x14ac:dyDescent="0.5">
      <c r="A279"/>
    </row>
    <row r="280" spans="1:1" x14ac:dyDescent="0.5">
      <c r="A280"/>
    </row>
    <row r="281" spans="1:1" x14ac:dyDescent="0.5">
      <c r="A281"/>
    </row>
    <row r="282" spans="1:1" x14ac:dyDescent="0.5">
      <c r="A282"/>
    </row>
    <row r="283" spans="1:1" x14ac:dyDescent="0.5">
      <c r="A283"/>
    </row>
    <row r="284" spans="1:1" x14ac:dyDescent="0.5">
      <c r="A284"/>
    </row>
    <row r="285" spans="1:1" x14ac:dyDescent="0.5">
      <c r="A285"/>
    </row>
    <row r="286" spans="1:1" x14ac:dyDescent="0.5">
      <c r="A286"/>
    </row>
    <row r="287" spans="1:1" x14ac:dyDescent="0.5">
      <c r="A287"/>
    </row>
    <row r="288" spans="1:1" x14ac:dyDescent="0.5">
      <c r="A288"/>
    </row>
    <row r="289" spans="1:1" x14ac:dyDescent="0.5">
      <c r="A289"/>
    </row>
    <row r="290" spans="1:1" x14ac:dyDescent="0.5">
      <c r="A290"/>
    </row>
    <row r="291" spans="1:1" x14ac:dyDescent="0.5">
      <c r="A291"/>
    </row>
    <row r="292" spans="1:1" x14ac:dyDescent="0.5">
      <c r="A292"/>
    </row>
    <row r="293" spans="1:1" x14ac:dyDescent="0.5">
      <c r="A293"/>
    </row>
    <row r="294" spans="1:1" x14ac:dyDescent="0.5">
      <c r="A294"/>
    </row>
    <row r="295" spans="1:1" x14ac:dyDescent="0.5">
      <c r="A295"/>
    </row>
    <row r="296" spans="1:1" x14ac:dyDescent="0.5">
      <c r="A296"/>
    </row>
    <row r="297" spans="1:1" x14ac:dyDescent="0.5">
      <c r="A297"/>
    </row>
    <row r="298" spans="1:1" x14ac:dyDescent="0.5">
      <c r="A298"/>
    </row>
    <row r="299" spans="1:1" x14ac:dyDescent="0.5">
      <c r="A299"/>
    </row>
    <row r="300" spans="1:1" x14ac:dyDescent="0.5">
      <c r="A300"/>
    </row>
    <row r="301" spans="1:1" x14ac:dyDescent="0.5">
      <c r="A301"/>
    </row>
    <row r="302" spans="1:1" x14ac:dyDescent="0.5">
      <c r="A302"/>
    </row>
    <row r="303" spans="1:1" x14ac:dyDescent="0.5">
      <c r="A303"/>
    </row>
    <row r="304" spans="1:1" x14ac:dyDescent="0.5">
      <c r="A304"/>
    </row>
    <row r="305" spans="1:1" x14ac:dyDescent="0.5">
      <c r="A305"/>
    </row>
    <row r="306" spans="1:1" x14ac:dyDescent="0.5">
      <c r="A306"/>
    </row>
    <row r="307" spans="1:1" x14ac:dyDescent="0.5">
      <c r="A307"/>
    </row>
    <row r="308" spans="1:1" x14ac:dyDescent="0.5">
      <c r="A308"/>
    </row>
    <row r="309" spans="1:1" x14ac:dyDescent="0.5">
      <c r="A309"/>
    </row>
    <row r="310" spans="1:1" x14ac:dyDescent="0.5">
      <c r="A310"/>
    </row>
    <row r="311" spans="1:1" x14ac:dyDescent="0.5">
      <c r="A311"/>
    </row>
    <row r="312" spans="1:1" x14ac:dyDescent="0.5">
      <c r="A312"/>
    </row>
    <row r="313" spans="1:1" x14ac:dyDescent="0.5">
      <c r="A313"/>
    </row>
    <row r="314" spans="1:1" x14ac:dyDescent="0.5">
      <c r="A314"/>
    </row>
    <row r="315" spans="1:1" x14ac:dyDescent="0.5">
      <c r="A315"/>
    </row>
    <row r="316" spans="1:1" x14ac:dyDescent="0.5">
      <c r="A316"/>
    </row>
    <row r="317" spans="1:1" x14ac:dyDescent="0.5">
      <c r="A317"/>
    </row>
    <row r="318" spans="1:1" x14ac:dyDescent="0.5">
      <c r="A318"/>
    </row>
    <row r="319" spans="1:1" x14ac:dyDescent="0.5">
      <c r="A319"/>
    </row>
    <row r="320" spans="1:1" x14ac:dyDescent="0.5">
      <c r="A320"/>
    </row>
    <row r="321" spans="1:1" x14ac:dyDescent="0.5">
      <c r="A321"/>
    </row>
    <row r="322" spans="1:1" x14ac:dyDescent="0.5">
      <c r="A322"/>
    </row>
    <row r="323" spans="1:1" x14ac:dyDescent="0.5">
      <c r="A323"/>
    </row>
    <row r="324" spans="1:1" x14ac:dyDescent="0.5">
      <c r="A324"/>
    </row>
    <row r="325" spans="1:1" x14ac:dyDescent="0.5">
      <c r="A325"/>
    </row>
    <row r="326" spans="1:1" x14ac:dyDescent="0.5">
      <c r="A326"/>
    </row>
    <row r="327" spans="1:1" x14ac:dyDescent="0.5">
      <c r="A327"/>
    </row>
    <row r="328" spans="1:1" x14ac:dyDescent="0.5">
      <c r="A328"/>
    </row>
    <row r="329" spans="1:1" x14ac:dyDescent="0.5">
      <c r="A329"/>
    </row>
    <row r="330" spans="1:1" x14ac:dyDescent="0.5">
      <c r="A330"/>
    </row>
    <row r="331" spans="1:1" x14ac:dyDescent="0.5">
      <c r="A331"/>
    </row>
    <row r="332" spans="1:1" x14ac:dyDescent="0.5">
      <c r="A332"/>
    </row>
    <row r="333" spans="1:1" x14ac:dyDescent="0.5">
      <c r="A333"/>
    </row>
    <row r="334" spans="1:1" x14ac:dyDescent="0.5">
      <c r="A334"/>
    </row>
    <row r="335" spans="1:1" x14ac:dyDescent="0.5">
      <c r="A335"/>
    </row>
    <row r="336" spans="1:1" x14ac:dyDescent="0.5">
      <c r="A336"/>
    </row>
    <row r="337" spans="1:1" x14ac:dyDescent="0.5">
      <c r="A337"/>
    </row>
    <row r="338" spans="1:1" x14ac:dyDescent="0.5">
      <c r="A338"/>
    </row>
    <row r="339" spans="1:1" x14ac:dyDescent="0.5">
      <c r="A339"/>
    </row>
    <row r="340" spans="1:1" x14ac:dyDescent="0.5">
      <c r="A340"/>
    </row>
    <row r="341" spans="1:1" x14ac:dyDescent="0.5">
      <c r="A341"/>
    </row>
    <row r="342" spans="1:1" x14ac:dyDescent="0.5">
      <c r="A342"/>
    </row>
    <row r="343" spans="1:1" x14ac:dyDescent="0.5">
      <c r="A343"/>
    </row>
    <row r="344" spans="1:1" x14ac:dyDescent="0.5">
      <c r="A344"/>
    </row>
    <row r="345" spans="1:1" x14ac:dyDescent="0.5">
      <c r="A345"/>
    </row>
    <row r="346" spans="1:1" x14ac:dyDescent="0.5">
      <c r="A346"/>
    </row>
    <row r="347" spans="1:1" x14ac:dyDescent="0.5">
      <c r="A347"/>
    </row>
    <row r="348" spans="1:1" x14ac:dyDescent="0.5">
      <c r="A348"/>
    </row>
    <row r="349" spans="1:1" x14ac:dyDescent="0.5">
      <c r="A349"/>
    </row>
    <row r="350" spans="1:1" x14ac:dyDescent="0.5">
      <c r="A350"/>
    </row>
    <row r="351" spans="1:1" x14ac:dyDescent="0.5">
      <c r="A351"/>
    </row>
    <row r="352" spans="1:1" x14ac:dyDescent="0.5">
      <c r="A352"/>
    </row>
    <row r="353" spans="1:1" x14ac:dyDescent="0.5">
      <c r="A353"/>
    </row>
    <row r="354" spans="1:1" x14ac:dyDescent="0.5">
      <c r="A354"/>
    </row>
    <row r="355" spans="1:1" x14ac:dyDescent="0.5">
      <c r="A355"/>
    </row>
    <row r="356" spans="1:1" x14ac:dyDescent="0.5">
      <c r="A356"/>
    </row>
    <row r="357" spans="1:1" x14ac:dyDescent="0.5">
      <c r="A357"/>
    </row>
    <row r="358" spans="1:1" x14ac:dyDescent="0.5">
      <c r="A358"/>
    </row>
    <row r="359" spans="1:1" x14ac:dyDescent="0.5">
      <c r="A359"/>
    </row>
    <row r="360" spans="1:1" x14ac:dyDescent="0.5">
      <c r="A360"/>
    </row>
    <row r="361" spans="1:1" x14ac:dyDescent="0.5">
      <c r="A361"/>
    </row>
    <row r="362" spans="1:1" x14ac:dyDescent="0.5">
      <c r="A362"/>
    </row>
    <row r="363" spans="1:1" x14ac:dyDescent="0.5">
      <c r="A363"/>
    </row>
    <row r="364" spans="1:1" x14ac:dyDescent="0.5">
      <c r="A364"/>
    </row>
    <row r="365" spans="1:1" x14ac:dyDescent="0.5">
      <c r="A365"/>
    </row>
    <row r="366" spans="1:1" x14ac:dyDescent="0.5">
      <c r="A366"/>
    </row>
    <row r="367" spans="1:1" x14ac:dyDescent="0.5">
      <c r="A367"/>
    </row>
    <row r="368" spans="1:1" x14ac:dyDescent="0.5">
      <c r="A368"/>
    </row>
    <row r="369" spans="1:1" x14ac:dyDescent="0.5">
      <c r="A369"/>
    </row>
    <row r="370" spans="1:1" x14ac:dyDescent="0.5">
      <c r="A370"/>
    </row>
    <row r="371" spans="1:1" x14ac:dyDescent="0.5">
      <c r="A371"/>
    </row>
    <row r="372" spans="1:1" x14ac:dyDescent="0.5">
      <c r="A372"/>
    </row>
    <row r="373" spans="1:1" x14ac:dyDescent="0.5">
      <c r="A373"/>
    </row>
    <row r="374" spans="1:1" x14ac:dyDescent="0.5">
      <c r="A374"/>
    </row>
    <row r="375" spans="1:1" x14ac:dyDescent="0.5">
      <c r="A375"/>
    </row>
    <row r="376" spans="1:1" x14ac:dyDescent="0.5">
      <c r="A376"/>
    </row>
    <row r="377" spans="1:1" x14ac:dyDescent="0.5">
      <c r="A377"/>
    </row>
    <row r="378" spans="1:1" x14ac:dyDescent="0.5">
      <c r="A378"/>
    </row>
    <row r="379" spans="1:1" x14ac:dyDescent="0.5">
      <c r="A379"/>
    </row>
    <row r="380" spans="1:1" x14ac:dyDescent="0.5">
      <c r="A380"/>
    </row>
    <row r="381" spans="1:1" x14ac:dyDescent="0.5">
      <c r="A381"/>
    </row>
    <row r="382" spans="1:1" x14ac:dyDescent="0.5">
      <c r="A382"/>
    </row>
    <row r="383" spans="1:1" x14ac:dyDescent="0.5">
      <c r="A383"/>
    </row>
    <row r="384" spans="1:1" x14ac:dyDescent="0.5">
      <c r="A384"/>
    </row>
    <row r="385" spans="1:1" x14ac:dyDescent="0.5">
      <c r="A385"/>
    </row>
    <row r="386" spans="1:1" x14ac:dyDescent="0.5">
      <c r="A386"/>
    </row>
    <row r="387" spans="1:1" x14ac:dyDescent="0.5">
      <c r="A387"/>
    </row>
    <row r="388" spans="1:1" x14ac:dyDescent="0.5">
      <c r="A388"/>
    </row>
    <row r="389" spans="1:1" x14ac:dyDescent="0.5">
      <c r="A389"/>
    </row>
    <row r="390" spans="1:1" x14ac:dyDescent="0.5">
      <c r="A390"/>
    </row>
    <row r="391" spans="1:1" x14ac:dyDescent="0.5">
      <c r="A391"/>
    </row>
    <row r="392" spans="1:1" x14ac:dyDescent="0.5">
      <c r="A392"/>
    </row>
    <row r="393" spans="1:1" x14ac:dyDescent="0.5">
      <c r="A393"/>
    </row>
    <row r="394" spans="1:1" x14ac:dyDescent="0.5">
      <c r="A394"/>
    </row>
  </sheetData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X102"/>
  <sheetViews>
    <sheetView workbookViewId="0">
      <pane ySplit="1" topLeftCell="A2" activePane="bottomLeft" state="frozen"/>
      <selection pane="bottomLeft" activeCell="G84" sqref="G84"/>
    </sheetView>
  </sheetViews>
  <sheetFormatPr defaultColWidth="14.42578125" defaultRowHeight="15.75" customHeight="1" x14ac:dyDescent="0.2"/>
  <cols>
    <col min="1" max="30" width="21.5703125" customWidth="1"/>
  </cols>
  <sheetData>
    <row r="1" spans="1:24" ht="15.7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 ht="15.75" hidden="1" customHeight="1" x14ac:dyDescent="0.2">
      <c r="A2" s="19">
        <v>43422.426749386577</v>
      </c>
      <c r="B2" s="20" t="s">
        <v>35</v>
      </c>
      <c r="C2" s="20" t="s">
        <v>51</v>
      </c>
      <c r="D2" s="20" t="s">
        <v>40</v>
      </c>
      <c r="E2" s="20" t="s">
        <v>37</v>
      </c>
      <c r="F2" s="20" t="s">
        <v>151</v>
      </c>
      <c r="G2" s="20" t="s">
        <v>76</v>
      </c>
      <c r="H2" s="20" t="s">
        <v>152</v>
      </c>
      <c r="I2" s="20" t="s">
        <v>30</v>
      </c>
      <c r="J2" s="20" t="s">
        <v>32</v>
      </c>
      <c r="K2" s="20" t="s">
        <v>32</v>
      </c>
      <c r="L2" s="20" t="s">
        <v>32</v>
      </c>
      <c r="M2" s="20" t="s">
        <v>30</v>
      </c>
      <c r="N2" s="20" t="s">
        <v>34</v>
      </c>
      <c r="O2" s="20" t="s">
        <v>30</v>
      </c>
      <c r="P2" s="20" t="s">
        <v>32</v>
      </c>
      <c r="Q2" s="20" t="s">
        <v>32</v>
      </c>
      <c r="R2" s="20" t="s">
        <v>32</v>
      </c>
      <c r="S2" s="20" t="s">
        <v>32</v>
      </c>
      <c r="T2" s="20" t="s">
        <v>32</v>
      </c>
      <c r="U2" s="20" t="s">
        <v>34</v>
      </c>
      <c r="V2" s="20" t="s">
        <v>34</v>
      </c>
      <c r="W2" s="20" t="s">
        <v>32</v>
      </c>
      <c r="X2" s="20" t="s">
        <v>153</v>
      </c>
    </row>
    <row r="3" spans="1:24" ht="15.75" hidden="1" customHeight="1" x14ac:dyDescent="0.2">
      <c r="A3" s="19">
        <v>43422.43012153935</v>
      </c>
      <c r="B3" s="20" t="s">
        <v>35</v>
      </c>
      <c r="C3" s="20" t="s">
        <v>25</v>
      </c>
      <c r="D3" s="20" t="s">
        <v>26</v>
      </c>
      <c r="E3" s="20" t="s">
        <v>37</v>
      </c>
      <c r="F3" s="20" t="s">
        <v>154</v>
      </c>
      <c r="G3" s="20" t="s">
        <v>29</v>
      </c>
      <c r="H3" s="20" t="s">
        <v>152</v>
      </c>
      <c r="I3" s="20" t="s">
        <v>32</v>
      </c>
      <c r="J3" s="20" t="s">
        <v>32</v>
      </c>
      <c r="K3" s="20" t="s">
        <v>30</v>
      </c>
      <c r="L3" s="20" t="s">
        <v>32</v>
      </c>
      <c r="M3" s="20" t="s">
        <v>32</v>
      </c>
      <c r="N3" s="20" t="s">
        <v>32</v>
      </c>
      <c r="O3" s="20" t="s">
        <v>30</v>
      </c>
      <c r="P3" s="20" t="s">
        <v>30</v>
      </c>
      <c r="Q3" s="20" t="s">
        <v>30</v>
      </c>
      <c r="R3" s="20" t="s">
        <v>32</v>
      </c>
      <c r="S3" s="20" t="s">
        <v>32</v>
      </c>
      <c r="T3" s="20" t="s">
        <v>34</v>
      </c>
      <c r="U3" s="20" t="s">
        <v>32</v>
      </c>
      <c r="V3" s="20" t="s">
        <v>32</v>
      </c>
      <c r="W3" s="20" t="s">
        <v>32</v>
      </c>
    </row>
    <row r="4" spans="1:24" ht="15.75" hidden="1" customHeight="1" x14ac:dyDescent="0.2">
      <c r="A4" s="19">
        <v>43422.430478692128</v>
      </c>
      <c r="B4" s="20" t="s">
        <v>35</v>
      </c>
      <c r="C4" s="20" t="s">
        <v>25</v>
      </c>
      <c r="D4" s="20" t="s">
        <v>26</v>
      </c>
      <c r="E4" s="20" t="s">
        <v>37</v>
      </c>
      <c r="F4" s="20" t="s">
        <v>62</v>
      </c>
      <c r="G4" s="20" t="s">
        <v>29</v>
      </c>
      <c r="H4" s="20" t="s">
        <v>152</v>
      </c>
      <c r="I4" s="20" t="s">
        <v>32</v>
      </c>
      <c r="J4" s="20" t="s">
        <v>32</v>
      </c>
      <c r="K4" s="20" t="s">
        <v>32</v>
      </c>
      <c r="L4" s="20" t="s">
        <v>32</v>
      </c>
      <c r="M4" s="20" t="s">
        <v>32</v>
      </c>
      <c r="N4" s="20" t="s">
        <v>34</v>
      </c>
      <c r="O4" s="20" t="s">
        <v>30</v>
      </c>
      <c r="P4" s="20" t="s">
        <v>30</v>
      </c>
      <c r="Q4" s="20" t="s">
        <v>32</v>
      </c>
      <c r="R4" s="20" t="s">
        <v>32</v>
      </c>
      <c r="S4" s="20" t="s">
        <v>34</v>
      </c>
      <c r="T4" s="20" t="s">
        <v>32</v>
      </c>
      <c r="U4" s="20" t="s">
        <v>32</v>
      </c>
      <c r="V4" s="20" t="s">
        <v>32</v>
      </c>
      <c r="W4" s="20" t="s">
        <v>34</v>
      </c>
    </row>
    <row r="5" spans="1:24" ht="15.75" hidden="1" customHeight="1" x14ac:dyDescent="0.2">
      <c r="A5" s="19">
        <v>43422.430727905092</v>
      </c>
      <c r="B5" s="20" t="s">
        <v>35</v>
      </c>
      <c r="C5" s="20" t="s">
        <v>36</v>
      </c>
      <c r="D5" s="20" t="s">
        <v>40</v>
      </c>
      <c r="E5" s="20" t="s">
        <v>37</v>
      </c>
      <c r="F5" s="20" t="s">
        <v>38</v>
      </c>
      <c r="G5" s="20" t="s">
        <v>29</v>
      </c>
      <c r="H5" s="20" t="s">
        <v>152</v>
      </c>
      <c r="I5" s="20" t="s">
        <v>32</v>
      </c>
      <c r="J5" s="20" t="s">
        <v>32</v>
      </c>
      <c r="K5" s="20" t="s">
        <v>32</v>
      </c>
      <c r="L5" s="20" t="s">
        <v>30</v>
      </c>
      <c r="M5" s="20" t="s">
        <v>30</v>
      </c>
      <c r="N5" s="20" t="s">
        <v>34</v>
      </c>
      <c r="O5" s="20" t="s">
        <v>33</v>
      </c>
      <c r="P5" s="20" t="s">
        <v>32</v>
      </c>
      <c r="Q5" s="20" t="s">
        <v>32</v>
      </c>
      <c r="R5" s="20" t="s">
        <v>34</v>
      </c>
      <c r="S5" s="20" t="s">
        <v>32</v>
      </c>
      <c r="T5" s="20" t="s">
        <v>30</v>
      </c>
      <c r="U5" s="20" t="s">
        <v>34</v>
      </c>
      <c r="V5" s="20" t="s">
        <v>34</v>
      </c>
      <c r="W5" s="20" t="s">
        <v>34</v>
      </c>
    </row>
    <row r="6" spans="1:24" ht="15.75" hidden="1" customHeight="1" x14ac:dyDescent="0.2">
      <c r="A6" s="19">
        <v>43422.430813969906</v>
      </c>
      <c r="B6" s="20" t="s">
        <v>35</v>
      </c>
      <c r="C6" s="20" t="s">
        <v>25</v>
      </c>
      <c r="D6" s="20" t="s">
        <v>26</v>
      </c>
      <c r="E6" s="20" t="s">
        <v>155</v>
      </c>
      <c r="F6" s="20" t="s">
        <v>156</v>
      </c>
      <c r="G6" s="20" t="s">
        <v>45</v>
      </c>
      <c r="H6" s="20" t="s">
        <v>157</v>
      </c>
      <c r="I6" s="20" t="s">
        <v>34</v>
      </c>
      <c r="J6" s="20" t="s">
        <v>34</v>
      </c>
      <c r="K6" s="20" t="s">
        <v>32</v>
      </c>
      <c r="L6" s="20" t="s">
        <v>32</v>
      </c>
      <c r="M6" s="20" t="s">
        <v>32</v>
      </c>
      <c r="N6" s="20" t="s">
        <v>32</v>
      </c>
      <c r="O6" s="20" t="s">
        <v>30</v>
      </c>
      <c r="P6" s="20" t="s">
        <v>34</v>
      </c>
      <c r="Q6" s="20" t="s">
        <v>32</v>
      </c>
      <c r="R6" s="20" t="s">
        <v>32</v>
      </c>
      <c r="S6" s="20" t="s">
        <v>30</v>
      </c>
      <c r="T6" s="20" t="s">
        <v>34</v>
      </c>
      <c r="U6" s="20" t="s">
        <v>34</v>
      </c>
      <c r="V6" s="20" t="s">
        <v>34</v>
      </c>
      <c r="W6" s="20" t="s">
        <v>34</v>
      </c>
    </row>
    <row r="7" spans="1:24" ht="15.75" hidden="1" customHeight="1" x14ac:dyDescent="0.2">
      <c r="A7" s="19">
        <v>43422.431545648149</v>
      </c>
      <c r="B7" s="20" t="s">
        <v>24</v>
      </c>
      <c r="C7" s="20" t="s">
        <v>36</v>
      </c>
      <c r="D7" s="20" t="s">
        <v>40</v>
      </c>
      <c r="E7" s="20" t="s">
        <v>37</v>
      </c>
      <c r="F7" s="20" t="s">
        <v>38</v>
      </c>
      <c r="G7" s="20" t="s">
        <v>45</v>
      </c>
      <c r="H7" s="20" t="s">
        <v>157</v>
      </c>
      <c r="I7" s="20" t="s">
        <v>34</v>
      </c>
      <c r="J7" s="20" t="s">
        <v>34</v>
      </c>
      <c r="K7" s="20" t="s">
        <v>32</v>
      </c>
      <c r="L7" s="20" t="s">
        <v>30</v>
      </c>
      <c r="M7" s="20" t="s">
        <v>30</v>
      </c>
      <c r="N7" s="20" t="s">
        <v>34</v>
      </c>
      <c r="O7" s="20" t="s">
        <v>30</v>
      </c>
      <c r="P7" s="20" t="s">
        <v>32</v>
      </c>
      <c r="Q7" s="20" t="s">
        <v>34</v>
      </c>
      <c r="R7" s="20" t="s">
        <v>32</v>
      </c>
      <c r="S7" s="20" t="s">
        <v>32</v>
      </c>
      <c r="T7" s="20" t="s">
        <v>32</v>
      </c>
      <c r="U7" s="20" t="s">
        <v>34</v>
      </c>
      <c r="V7" s="20" t="s">
        <v>34</v>
      </c>
      <c r="W7" s="20" t="s">
        <v>34</v>
      </c>
      <c r="X7" s="20" t="s">
        <v>158</v>
      </c>
    </row>
    <row r="8" spans="1:24" ht="15.75" hidden="1" customHeight="1" x14ac:dyDescent="0.2">
      <c r="A8" s="19">
        <v>43422.43525923611</v>
      </c>
      <c r="B8" s="20" t="s">
        <v>24</v>
      </c>
      <c r="C8" s="20" t="s">
        <v>25</v>
      </c>
      <c r="D8" s="20" t="s">
        <v>40</v>
      </c>
      <c r="E8" s="20" t="s">
        <v>72</v>
      </c>
      <c r="F8" s="20" t="s">
        <v>70</v>
      </c>
      <c r="G8" s="20" t="s">
        <v>84</v>
      </c>
      <c r="H8" s="20" t="s">
        <v>152</v>
      </c>
      <c r="I8" s="20" t="s">
        <v>30</v>
      </c>
      <c r="J8" s="20" t="s">
        <v>34</v>
      </c>
      <c r="K8" s="20" t="s">
        <v>32</v>
      </c>
      <c r="L8" s="20" t="s">
        <v>32</v>
      </c>
      <c r="M8" s="20" t="s">
        <v>32</v>
      </c>
      <c r="N8" s="20" t="s">
        <v>34</v>
      </c>
      <c r="O8" s="20" t="s">
        <v>30</v>
      </c>
      <c r="P8" s="20" t="s">
        <v>32</v>
      </c>
      <c r="Q8" s="20" t="s">
        <v>34</v>
      </c>
      <c r="R8" s="20" t="s">
        <v>34</v>
      </c>
      <c r="S8" s="20" t="s">
        <v>34</v>
      </c>
      <c r="T8" s="20" t="s">
        <v>34</v>
      </c>
      <c r="U8" s="20" t="s">
        <v>34</v>
      </c>
      <c r="V8" s="20" t="s">
        <v>32</v>
      </c>
      <c r="W8" s="20" t="s">
        <v>34</v>
      </c>
      <c r="X8" s="20" t="s">
        <v>159</v>
      </c>
    </row>
    <row r="9" spans="1:24" ht="15.75" hidden="1" customHeight="1" x14ac:dyDescent="0.2">
      <c r="A9" s="19">
        <v>43422.435313796297</v>
      </c>
      <c r="B9" s="20" t="s">
        <v>24</v>
      </c>
      <c r="C9" s="20" t="s">
        <v>25</v>
      </c>
      <c r="D9" s="20" t="s">
        <v>26</v>
      </c>
      <c r="E9" s="20" t="s">
        <v>27</v>
      </c>
      <c r="F9" s="20" t="s">
        <v>28</v>
      </c>
      <c r="G9" s="20" t="s">
        <v>29</v>
      </c>
      <c r="H9" s="20" t="s">
        <v>152</v>
      </c>
      <c r="I9" s="20" t="s">
        <v>32</v>
      </c>
      <c r="J9" s="20" t="s">
        <v>32</v>
      </c>
      <c r="K9" s="20" t="s">
        <v>32</v>
      </c>
      <c r="L9" s="20" t="s">
        <v>32</v>
      </c>
      <c r="M9" s="20" t="s">
        <v>30</v>
      </c>
      <c r="N9" s="20" t="s">
        <v>32</v>
      </c>
      <c r="O9" s="20" t="s">
        <v>33</v>
      </c>
      <c r="P9" s="20" t="s">
        <v>32</v>
      </c>
      <c r="Q9" s="20" t="s">
        <v>32</v>
      </c>
      <c r="R9" s="20" t="s">
        <v>32</v>
      </c>
      <c r="S9" s="20" t="s">
        <v>32</v>
      </c>
      <c r="T9" s="20" t="s">
        <v>32</v>
      </c>
      <c r="U9" s="20" t="s">
        <v>32</v>
      </c>
      <c r="V9" s="20" t="s">
        <v>32</v>
      </c>
      <c r="W9" s="20" t="s">
        <v>32</v>
      </c>
    </row>
    <row r="10" spans="1:24" ht="15.75" hidden="1" customHeight="1" x14ac:dyDescent="0.2">
      <c r="A10" s="19">
        <v>43422.438141435181</v>
      </c>
      <c r="B10" s="20" t="s">
        <v>35</v>
      </c>
      <c r="C10" s="20" t="s">
        <v>25</v>
      </c>
      <c r="D10" s="20" t="s">
        <v>26</v>
      </c>
      <c r="E10" s="20" t="s">
        <v>37</v>
      </c>
      <c r="F10" s="20" t="s">
        <v>47</v>
      </c>
      <c r="G10" s="20" t="s">
        <v>29</v>
      </c>
      <c r="H10" s="20" t="s">
        <v>152</v>
      </c>
      <c r="I10" s="20" t="s">
        <v>34</v>
      </c>
      <c r="J10" s="20" t="s">
        <v>34</v>
      </c>
      <c r="K10" s="20" t="s">
        <v>32</v>
      </c>
      <c r="L10" s="20" t="s">
        <v>32</v>
      </c>
      <c r="M10" s="20" t="s">
        <v>34</v>
      </c>
      <c r="N10" s="20" t="s">
        <v>32</v>
      </c>
      <c r="O10" s="20" t="s">
        <v>31</v>
      </c>
      <c r="P10" s="20" t="s">
        <v>30</v>
      </c>
      <c r="Q10" s="20" t="s">
        <v>30</v>
      </c>
      <c r="R10" s="20" t="s">
        <v>32</v>
      </c>
      <c r="S10" s="20" t="s">
        <v>32</v>
      </c>
      <c r="T10" s="20" t="s">
        <v>32</v>
      </c>
      <c r="U10" s="20" t="s">
        <v>32</v>
      </c>
      <c r="V10" s="20" t="s">
        <v>32</v>
      </c>
      <c r="W10" s="20" t="s">
        <v>32</v>
      </c>
    </row>
    <row r="11" spans="1:24" ht="15.75" hidden="1" customHeight="1" x14ac:dyDescent="0.2">
      <c r="A11" s="19">
        <v>43422.438141631945</v>
      </c>
      <c r="B11" s="20" t="s">
        <v>35</v>
      </c>
      <c r="C11" s="20" t="s">
        <v>25</v>
      </c>
      <c r="D11" s="20" t="s">
        <v>26</v>
      </c>
      <c r="E11" s="20" t="s">
        <v>37</v>
      </c>
      <c r="F11" s="20" t="s">
        <v>47</v>
      </c>
      <c r="G11" s="20" t="s">
        <v>29</v>
      </c>
      <c r="H11" s="20" t="s">
        <v>152</v>
      </c>
      <c r="I11" s="20" t="s">
        <v>34</v>
      </c>
      <c r="J11" s="20" t="s">
        <v>34</v>
      </c>
      <c r="K11" s="20" t="s">
        <v>32</v>
      </c>
      <c r="L11" s="20" t="s">
        <v>32</v>
      </c>
      <c r="M11" s="20" t="s">
        <v>34</v>
      </c>
      <c r="N11" s="20" t="s">
        <v>32</v>
      </c>
      <c r="O11" s="20" t="s">
        <v>31</v>
      </c>
      <c r="P11" s="20" t="s">
        <v>30</v>
      </c>
      <c r="Q11" s="20" t="s">
        <v>30</v>
      </c>
      <c r="R11" s="20" t="s">
        <v>32</v>
      </c>
      <c r="S11" s="20" t="s">
        <v>32</v>
      </c>
      <c r="T11" s="20" t="s">
        <v>32</v>
      </c>
      <c r="U11" s="20" t="s">
        <v>32</v>
      </c>
      <c r="V11" s="20" t="s">
        <v>32</v>
      </c>
      <c r="W11" s="20" t="s">
        <v>32</v>
      </c>
    </row>
    <row r="12" spans="1:24" ht="15.75" hidden="1" customHeight="1" x14ac:dyDescent="0.2">
      <c r="A12" s="19">
        <v>43422.439872465278</v>
      </c>
      <c r="B12" s="20" t="s">
        <v>35</v>
      </c>
      <c r="C12" s="20" t="s">
        <v>25</v>
      </c>
      <c r="D12" s="20" t="s">
        <v>26</v>
      </c>
      <c r="E12" s="20" t="s">
        <v>82</v>
      </c>
      <c r="F12" s="20" t="s">
        <v>28</v>
      </c>
      <c r="G12" s="20" t="s">
        <v>45</v>
      </c>
      <c r="H12" s="20" t="s">
        <v>157</v>
      </c>
      <c r="I12" s="20" t="s">
        <v>32</v>
      </c>
      <c r="J12" s="20" t="s">
        <v>34</v>
      </c>
      <c r="K12" s="20" t="s">
        <v>30</v>
      </c>
      <c r="L12" s="20" t="s">
        <v>32</v>
      </c>
      <c r="M12" s="20" t="s">
        <v>32</v>
      </c>
      <c r="N12" s="20" t="s">
        <v>34</v>
      </c>
      <c r="O12" s="20" t="s">
        <v>30</v>
      </c>
      <c r="P12" s="20" t="s">
        <v>32</v>
      </c>
      <c r="Q12" s="20" t="s">
        <v>32</v>
      </c>
      <c r="R12" s="20" t="s">
        <v>32</v>
      </c>
      <c r="S12" s="20" t="s">
        <v>34</v>
      </c>
      <c r="T12" s="20" t="s">
        <v>32</v>
      </c>
      <c r="U12" s="20" t="s">
        <v>34</v>
      </c>
      <c r="V12" s="20" t="s">
        <v>34</v>
      </c>
      <c r="W12" s="20" t="s">
        <v>32</v>
      </c>
    </row>
    <row r="13" spans="1:24" ht="15.75" hidden="1" customHeight="1" x14ac:dyDescent="0.2">
      <c r="A13" s="19">
        <v>43422.440659108797</v>
      </c>
      <c r="B13" s="20" t="s">
        <v>24</v>
      </c>
      <c r="C13" s="20" t="s">
        <v>36</v>
      </c>
      <c r="D13" s="20" t="s">
        <v>26</v>
      </c>
      <c r="E13" s="20" t="s">
        <v>50</v>
      </c>
      <c r="F13" s="20" t="s">
        <v>68</v>
      </c>
      <c r="G13" s="20" t="s">
        <v>45</v>
      </c>
      <c r="H13" s="20" t="s">
        <v>157</v>
      </c>
      <c r="I13" s="20" t="s">
        <v>34</v>
      </c>
      <c r="J13" s="20" t="s">
        <v>34</v>
      </c>
      <c r="K13" s="20" t="s">
        <v>34</v>
      </c>
      <c r="L13" s="20" t="s">
        <v>34</v>
      </c>
      <c r="M13" s="20" t="s">
        <v>34</v>
      </c>
      <c r="N13" s="20" t="s">
        <v>34</v>
      </c>
      <c r="O13" s="20" t="s">
        <v>30</v>
      </c>
      <c r="P13" s="20" t="s">
        <v>34</v>
      </c>
      <c r="Q13" s="20" t="s">
        <v>34</v>
      </c>
      <c r="R13" s="20" t="s">
        <v>34</v>
      </c>
      <c r="S13" s="20" t="s">
        <v>34</v>
      </c>
      <c r="T13" s="20" t="s">
        <v>34</v>
      </c>
      <c r="U13" s="20" t="s">
        <v>34</v>
      </c>
      <c r="V13" s="20" t="s">
        <v>34</v>
      </c>
      <c r="W13" s="20" t="s">
        <v>34</v>
      </c>
    </row>
    <row r="14" spans="1:24" ht="15.75" hidden="1" customHeight="1" x14ac:dyDescent="0.2">
      <c r="A14" s="19">
        <v>43422.443344108797</v>
      </c>
      <c r="B14" s="20" t="s">
        <v>35</v>
      </c>
      <c r="C14" s="20" t="s">
        <v>25</v>
      </c>
      <c r="D14" s="20" t="s">
        <v>26</v>
      </c>
      <c r="E14" s="20" t="s">
        <v>27</v>
      </c>
      <c r="F14" s="20" t="s">
        <v>28</v>
      </c>
      <c r="G14" s="20" t="s">
        <v>45</v>
      </c>
      <c r="H14" s="20" t="s">
        <v>157</v>
      </c>
      <c r="I14" s="20" t="s">
        <v>32</v>
      </c>
      <c r="J14" s="20" t="s">
        <v>32</v>
      </c>
      <c r="K14" s="20" t="s">
        <v>32</v>
      </c>
      <c r="L14" s="20" t="s">
        <v>32</v>
      </c>
      <c r="M14" s="20" t="s">
        <v>32</v>
      </c>
      <c r="N14" s="20" t="s">
        <v>32</v>
      </c>
      <c r="O14" s="20" t="s">
        <v>33</v>
      </c>
      <c r="P14" s="20" t="s">
        <v>30</v>
      </c>
      <c r="Q14" s="20" t="s">
        <v>32</v>
      </c>
      <c r="R14" s="20" t="s">
        <v>32</v>
      </c>
      <c r="S14" s="20" t="s">
        <v>32</v>
      </c>
      <c r="T14" s="20" t="s">
        <v>32</v>
      </c>
      <c r="U14" s="20" t="s">
        <v>32</v>
      </c>
      <c r="V14" s="20" t="s">
        <v>32</v>
      </c>
      <c r="W14" s="20" t="s">
        <v>34</v>
      </c>
    </row>
    <row r="15" spans="1:24" ht="15.75" hidden="1" customHeight="1" x14ac:dyDescent="0.2">
      <c r="A15" s="19">
        <v>43422.444346770833</v>
      </c>
      <c r="B15" s="20" t="s">
        <v>35</v>
      </c>
      <c r="C15" s="20" t="s">
        <v>25</v>
      </c>
      <c r="D15" s="20" t="s">
        <v>26</v>
      </c>
      <c r="E15" s="20" t="s">
        <v>27</v>
      </c>
      <c r="F15" s="20" t="s">
        <v>28</v>
      </c>
      <c r="G15" s="20" t="s">
        <v>29</v>
      </c>
      <c r="H15" s="20" t="s">
        <v>152</v>
      </c>
      <c r="I15" s="20" t="s">
        <v>32</v>
      </c>
      <c r="J15" s="20" t="s">
        <v>34</v>
      </c>
      <c r="K15" s="20" t="s">
        <v>32</v>
      </c>
      <c r="L15" s="20" t="s">
        <v>32</v>
      </c>
      <c r="M15" s="20" t="s">
        <v>30</v>
      </c>
      <c r="N15" s="20" t="s">
        <v>32</v>
      </c>
      <c r="O15" s="20" t="s">
        <v>33</v>
      </c>
      <c r="P15" s="20" t="s">
        <v>30</v>
      </c>
      <c r="Q15" s="20" t="s">
        <v>32</v>
      </c>
      <c r="R15" s="20" t="s">
        <v>32</v>
      </c>
      <c r="S15" s="20" t="s">
        <v>32</v>
      </c>
      <c r="T15" s="20" t="s">
        <v>32</v>
      </c>
      <c r="U15" s="20" t="s">
        <v>32</v>
      </c>
      <c r="V15" s="20" t="s">
        <v>32</v>
      </c>
      <c r="W15" s="20" t="s">
        <v>34</v>
      </c>
    </row>
    <row r="16" spans="1:24" ht="15.75" hidden="1" customHeight="1" x14ac:dyDescent="0.2">
      <c r="A16" s="19">
        <v>43422.445354236115</v>
      </c>
      <c r="B16" s="20" t="s">
        <v>35</v>
      </c>
      <c r="C16" s="20" t="s">
        <v>25</v>
      </c>
      <c r="D16" s="20" t="s">
        <v>26</v>
      </c>
      <c r="E16" s="20" t="s">
        <v>57</v>
      </c>
      <c r="F16" s="20" t="s">
        <v>58</v>
      </c>
      <c r="G16" s="20" t="s">
        <v>84</v>
      </c>
      <c r="H16" s="20" t="s">
        <v>152</v>
      </c>
      <c r="I16" s="20" t="s">
        <v>30</v>
      </c>
      <c r="J16" s="20" t="s">
        <v>30</v>
      </c>
      <c r="K16" s="20" t="s">
        <v>30</v>
      </c>
      <c r="L16" s="20" t="s">
        <v>30</v>
      </c>
      <c r="M16" s="20" t="s">
        <v>30</v>
      </c>
      <c r="N16" s="20" t="s">
        <v>32</v>
      </c>
      <c r="O16" s="20" t="s">
        <v>30</v>
      </c>
      <c r="P16" s="20" t="s">
        <v>32</v>
      </c>
      <c r="Q16" s="20" t="s">
        <v>30</v>
      </c>
      <c r="R16" s="20" t="s">
        <v>32</v>
      </c>
      <c r="S16" s="20" t="s">
        <v>32</v>
      </c>
      <c r="T16" s="20" t="s">
        <v>30</v>
      </c>
      <c r="U16" s="20" t="s">
        <v>32</v>
      </c>
      <c r="V16" s="20" t="s">
        <v>32</v>
      </c>
      <c r="W16" s="20" t="s">
        <v>32</v>
      </c>
    </row>
    <row r="17" spans="1:24" ht="15.75" hidden="1" customHeight="1" x14ac:dyDescent="0.2">
      <c r="A17" s="19">
        <v>43422.448023935183</v>
      </c>
      <c r="B17" s="20" t="s">
        <v>24</v>
      </c>
      <c r="C17" s="20" t="s">
        <v>25</v>
      </c>
      <c r="D17" s="20" t="s">
        <v>26</v>
      </c>
      <c r="E17" s="20" t="s">
        <v>72</v>
      </c>
      <c r="F17" s="20" t="s">
        <v>160</v>
      </c>
      <c r="G17" s="20" t="s">
        <v>84</v>
      </c>
      <c r="H17" s="20" t="s">
        <v>157</v>
      </c>
      <c r="I17" s="20" t="s">
        <v>32</v>
      </c>
      <c r="J17" s="20" t="s">
        <v>32</v>
      </c>
      <c r="K17" s="20" t="s">
        <v>32</v>
      </c>
      <c r="L17" s="20" t="s">
        <v>30</v>
      </c>
      <c r="M17" s="20" t="s">
        <v>30</v>
      </c>
      <c r="N17" s="20" t="s">
        <v>34</v>
      </c>
      <c r="O17" s="20" t="s">
        <v>32</v>
      </c>
      <c r="P17" s="20" t="s">
        <v>32</v>
      </c>
      <c r="Q17" s="20" t="s">
        <v>32</v>
      </c>
      <c r="R17" s="20" t="s">
        <v>32</v>
      </c>
      <c r="S17" s="20" t="s">
        <v>32</v>
      </c>
      <c r="T17" s="20" t="s">
        <v>32</v>
      </c>
      <c r="U17" s="20" t="s">
        <v>34</v>
      </c>
      <c r="V17" s="20" t="s">
        <v>32</v>
      </c>
      <c r="W17" s="20" t="s">
        <v>34</v>
      </c>
    </row>
    <row r="18" spans="1:24" ht="15.75" hidden="1" customHeight="1" x14ac:dyDescent="0.2">
      <c r="A18" s="19">
        <v>43422.448088113422</v>
      </c>
      <c r="B18" s="20" t="s">
        <v>35</v>
      </c>
      <c r="C18" s="20" t="s">
        <v>25</v>
      </c>
      <c r="D18" s="20" t="s">
        <v>26</v>
      </c>
      <c r="E18" s="20" t="s">
        <v>37</v>
      </c>
      <c r="F18" s="20" t="s">
        <v>47</v>
      </c>
      <c r="G18" s="20" t="s">
        <v>76</v>
      </c>
      <c r="H18" s="20" t="s">
        <v>152</v>
      </c>
      <c r="I18" s="20" t="s">
        <v>32</v>
      </c>
      <c r="J18" s="20" t="s">
        <v>32</v>
      </c>
      <c r="K18" s="20" t="s">
        <v>34</v>
      </c>
      <c r="L18" s="20" t="s">
        <v>34</v>
      </c>
      <c r="M18" s="20" t="s">
        <v>34</v>
      </c>
      <c r="N18" s="20" t="s">
        <v>34</v>
      </c>
      <c r="O18" s="20" t="s">
        <v>30</v>
      </c>
      <c r="P18" s="20" t="s">
        <v>34</v>
      </c>
      <c r="Q18" s="20" t="s">
        <v>34</v>
      </c>
      <c r="R18" s="20" t="s">
        <v>34</v>
      </c>
      <c r="S18" s="20" t="s">
        <v>34</v>
      </c>
      <c r="T18" s="20" t="s">
        <v>34</v>
      </c>
      <c r="U18" s="20" t="s">
        <v>34</v>
      </c>
      <c r="V18" s="20" t="s">
        <v>34</v>
      </c>
      <c r="W18" s="20" t="s">
        <v>34</v>
      </c>
    </row>
    <row r="19" spans="1:24" ht="15.75" hidden="1" customHeight="1" x14ac:dyDescent="0.2">
      <c r="A19" s="19">
        <v>43422.448579027783</v>
      </c>
      <c r="B19" s="20" t="s">
        <v>35</v>
      </c>
      <c r="C19" s="20" t="s">
        <v>25</v>
      </c>
      <c r="D19" s="20" t="s">
        <v>26</v>
      </c>
      <c r="E19" s="20" t="s">
        <v>50</v>
      </c>
      <c r="F19" s="20" t="s">
        <v>52</v>
      </c>
      <c r="G19" s="20" t="s">
        <v>29</v>
      </c>
      <c r="H19" s="20" t="s">
        <v>152</v>
      </c>
      <c r="I19" s="20" t="s">
        <v>34</v>
      </c>
      <c r="J19" s="20" t="s">
        <v>34</v>
      </c>
      <c r="K19" s="20" t="s">
        <v>34</v>
      </c>
      <c r="L19" s="20" t="s">
        <v>34</v>
      </c>
      <c r="M19" s="20" t="s">
        <v>34</v>
      </c>
      <c r="N19" s="20" t="s">
        <v>34</v>
      </c>
      <c r="O19" s="20" t="s">
        <v>34</v>
      </c>
      <c r="P19" s="20" t="s">
        <v>34</v>
      </c>
      <c r="Q19" s="20" t="s">
        <v>30</v>
      </c>
      <c r="R19" s="20" t="s">
        <v>34</v>
      </c>
      <c r="S19" s="20" t="s">
        <v>34</v>
      </c>
      <c r="T19" s="20" t="s">
        <v>34</v>
      </c>
      <c r="U19" s="20" t="s">
        <v>34</v>
      </c>
      <c r="V19" s="20" t="s">
        <v>34</v>
      </c>
      <c r="W19" s="20" t="s">
        <v>34</v>
      </c>
    </row>
    <row r="20" spans="1:24" ht="15.75" hidden="1" customHeight="1" x14ac:dyDescent="0.2">
      <c r="A20" s="19">
        <v>43422.454165000003</v>
      </c>
      <c r="B20" s="20" t="s">
        <v>35</v>
      </c>
      <c r="C20" s="20" t="s">
        <v>36</v>
      </c>
      <c r="D20" s="20" t="s">
        <v>40</v>
      </c>
      <c r="E20" s="20" t="s">
        <v>37</v>
      </c>
      <c r="F20" s="20" t="s">
        <v>56</v>
      </c>
      <c r="G20" s="20" t="s">
        <v>84</v>
      </c>
      <c r="H20" s="20" t="s">
        <v>152</v>
      </c>
      <c r="I20" s="20" t="s">
        <v>32</v>
      </c>
      <c r="J20" s="20" t="s">
        <v>34</v>
      </c>
      <c r="K20" s="20" t="s">
        <v>34</v>
      </c>
      <c r="L20" s="20" t="s">
        <v>34</v>
      </c>
      <c r="M20" s="20" t="s">
        <v>34</v>
      </c>
      <c r="N20" s="20" t="s">
        <v>34</v>
      </c>
      <c r="O20" s="20" t="s">
        <v>34</v>
      </c>
      <c r="P20" s="20" t="s">
        <v>32</v>
      </c>
      <c r="Q20" s="20" t="s">
        <v>34</v>
      </c>
      <c r="R20" s="20" t="s">
        <v>34</v>
      </c>
      <c r="S20" s="20" t="s">
        <v>34</v>
      </c>
      <c r="T20" s="20" t="s">
        <v>32</v>
      </c>
      <c r="U20" s="20" t="s">
        <v>34</v>
      </c>
      <c r="V20" s="20" t="s">
        <v>32</v>
      </c>
      <c r="W20" s="20" t="s">
        <v>34</v>
      </c>
    </row>
    <row r="21" spans="1:24" ht="15.75" hidden="1" customHeight="1" x14ac:dyDescent="0.2">
      <c r="A21" s="19">
        <v>43422.454968379629</v>
      </c>
      <c r="B21" s="20" t="s">
        <v>35</v>
      </c>
      <c r="C21" s="20" t="s">
        <v>39</v>
      </c>
      <c r="D21" s="20" t="s">
        <v>40</v>
      </c>
      <c r="E21" s="20" t="s">
        <v>37</v>
      </c>
      <c r="F21" s="20" t="s">
        <v>38</v>
      </c>
      <c r="G21" s="20" t="s">
        <v>84</v>
      </c>
      <c r="H21" s="20" t="s">
        <v>152</v>
      </c>
      <c r="I21" s="20" t="s">
        <v>34</v>
      </c>
      <c r="J21" s="20" t="s">
        <v>34</v>
      </c>
      <c r="K21" s="20" t="s">
        <v>34</v>
      </c>
      <c r="L21" s="20" t="s">
        <v>34</v>
      </c>
      <c r="M21" s="20" t="s">
        <v>34</v>
      </c>
      <c r="N21" s="20" t="s">
        <v>34</v>
      </c>
      <c r="O21" s="20" t="s">
        <v>34</v>
      </c>
      <c r="P21" s="20" t="s">
        <v>34</v>
      </c>
      <c r="Q21" s="20" t="s">
        <v>34</v>
      </c>
      <c r="R21" s="20" t="s">
        <v>34</v>
      </c>
      <c r="S21" s="20" t="s">
        <v>32</v>
      </c>
      <c r="T21" s="20" t="s">
        <v>34</v>
      </c>
      <c r="U21" s="20" t="s">
        <v>34</v>
      </c>
      <c r="V21" s="20" t="s">
        <v>34</v>
      </c>
      <c r="W21" s="20" t="s">
        <v>34</v>
      </c>
    </row>
    <row r="22" spans="1:24" ht="15.75" hidden="1" customHeight="1" x14ac:dyDescent="0.2">
      <c r="A22" s="19">
        <v>43422.456277488425</v>
      </c>
      <c r="B22" s="20" t="s">
        <v>24</v>
      </c>
      <c r="C22" s="20" t="s">
        <v>36</v>
      </c>
      <c r="D22" s="20" t="s">
        <v>40</v>
      </c>
      <c r="E22" s="20" t="s">
        <v>37</v>
      </c>
      <c r="F22" s="20" t="s">
        <v>38</v>
      </c>
      <c r="G22" s="20" t="s">
        <v>29</v>
      </c>
      <c r="H22" s="20" t="s">
        <v>152</v>
      </c>
      <c r="I22" s="20" t="s">
        <v>30</v>
      </c>
      <c r="J22" s="20" t="s">
        <v>32</v>
      </c>
      <c r="K22" s="20" t="s">
        <v>32</v>
      </c>
      <c r="L22" s="20" t="s">
        <v>32</v>
      </c>
      <c r="M22" s="20" t="s">
        <v>32</v>
      </c>
      <c r="N22" s="20" t="s">
        <v>34</v>
      </c>
      <c r="O22" s="20" t="s">
        <v>33</v>
      </c>
      <c r="P22" s="20" t="s">
        <v>30</v>
      </c>
      <c r="Q22" s="20" t="s">
        <v>32</v>
      </c>
      <c r="R22" s="20" t="s">
        <v>32</v>
      </c>
      <c r="S22" s="20" t="s">
        <v>32</v>
      </c>
      <c r="T22" s="20" t="s">
        <v>34</v>
      </c>
      <c r="U22" s="20" t="s">
        <v>32</v>
      </c>
      <c r="V22" s="20" t="s">
        <v>34</v>
      </c>
      <c r="W22" s="20" t="s">
        <v>34</v>
      </c>
    </row>
    <row r="23" spans="1:24" ht="15.75" hidden="1" customHeight="1" x14ac:dyDescent="0.2">
      <c r="A23" s="19">
        <v>43422.459484687497</v>
      </c>
      <c r="B23" s="20" t="s">
        <v>35</v>
      </c>
      <c r="C23" s="20" t="s">
        <v>25</v>
      </c>
      <c r="D23" s="20" t="s">
        <v>26</v>
      </c>
      <c r="E23" s="20" t="s">
        <v>37</v>
      </c>
      <c r="F23" s="20" t="s">
        <v>56</v>
      </c>
      <c r="G23" s="20" t="s">
        <v>84</v>
      </c>
      <c r="H23" s="20" t="s">
        <v>152</v>
      </c>
      <c r="I23" s="20" t="s">
        <v>32</v>
      </c>
      <c r="J23" s="20" t="s">
        <v>32</v>
      </c>
      <c r="K23" s="20" t="s">
        <v>32</v>
      </c>
      <c r="L23" s="20" t="s">
        <v>34</v>
      </c>
      <c r="M23" s="20" t="s">
        <v>32</v>
      </c>
      <c r="N23" s="20" t="s">
        <v>34</v>
      </c>
      <c r="O23" s="20" t="s">
        <v>32</v>
      </c>
      <c r="P23" s="20" t="s">
        <v>32</v>
      </c>
      <c r="Q23" s="20" t="s">
        <v>32</v>
      </c>
      <c r="R23" s="20" t="s">
        <v>32</v>
      </c>
      <c r="S23" s="20" t="s">
        <v>34</v>
      </c>
      <c r="T23" s="20" t="s">
        <v>34</v>
      </c>
      <c r="U23" s="20" t="s">
        <v>34</v>
      </c>
      <c r="V23" s="20" t="s">
        <v>34</v>
      </c>
      <c r="W23" s="20" t="s">
        <v>34</v>
      </c>
    </row>
    <row r="24" spans="1:24" ht="15.75" hidden="1" customHeight="1" x14ac:dyDescent="0.2">
      <c r="A24" s="19">
        <v>43422.459851168984</v>
      </c>
      <c r="B24" s="20" t="s">
        <v>35</v>
      </c>
      <c r="C24" s="20" t="s">
        <v>36</v>
      </c>
      <c r="D24" s="20" t="s">
        <v>40</v>
      </c>
      <c r="E24" s="20" t="s">
        <v>161</v>
      </c>
      <c r="F24" s="20" t="s">
        <v>70</v>
      </c>
      <c r="G24" s="20" t="s">
        <v>29</v>
      </c>
      <c r="H24" s="20" t="s">
        <v>152</v>
      </c>
      <c r="I24" s="20" t="s">
        <v>32</v>
      </c>
      <c r="J24" s="20" t="s">
        <v>32</v>
      </c>
      <c r="K24" s="20" t="s">
        <v>32</v>
      </c>
      <c r="L24" s="20" t="s">
        <v>32</v>
      </c>
      <c r="M24" s="20" t="s">
        <v>32</v>
      </c>
      <c r="N24" s="20" t="s">
        <v>32</v>
      </c>
      <c r="O24" s="20" t="s">
        <v>32</v>
      </c>
      <c r="P24" s="20" t="s">
        <v>34</v>
      </c>
      <c r="Q24" s="20" t="s">
        <v>32</v>
      </c>
      <c r="R24" s="20" t="s">
        <v>32</v>
      </c>
      <c r="S24" s="20" t="s">
        <v>32</v>
      </c>
      <c r="T24" s="20" t="s">
        <v>32</v>
      </c>
      <c r="U24" s="20" t="s">
        <v>32</v>
      </c>
      <c r="V24" s="20" t="s">
        <v>32</v>
      </c>
      <c r="W24" s="20" t="s">
        <v>32</v>
      </c>
    </row>
    <row r="25" spans="1:24" ht="15.75" hidden="1" customHeight="1" x14ac:dyDescent="0.2">
      <c r="A25" s="19">
        <v>43422.460319375001</v>
      </c>
      <c r="B25" s="20" t="s">
        <v>35</v>
      </c>
      <c r="C25" s="20" t="s">
        <v>25</v>
      </c>
      <c r="D25" s="20" t="s">
        <v>26</v>
      </c>
      <c r="E25" s="20" t="s">
        <v>37</v>
      </c>
      <c r="F25" s="20" t="s">
        <v>60</v>
      </c>
      <c r="G25" s="20" t="s">
        <v>29</v>
      </c>
      <c r="H25" s="20" t="s">
        <v>152</v>
      </c>
      <c r="I25" s="20" t="s">
        <v>32</v>
      </c>
      <c r="J25" s="20" t="s">
        <v>34</v>
      </c>
      <c r="K25" s="20" t="s">
        <v>32</v>
      </c>
      <c r="L25" s="20" t="s">
        <v>30</v>
      </c>
      <c r="M25" s="20" t="s">
        <v>32</v>
      </c>
      <c r="N25" s="20" t="s">
        <v>32</v>
      </c>
      <c r="O25" s="20" t="s">
        <v>33</v>
      </c>
      <c r="P25" s="20" t="s">
        <v>32</v>
      </c>
      <c r="Q25" s="20" t="s">
        <v>32</v>
      </c>
      <c r="R25" s="20" t="s">
        <v>32</v>
      </c>
      <c r="S25" s="20" t="s">
        <v>32</v>
      </c>
      <c r="T25" s="20" t="s">
        <v>32</v>
      </c>
      <c r="U25" s="20" t="s">
        <v>34</v>
      </c>
      <c r="V25" s="20" t="s">
        <v>32</v>
      </c>
      <c r="W25" s="20" t="s">
        <v>32</v>
      </c>
    </row>
    <row r="26" spans="1:24" ht="15.75" hidden="1" customHeight="1" x14ac:dyDescent="0.2">
      <c r="A26" s="19">
        <v>43422.460815081024</v>
      </c>
      <c r="B26" s="20" t="s">
        <v>24</v>
      </c>
      <c r="C26" s="20" t="s">
        <v>36</v>
      </c>
      <c r="D26" s="20" t="s">
        <v>26</v>
      </c>
      <c r="E26" s="20" t="s">
        <v>37</v>
      </c>
      <c r="F26" s="20" t="s">
        <v>62</v>
      </c>
      <c r="G26" s="20" t="s">
        <v>29</v>
      </c>
      <c r="H26" s="20" t="s">
        <v>152</v>
      </c>
      <c r="I26" s="20" t="s">
        <v>32</v>
      </c>
      <c r="J26" s="20" t="s">
        <v>32</v>
      </c>
      <c r="K26" s="20" t="s">
        <v>32</v>
      </c>
      <c r="L26" s="20" t="s">
        <v>34</v>
      </c>
      <c r="M26" s="20" t="s">
        <v>32</v>
      </c>
      <c r="N26" s="20" t="s">
        <v>34</v>
      </c>
      <c r="O26" s="20" t="s">
        <v>31</v>
      </c>
      <c r="P26" s="20" t="s">
        <v>30</v>
      </c>
      <c r="Q26" s="20" t="s">
        <v>30</v>
      </c>
      <c r="R26" s="20" t="s">
        <v>34</v>
      </c>
      <c r="S26" s="20" t="s">
        <v>32</v>
      </c>
      <c r="T26" s="20" t="s">
        <v>32</v>
      </c>
      <c r="U26" s="20" t="s">
        <v>34</v>
      </c>
      <c r="V26" s="20" t="s">
        <v>30</v>
      </c>
      <c r="W26" s="20" t="s">
        <v>34</v>
      </c>
      <c r="X26" s="20" t="s">
        <v>162</v>
      </c>
    </row>
    <row r="27" spans="1:24" ht="15.75" hidden="1" customHeight="1" x14ac:dyDescent="0.2">
      <c r="A27" s="19">
        <v>43422.465199293976</v>
      </c>
      <c r="B27" s="20" t="s">
        <v>24</v>
      </c>
      <c r="C27" s="20" t="s">
        <v>25</v>
      </c>
      <c r="D27" s="20" t="s">
        <v>26</v>
      </c>
      <c r="E27" s="20" t="s">
        <v>163</v>
      </c>
      <c r="F27" s="20" t="s">
        <v>164</v>
      </c>
      <c r="G27" s="20" t="s">
        <v>84</v>
      </c>
      <c r="H27" s="20" t="s">
        <v>152</v>
      </c>
      <c r="I27" s="20" t="s">
        <v>30</v>
      </c>
      <c r="J27" s="20" t="s">
        <v>30</v>
      </c>
      <c r="K27" s="20" t="s">
        <v>33</v>
      </c>
      <c r="L27" s="20" t="s">
        <v>30</v>
      </c>
      <c r="M27" s="20" t="s">
        <v>32</v>
      </c>
      <c r="N27" s="20" t="s">
        <v>32</v>
      </c>
      <c r="O27" s="20" t="s">
        <v>30</v>
      </c>
      <c r="P27" s="20" t="s">
        <v>32</v>
      </c>
      <c r="Q27" s="20" t="s">
        <v>32</v>
      </c>
      <c r="R27" s="20" t="s">
        <v>32</v>
      </c>
      <c r="S27" s="20" t="s">
        <v>32</v>
      </c>
      <c r="T27" s="20" t="s">
        <v>34</v>
      </c>
      <c r="U27" s="20" t="s">
        <v>32</v>
      </c>
      <c r="V27" s="20" t="s">
        <v>32</v>
      </c>
      <c r="W27" s="20" t="s">
        <v>34</v>
      </c>
    </row>
    <row r="28" spans="1:24" ht="15.75" hidden="1" customHeight="1" x14ac:dyDescent="0.2">
      <c r="A28" s="19">
        <v>43422.469658182876</v>
      </c>
      <c r="B28" s="20" t="s">
        <v>35</v>
      </c>
      <c r="C28" s="20" t="s">
        <v>36</v>
      </c>
      <c r="D28" s="20" t="s">
        <v>26</v>
      </c>
      <c r="E28" s="20" t="s">
        <v>89</v>
      </c>
      <c r="F28" s="20" t="s">
        <v>165</v>
      </c>
      <c r="G28" s="20" t="s">
        <v>76</v>
      </c>
      <c r="H28" s="20" t="s">
        <v>152</v>
      </c>
      <c r="I28" s="20" t="s">
        <v>32</v>
      </c>
      <c r="J28" s="20" t="s">
        <v>30</v>
      </c>
      <c r="K28" s="20" t="s">
        <v>30</v>
      </c>
      <c r="L28" s="20" t="s">
        <v>30</v>
      </c>
      <c r="M28" s="20" t="s">
        <v>30</v>
      </c>
      <c r="N28" s="20" t="s">
        <v>33</v>
      </c>
      <c r="O28" s="20" t="s">
        <v>30</v>
      </c>
      <c r="P28" s="20" t="s">
        <v>30</v>
      </c>
      <c r="Q28" s="20" t="s">
        <v>33</v>
      </c>
      <c r="R28" s="20" t="s">
        <v>31</v>
      </c>
      <c r="S28" s="20" t="s">
        <v>31</v>
      </c>
      <c r="T28" s="20" t="s">
        <v>32</v>
      </c>
      <c r="U28" s="20" t="s">
        <v>34</v>
      </c>
      <c r="V28" s="20" t="s">
        <v>30</v>
      </c>
      <c r="W28" s="20" t="s">
        <v>30</v>
      </c>
      <c r="X28" s="20" t="s">
        <v>166</v>
      </c>
    </row>
    <row r="29" spans="1:24" ht="15.75" hidden="1" customHeight="1" x14ac:dyDescent="0.2">
      <c r="A29" s="19">
        <v>43422.470048275463</v>
      </c>
      <c r="B29" s="20" t="s">
        <v>24</v>
      </c>
      <c r="C29" s="20" t="s">
        <v>36</v>
      </c>
      <c r="D29" s="20" t="s">
        <v>26</v>
      </c>
      <c r="E29" s="20" t="s">
        <v>37</v>
      </c>
      <c r="F29" s="20" t="s">
        <v>63</v>
      </c>
      <c r="G29" s="20" t="s">
        <v>84</v>
      </c>
      <c r="H29" s="20" t="s">
        <v>152</v>
      </c>
      <c r="I29" s="20" t="s">
        <v>32</v>
      </c>
      <c r="J29" s="20" t="s">
        <v>32</v>
      </c>
      <c r="K29" s="20" t="s">
        <v>32</v>
      </c>
      <c r="L29" s="20" t="s">
        <v>34</v>
      </c>
      <c r="M29" s="20" t="s">
        <v>32</v>
      </c>
      <c r="N29" s="20" t="s">
        <v>34</v>
      </c>
      <c r="O29" s="20" t="s">
        <v>30</v>
      </c>
      <c r="P29" s="20" t="s">
        <v>32</v>
      </c>
      <c r="Q29" s="20" t="s">
        <v>32</v>
      </c>
      <c r="R29" s="20" t="s">
        <v>32</v>
      </c>
      <c r="S29" s="20" t="s">
        <v>32</v>
      </c>
      <c r="T29" s="20" t="s">
        <v>34</v>
      </c>
      <c r="U29" s="20" t="s">
        <v>34</v>
      </c>
      <c r="V29" s="20" t="s">
        <v>34</v>
      </c>
      <c r="W29" s="20" t="s">
        <v>32</v>
      </c>
    </row>
    <row r="30" spans="1:24" ht="15.75" hidden="1" customHeight="1" x14ac:dyDescent="0.2">
      <c r="A30" s="19">
        <v>43422.471824097222</v>
      </c>
      <c r="B30" s="20" t="s">
        <v>35</v>
      </c>
      <c r="C30" s="20" t="s">
        <v>25</v>
      </c>
      <c r="D30" s="20" t="s">
        <v>26</v>
      </c>
      <c r="E30" s="20" t="s">
        <v>50</v>
      </c>
      <c r="F30" s="20" t="s">
        <v>68</v>
      </c>
      <c r="G30" s="20" t="s">
        <v>76</v>
      </c>
      <c r="H30" s="20" t="s">
        <v>152</v>
      </c>
      <c r="I30" s="20" t="s">
        <v>32</v>
      </c>
      <c r="J30" s="20" t="s">
        <v>32</v>
      </c>
      <c r="K30" s="20" t="s">
        <v>32</v>
      </c>
      <c r="L30" s="20" t="s">
        <v>30</v>
      </c>
      <c r="M30" s="20" t="s">
        <v>30</v>
      </c>
      <c r="N30" s="20" t="s">
        <v>32</v>
      </c>
      <c r="O30" s="20" t="s">
        <v>33</v>
      </c>
      <c r="P30" s="20" t="s">
        <v>30</v>
      </c>
      <c r="Q30" s="20" t="s">
        <v>32</v>
      </c>
      <c r="R30" s="20" t="s">
        <v>32</v>
      </c>
      <c r="S30" s="20" t="s">
        <v>30</v>
      </c>
      <c r="T30" s="20" t="s">
        <v>32</v>
      </c>
      <c r="U30" s="20" t="s">
        <v>32</v>
      </c>
      <c r="V30" s="20" t="s">
        <v>32</v>
      </c>
      <c r="W30" s="20" t="s">
        <v>32</v>
      </c>
    </row>
    <row r="31" spans="1:24" ht="15.75" hidden="1" customHeight="1" x14ac:dyDescent="0.2">
      <c r="A31" s="19">
        <v>43422.47211008102</v>
      </c>
      <c r="B31" s="20" t="s">
        <v>24</v>
      </c>
      <c r="C31" s="20" t="s">
        <v>36</v>
      </c>
      <c r="D31" s="20" t="s">
        <v>26</v>
      </c>
      <c r="E31" s="20" t="s">
        <v>48</v>
      </c>
      <c r="F31" s="20" t="s">
        <v>167</v>
      </c>
      <c r="G31" s="20" t="s">
        <v>84</v>
      </c>
      <c r="H31" s="20" t="s">
        <v>152</v>
      </c>
      <c r="I31" s="20" t="s">
        <v>32</v>
      </c>
      <c r="J31" s="20" t="s">
        <v>32</v>
      </c>
      <c r="K31" s="20" t="s">
        <v>32</v>
      </c>
      <c r="L31" s="20" t="s">
        <v>34</v>
      </c>
      <c r="M31" s="20" t="s">
        <v>32</v>
      </c>
      <c r="N31" s="20" t="s">
        <v>34</v>
      </c>
      <c r="O31" s="20" t="s">
        <v>30</v>
      </c>
      <c r="P31" s="20" t="s">
        <v>32</v>
      </c>
      <c r="Q31" s="20" t="s">
        <v>32</v>
      </c>
      <c r="R31" s="20" t="s">
        <v>32</v>
      </c>
      <c r="S31" s="20" t="s">
        <v>32</v>
      </c>
      <c r="T31" s="20" t="s">
        <v>32</v>
      </c>
      <c r="U31" s="20" t="s">
        <v>32</v>
      </c>
      <c r="V31" s="20" t="s">
        <v>32</v>
      </c>
      <c r="W31" s="20" t="s">
        <v>34</v>
      </c>
    </row>
    <row r="32" spans="1:24" ht="15.75" hidden="1" customHeight="1" x14ac:dyDescent="0.2">
      <c r="A32" s="19">
        <v>43422.472896215273</v>
      </c>
      <c r="B32" s="20" t="s">
        <v>24</v>
      </c>
      <c r="C32" s="20" t="s">
        <v>39</v>
      </c>
      <c r="D32" s="20" t="s">
        <v>26</v>
      </c>
      <c r="E32" s="20" t="s">
        <v>37</v>
      </c>
      <c r="F32" s="20" t="s">
        <v>62</v>
      </c>
      <c r="G32" s="20" t="s">
        <v>29</v>
      </c>
      <c r="H32" s="20" t="s">
        <v>152</v>
      </c>
      <c r="I32" s="20" t="s">
        <v>34</v>
      </c>
      <c r="J32" s="20" t="s">
        <v>34</v>
      </c>
      <c r="K32" s="20" t="s">
        <v>34</v>
      </c>
      <c r="L32" s="20" t="s">
        <v>34</v>
      </c>
      <c r="M32" s="20" t="s">
        <v>34</v>
      </c>
      <c r="N32" s="20" t="s">
        <v>34</v>
      </c>
      <c r="O32" s="20" t="s">
        <v>33</v>
      </c>
      <c r="P32" s="20" t="s">
        <v>32</v>
      </c>
      <c r="Q32" s="20" t="s">
        <v>32</v>
      </c>
      <c r="R32" s="20" t="s">
        <v>34</v>
      </c>
      <c r="S32" s="20" t="s">
        <v>34</v>
      </c>
      <c r="T32" s="20" t="s">
        <v>34</v>
      </c>
      <c r="U32" s="20" t="s">
        <v>34</v>
      </c>
      <c r="V32" s="20" t="s">
        <v>34</v>
      </c>
      <c r="W32" s="20" t="s">
        <v>34</v>
      </c>
    </row>
    <row r="33" spans="1:24" ht="15.75" hidden="1" customHeight="1" x14ac:dyDescent="0.2">
      <c r="A33" s="19">
        <v>43422.476591932871</v>
      </c>
      <c r="B33" s="20" t="s">
        <v>24</v>
      </c>
      <c r="C33" s="20" t="s">
        <v>39</v>
      </c>
      <c r="D33" s="20" t="s">
        <v>26</v>
      </c>
      <c r="E33" s="20" t="s">
        <v>66</v>
      </c>
      <c r="F33" s="20" t="s">
        <v>58</v>
      </c>
      <c r="G33" s="20" t="s">
        <v>84</v>
      </c>
      <c r="H33" s="20" t="s">
        <v>152</v>
      </c>
      <c r="I33" s="20" t="s">
        <v>34</v>
      </c>
      <c r="J33" s="20" t="s">
        <v>34</v>
      </c>
      <c r="K33" s="20" t="s">
        <v>34</v>
      </c>
      <c r="L33" s="20" t="s">
        <v>34</v>
      </c>
      <c r="M33" s="20" t="s">
        <v>34</v>
      </c>
      <c r="N33" s="20" t="s">
        <v>34</v>
      </c>
      <c r="O33" s="20" t="s">
        <v>30</v>
      </c>
      <c r="P33" s="20" t="s">
        <v>34</v>
      </c>
      <c r="Q33" s="20" t="s">
        <v>34</v>
      </c>
      <c r="R33" s="20" t="s">
        <v>34</v>
      </c>
      <c r="S33" s="20" t="s">
        <v>34</v>
      </c>
      <c r="T33" s="20" t="s">
        <v>34</v>
      </c>
      <c r="U33" s="20" t="s">
        <v>34</v>
      </c>
      <c r="V33" s="20" t="s">
        <v>34</v>
      </c>
      <c r="W33" s="20" t="s">
        <v>34</v>
      </c>
    </row>
    <row r="34" spans="1:24" ht="15.75" hidden="1" customHeight="1" x14ac:dyDescent="0.2">
      <c r="A34" s="19">
        <v>43422.477251238422</v>
      </c>
      <c r="B34" s="20" t="s">
        <v>35</v>
      </c>
      <c r="C34" s="20" t="s">
        <v>25</v>
      </c>
      <c r="D34" s="20" t="s">
        <v>26</v>
      </c>
      <c r="E34" s="20" t="s">
        <v>46</v>
      </c>
      <c r="F34" s="20" t="s">
        <v>46</v>
      </c>
      <c r="G34" s="20" t="s">
        <v>84</v>
      </c>
      <c r="H34" s="20" t="s">
        <v>152</v>
      </c>
      <c r="I34" s="20" t="s">
        <v>30</v>
      </c>
      <c r="J34" s="20" t="s">
        <v>32</v>
      </c>
      <c r="K34" s="20" t="s">
        <v>32</v>
      </c>
      <c r="L34" s="20" t="s">
        <v>30</v>
      </c>
      <c r="M34" s="20" t="s">
        <v>32</v>
      </c>
      <c r="N34" s="20" t="s">
        <v>32</v>
      </c>
      <c r="O34" s="20" t="s">
        <v>33</v>
      </c>
      <c r="P34" s="20" t="s">
        <v>30</v>
      </c>
      <c r="Q34" s="20" t="s">
        <v>30</v>
      </c>
      <c r="R34" s="20" t="s">
        <v>30</v>
      </c>
      <c r="S34" s="20" t="s">
        <v>32</v>
      </c>
      <c r="T34" s="20" t="s">
        <v>32</v>
      </c>
      <c r="U34" s="20" t="s">
        <v>32</v>
      </c>
      <c r="V34" s="20" t="s">
        <v>30</v>
      </c>
      <c r="W34" s="20" t="s">
        <v>32</v>
      </c>
      <c r="X34" s="20" t="s">
        <v>168</v>
      </c>
    </row>
    <row r="35" spans="1:24" ht="15.75" hidden="1" customHeight="1" x14ac:dyDescent="0.2">
      <c r="A35" s="19">
        <v>43422.482420914355</v>
      </c>
      <c r="B35" s="20" t="s">
        <v>24</v>
      </c>
      <c r="C35" s="20" t="s">
        <v>25</v>
      </c>
      <c r="D35" s="20" t="s">
        <v>40</v>
      </c>
      <c r="E35" s="20" t="s">
        <v>60</v>
      </c>
      <c r="F35" s="20" t="s">
        <v>61</v>
      </c>
      <c r="G35" s="20" t="s">
        <v>76</v>
      </c>
      <c r="H35" s="20" t="s">
        <v>152</v>
      </c>
      <c r="I35" s="20" t="s">
        <v>34</v>
      </c>
      <c r="J35" s="20" t="s">
        <v>34</v>
      </c>
      <c r="K35" s="20" t="s">
        <v>34</v>
      </c>
      <c r="L35" s="20" t="s">
        <v>33</v>
      </c>
      <c r="M35" s="20" t="s">
        <v>33</v>
      </c>
      <c r="N35" s="20" t="s">
        <v>34</v>
      </c>
      <c r="O35" s="20" t="s">
        <v>33</v>
      </c>
      <c r="P35" s="20" t="s">
        <v>30</v>
      </c>
      <c r="Q35" s="20" t="s">
        <v>32</v>
      </c>
      <c r="R35" s="20" t="s">
        <v>32</v>
      </c>
      <c r="S35" s="20" t="s">
        <v>34</v>
      </c>
      <c r="T35" s="20" t="s">
        <v>32</v>
      </c>
      <c r="U35" s="20" t="s">
        <v>34</v>
      </c>
      <c r="V35" s="20" t="s">
        <v>34</v>
      </c>
      <c r="W35" s="20" t="s">
        <v>34</v>
      </c>
      <c r="X35" s="20" t="s">
        <v>169</v>
      </c>
    </row>
    <row r="36" spans="1:24" ht="15.75" hidden="1" customHeight="1" x14ac:dyDescent="0.2">
      <c r="A36" s="19">
        <v>43422.482422175926</v>
      </c>
      <c r="B36" s="20" t="s">
        <v>24</v>
      </c>
      <c r="C36" s="20" t="s">
        <v>36</v>
      </c>
      <c r="D36" s="20" t="s">
        <v>40</v>
      </c>
      <c r="E36" s="20" t="s">
        <v>37</v>
      </c>
      <c r="F36" s="20" t="s">
        <v>38</v>
      </c>
      <c r="G36" s="20" t="s">
        <v>76</v>
      </c>
      <c r="H36" s="20" t="s">
        <v>152</v>
      </c>
      <c r="I36" s="20" t="s">
        <v>32</v>
      </c>
      <c r="J36" s="20" t="s">
        <v>34</v>
      </c>
      <c r="K36" s="20" t="s">
        <v>32</v>
      </c>
      <c r="L36" s="20" t="s">
        <v>32</v>
      </c>
      <c r="M36" s="20" t="s">
        <v>32</v>
      </c>
      <c r="N36" s="20" t="s">
        <v>34</v>
      </c>
      <c r="O36" s="20" t="s">
        <v>33</v>
      </c>
      <c r="P36" s="20" t="s">
        <v>30</v>
      </c>
      <c r="Q36" s="20" t="s">
        <v>32</v>
      </c>
      <c r="R36" s="20" t="s">
        <v>32</v>
      </c>
      <c r="S36" s="20" t="s">
        <v>32</v>
      </c>
      <c r="T36" s="20" t="s">
        <v>32</v>
      </c>
      <c r="U36" s="20" t="s">
        <v>34</v>
      </c>
      <c r="V36" s="20" t="s">
        <v>32</v>
      </c>
      <c r="W36" s="20" t="s">
        <v>32</v>
      </c>
    </row>
    <row r="37" spans="1:24" ht="15.75" hidden="1" customHeight="1" x14ac:dyDescent="0.2">
      <c r="A37" s="19">
        <v>43422.483954756943</v>
      </c>
      <c r="B37" s="20" t="s">
        <v>24</v>
      </c>
      <c r="C37" s="20" t="s">
        <v>25</v>
      </c>
      <c r="D37" s="20" t="s">
        <v>26</v>
      </c>
      <c r="E37" s="20" t="s">
        <v>37</v>
      </c>
      <c r="F37" s="20" t="s">
        <v>79</v>
      </c>
      <c r="G37" s="20" t="s">
        <v>45</v>
      </c>
      <c r="H37" s="20" t="s">
        <v>157</v>
      </c>
      <c r="I37" s="20" t="s">
        <v>32</v>
      </c>
      <c r="J37" s="20" t="s">
        <v>34</v>
      </c>
      <c r="K37" s="20" t="s">
        <v>32</v>
      </c>
      <c r="L37" s="20" t="s">
        <v>32</v>
      </c>
      <c r="M37" s="20" t="s">
        <v>32</v>
      </c>
      <c r="N37" s="20" t="s">
        <v>34</v>
      </c>
      <c r="O37" s="20" t="s">
        <v>30</v>
      </c>
      <c r="P37" s="20" t="s">
        <v>32</v>
      </c>
      <c r="Q37" s="20" t="s">
        <v>32</v>
      </c>
      <c r="R37" s="20" t="s">
        <v>32</v>
      </c>
      <c r="S37" s="20" t="s">
        <v>30</v>
      </c>
      <c r="T37" s="20" t="s">
        <v>32</v>
      </c>
      <c r="U37" s="20" t="s">
        <v>32</v>
      </c>
      <c r="V37" s="20" t="s">
        <v>32</v>
      </c>
      <c r="W37" s="20" t="s">
        <v>32</v>
      </c>
    </row>
    <row r="38" spans="1:24" ht="15.75" hidden="1" customHeight="1" x14ac:dyDescent="0.2">
      <c r="A38" s="19">
        <v>43422.496411817134</v>
      </c>
      <c r="B38" s="20" t="s">
        <v>24</v>
      </c>
      <c r="C38" s="20" t="s">
        <v>39</v>
      </c>
      <c r="D38" s="20" t="s">
        <v>40</v>
      </c>
      <c r="E38" s="20" t="s">
        <v>170</v>
      </c>
      <c r="F38" s="20" t="s">
        <v>171</v>
      </c>
      <c r="G38" s="20" t="s">
        <v>45</v>
      </c>
      <c r="H38" s="20" t="s">
        <v>157</v>
      </c>
      <c r="I38" s="20" t="s">
        <v>32</v>
      </c>
      <c r="J38" s="20" t="s">
        <v>32</v>
      </c>
      <c r="K38" s="20" t="s">
        <v>32</v>
      </c>
      <c r="L38" s="20" t="s">
        <v>30</v>
      </c>
      <c r="M38" s="20" t="s">
        <v>30</v>
      </c>
      <c r="N38" s="20" t="s">
        <v>32</v>
      </c>
      <c r="O38" s="20" t="s">
        <v>30</v>
      </c>
      <c r="P38" s="20" t="s">
        <v>32</v>
      </c>
      <c r="Q38" s="20" t="s">
        <v>32</v>
      </c>
      <c r="R38" s="20" t="s">
        <v>32</v>
      </c>
      <c r="S38" s="20" t="s">
        <v>32</v>
      </c>
      <c r="T38" s="20" t="s">
        <v>32</v>
      </c>
      <c r="U38" s="20" t="s">
        <v>32</v>
      </c>
      <c r="V38" s="20" t="s">
        <v>30</v>
      </c>
      <c r="W38" s="20" t="s">
        <v>32</v>
      </c>
      <c r="X38" s="20" t="s">
        <v>172</v>
      </c>
    </row>
    <row r="39" spans="1:24" ht="15.75" hidden="1" customHeight="1" x14ac:dyDescent="0.2">
      <c r="A39" s="19">
        <v>43422.506032094912</v>
      </c>
      <c r="B39" s="20" t="s">
        <v>35</v>
      </c>
      <c r="C39" s="20" t="s">
        <v>25</v>
      </c>
      <c r="D39" s="20" t="s">
        <v>26</v>
      </c>
      <c r="E39" s="20" t="s">
        <v>50</v>
      </c>
      <c r="F39" s="20" t="s">
        <v>173</v>
      </c>
      <c r="G39" s="20" t="s">
        <v>84</v>
      </c>
      <c r="H39" s="20" t="s">
        <v>152</v>
      </c>
      <c r="I39" s="20" t="s">
        <v>32</v>
      </c>
      <c r="J39" s="20" t="s">
        <v>34</v>
      </c>
      <c r="K39" s="20" t="s">
        <v>34</v>
      </c>
      <c r="L39" s="20" t="s">
        <v>34</v>
      </c>
      <c r="M39" s="20" t="s">
        <v>34</v>
      </c>
      <c r="N39" s="20" t="s">
        <v>34</v>
      </c>
      <c r="O39" s="20" t="s">
        <v>30</v>
      </c>
      <c r="P39" s="20" t="s">
        <v>32</v>
      </c>
      <c r="Q39" s="20" t="s">
        <v>32</v>
      </c>
      <c r="R39" s="20" t="s">
        <v>32</v>
      </c>
      <c r="S39" s="20" t="s">
        <v>34</v>
      </c>
      <c r="T39" s="20" t="s">
        <v>32</v>
      </c>
      <c r="U39" s="20" t="s">
        <v>34</v>
      </c>
      <c r="V39" s="20" t="s">
        <v>34</v>
      </c>
      <c r="W39" s="20" t="s">
        <v>34</v>
      </c>
      <c r="X39" s="20" t="s">
        <v>55</v>
      </c>
    </row>
    <row r="40" spans="1:24" ht="12.75" hidden="1" x14ac:dyDescent="0.2">
      <c r="A40" s="19">
        <v>43422.530278240738</v>
      </c>
      <c r="B40" s="20" t="s">
        <v>35</v>
      </c>
      <c r="C40" s="20" t="s">
        <v>36</v>
      </c>
      <c r="D40" s="20" t="s">
        <v>26</v>
      </c>
      <c r="E40" s="20" t="s">
        <v>72</v>
      </c>
      <c r="F40" s="20" t="s">
        <v>174</v>
      </c>
      <c r="G40" s="20" t="s">
        <v>84</v>
      </c>
      <c r="H40" s="20" t="s">
        <v>152</v>
      </c>
      <c r="I40" s="20" t="s">
        <v>30</v>
      </c>
      <c r="J40" s="20" t="s">
        <v>34</v>
      </c>
      <c r="K40" s="20" t="s">
        <v>32</v>
      </c>
      <c r="L40" s="20" t="s">
        <v>30</v>
      </c>
      <c r="M40" s="20" t="s">
        <v>30</v>
      </c>
      <c r="N40" s="20" t="s">
        <v>32</v>
      </c>
      <c r="O40" s="20" t="s">
        <v>30</v>
      </c>
      <c r="P40" s="20" t="s">
        <v>32</v>
      </c>
      <c r="Q40" s="20" t="s">
        <v>32</v>
      </c>
      <c r="R40" s="20" t="s">
        <v>32</v>
      </c>
      <c r="S40" s="20" t="s">
        <v>32</v>
      </c>
      <c r="T40" s="20" t="s">
        <v>32</v>
      </c>
      <c r="U40" s="20" t="s">
        <v>32</v>
      </c>
      <c r="V40" s="20" t="s">
        <v>30</v>
      </c>
      <c r="W40" s="20" t="s">
        <v>32</v>
      </c>
    </row>
    <row r="41" spans="1:24" ht="12.75" hidden="1" x14ac:dyDescent="0.2">
      <c r="A41" s="19">
        <v>43422.559947013884</v>
      </c>
      <c r="B41" s="20" t="s">
        <v>24</v>
      </c>
      <c r="C41" s="20" t="s">
        <v>39</v>
      </c>
      <c r="D41" s="20" t="s">
        <v>40</v>
      </c>
      <c r="E41" s="20" t="s">
        <v>175</v>
      </c>
      <c r="F41" s="20" t="s">
        <v>42</v>
      </c>
      <c r="G41" s="20" t="s">
        <v>84</v>
      </c>
      <c r="H41" s="20" t="s">
        <v>152</v>
      </c>
      <c r="I41" s="20" t="s">
        <v>30</v>
      </c>
      <c r="J41" s="20" t="s">
        <v>32</v>
      </c>
      <c r="K41" s="20" t="s">
        <v>32</v>
      </c>
      <c r="L41" s="20" t="s">
        <v>30</v>
      </c>
      <c r="M41" s="20" t="s">
        <v>30</v>
      </c>
      <c r="N41" s="20" t="s">
        <v>32</v>
      </c>
      <c r="O41" s="20" t="s">
        <v>33</v>
      </c>
      <c r="P41" s="20" t="s">
        <v>30</v>
      </c>
      <c r="Q41" s="20" t="s">
        <v>32</v>
      </c>
      <c r="R41" s="20" t="s">
        <v>32</v>
      </c>
      <c r="S41" s="20" t="s">
        <v>32</v>
      </c>
      <c r="T41" s="20" t="s">
        <v>30</v>
      </c>
      <c r="U41" s="20" t="s">
        <v>32</v>
      </c>
      <c r="V41" s="20" t="s">
        <v>30</v>
      </c>
      <c r="W41" s="20" t="s">
        <v>32</v>
      </c>
      <c r="X41" s="20" t="s">
        <v>176</v>
      </c>
    </row>
    <row r="42" spans="1:24" ht="12.75" hidden="1" x14ac:dyDescent="0.2">
      <c r="A42" s="19">
        <v>43422.56452270833</v>
      </c>
      <c r="B42" s="20" t="s">
        <v>35</v>
      </c>
      <c r="C42" s="20" t="s">
        <v>39</v>
      </c>
      <c r="D42" s="20" t="s">
        <v>26</v>
      </c>
      <c r="E42" s="20" t="s">
        <v>57</v>
      </c>
      <c r="F42" s="20" t="s">
        <v>70</v>
      </c>
      <c r="G42" s="20" t="s">
        <v>84</v>
      </c>
      <c r="H42" s="20" t="s">
        <v>152</v>
      </c>
      <c r="I42" s="20" t="s">
        <v>34</v>
      </c>
      <c r="J42" s="20" t="s">
        <v>34</v>
      </c>
      <c r="K42" s="20" t="s">
        <v>34</v>
      </c>
      <c r="L42" s="20" t="s">
        <v>32</v>
      </c>
      <c r="M42" s="20" t="s">
        <v>32</v>
      </c>
      <c r="N42" s="20" t="s">
        <v>34</v>
      </c>
      <c r="O42" s="20" t="s">
        <v>30</v>
      </c>
      <c r="P42" s="20" t="s">
        <v>32</v>
      </c>
      <c r="Q42" s="20" t="s">
        <v>32</v>
      </c>
      <c r="R42" s="20" t="s">
        <v>32</v>
      </c>
      <c r="S42" s="20" t="s">
        <v>32</v>
      </c>
      <c r="T42" s="20" t="s">
        <v>34</v>
      </c>
      <c r="U42" s="20" t="s">
        <v>32</v>
      </c>
      <c r="V42" s="20" t="s">
        <v>32</v>
      </c>
      <c r="W42" s="20" t="s">
        <v>34</v>
      </c>
      <c r="X42" s="20" t="s">
        <v>177</v>
      </c>
    </row>
    <row r="43" spans="1:24" ht="12.75" hidden="1" x14ac:dyDescent="0.2">
      <c r="A43" s="19">
        <v>43422.568711377317</v>
      </c>
      <c r="B43" s="20" t="s">
        <v>24</v>
      </c>
      <c r="C43" s="20" t="s">
        <v>36</v>
      </c>
      <c r="D43" s="20" t="s">
        <v>40</v>
      </c>
      <c r="E43" s="20" t="s">
        <v>60</v>
      </c>
      <c r="F43" s="20" t="s">
        <v>88</v>
      </c>
      <c r="G43" s="20" t="s">
        <v>76</v>
      </c>
      <c r="H43" s="20" t="s">
        <v>152</v>
      </c>
      <c r="I43" s="20" t="s">
        <v>30</v>
      </c>
      <c r="J43" s="20" t="s">
        <v>30</v>
      </c>
      <c r="K43" s="20" t="s">
        <v>30</v>
      </c>
      <c r="L43" s="20" t="s">
        <v>30</v>
      </c>
      <c r="M43" s="20" t="s">
        <v>30</v>
      </c>
      <c r="N43" s="20" t="s">
        <v>32</v>
      </c>
      <c r="O43" s="20" t="s">
        <v>33</v>
      </c>
      <c r="P43" s="20" t="s">
        <v>30</v>
      </c>
      <c r="Q43" s="20" t="s">
        <v>30</v>
      </c>
      <c r="R43" s="20" t="s">
        <v>32</v>
      </c>
      <c r="S43" s="20" t="s">
        <v>30</v>
      </c>
      <c r="T43" s="20" t="s">
        <v>30</v>
      </c>
      <c r="U43" s="20" t="s">
        <v>30</v>
      </c>
      <c r="V43" s="20" t="s">
        <v>32</v>
      </c>
      <c r="W43" s="20" t="s">
        <v>30</v>
      </c>
    </row>
    <row r="44" spans="1:24" ht="12.75" hidden="1" x14ac:dyDescent="0.2">
      <c r="A44" s="19">
        <v>43422.569885289355</v>
      </c>
      <c r="B44" s="20" t="s">
        <v>24</v>
      </c>
      <c r="C44" s="20" t="s">
        <v>25</v>
      </c>
      <c r="D44" s="20" t="s">
        <v>26</v>
      </c>
      <c r="E44" s="20" t="s">
        <v>27</v>
      </c>
      <c r="F44" s="20" t="s">
        <v>178</v>
      </c>
      <c r="G44" s="20" t="s">
        <v>45</v>
      </c>
      <c r="H44" s="20" t="s">
        <v>157</v>
      </c>
      <c r="I44" s="20" t="s">
        <v>32</v>
      </c>
      <c r="J44" s="20" t="s">
        <v>32</v>
      </c>
      <c r="K44" s="20" t="s">
        <v>30</v>
      </c>
      <c r="L44" s="20" t="s">
        <v>30</v>
      </c>
      <c r="M44" s="20" t="s">
        <v>30</v>
      </c>
      <c r="N44" s="20" t="s">
        <v>34</v>
      </c>
      <c r="O44" s="20" t="s">
        <v>33</v>
      </c>
      <c r="P44" s="20" t="s">
        <v>30</v>
      </c>
      <c r="Q44" s="20" t="s">
        <v>32</v>
      </c>
      <c r="R44" s="20" t="s">
        <v>32</v>
      </c>
      <c r="S44" s="20" t="s">
        <v>32</v>
      </c>
      <c r="T44" s="20" t="s">
        <v>32</v>
      </c>
      <c r="U44" s="20" t="s">
        <v>34</v>
      </c>
      <c r="V44" s="20" t="s">
        <v>32</v>
      </c>
      <c r="W44" s="20" t="s">
        <v>32</v>
      </c>
    </row>
    <row r="45" spans="1:24" ht="12.75" hidden="1" x14ac:dyDescent="0.2">
      <c r="A45" s="19">
        <v>43422.59030653935</v>
      </c>
      <c r="B45" s="20" t="s">
        <v>24</v>
      </c>
      <c r="C45" s="20" t="s">
        <v>36</v>
      </c>
      <c r="D45" s="20" t="s">
        <v>40</v>
      </c>
      <c r="E45" s="20" t="s">
        <v>60</v>
      </c>
      <c r="F45" s="20" t="s">
        <v>69</v>
      </c>
      <c r="G45" s="20" t="s">
        <v>76</v>
      </c>
      <c r="H45" s="20" t="s">
        <v>152</v>
      </c>
      <c r="I45" s="20" t="s">
        <v>31</v>
      </c>
      <c r="J45" s="20" t="s">
        <v>31</v>
      </c>
      <c r="K45" s="20" t="s">
        <v>31</v>
      </c>
      <c r="L45" s="20" t="s">
        <v>31</v>
      </c>
      <c r="M45" s="20" t="s">
        <v>31</v>
      </c>
      <c r="N45" s="20" t="s">
        <v>31</v>
      </c>
      <c r="O45" s="20" t="s">
        <v>31</v>
      </c>
      <c r="P45" s="20" t="s">
        <v>31</v>
      </c>
      <c r="Q45" s="20" t="s">
        <v>31</v>
      </c>
      <c r="R45" s="20" t="s">
        <v>31</v>
      </c>
      <c r="S45" s="20" t="s">
        <v>31</v>
      </c>
      <c r="T45" s="20" t="s">
        <v>31</v>
      </c>
      <c r="U45" s="20" t="s">
        <v>31</v>
      </c>
      <c r="V45" s="20" t="s">
        <v>31</v>
      </c>
      <c r="W45" s="20" t="s">
        <v>31</v>
      </c>
    </row>
    <row r="46" spans="1:24" ht="12.75" hidden="1" x14ac:dyDescent="0.2">
      <c r="A46" s="19">
        <v>43422.595439583332</v>
      </c>
      <c r="B46" s="20" t="s">
        <v>35</v>
      </c>
      <c r="C46" s="20" t="s">
        <v>25</v>
      </c>
      <c r="D46" s="20" t="s">
        <v>40</v>
      </c>
      <c r="E46" s="20" t="s">
        <v>37</v>
      </c>
      <c r="F46" s="20" t="s">
        <v>62</v>
      </c>
      <c r="G46" s="20" t="s">
        <v>64</v>
      </c>
      <c r="H46" s="20" t="s">
        <v>157</v>
      </c>
      <c r="I46" s="20" t="s">
        <v>34</v>
      </c>
      <c r="J46" s="20" t="s">
        <v>34</v>
      </c>
      <c r="K46" s="20" t="s">
        <v>34</v>
      </c>
      <c r="L46" s="20" t="s">
        <v>34</v>
      </c>
      <c r="M46" s="20" t="s">
        <v>34</v>
      </c>
      <c r="N46" s="20" t="s">
        <v>34</v>
      </c>
      <c r="O46" s="20" t="s">
        <v>30</v>
      </c>
      <c r="P46" s="20" t="s">
        <v>32</v>
      </c>
      <c r="Q46" s="20" t="s">
        <v>34</v>
      </c>
      <c r="R46" s="20" t="s">
        <v>34</v>
      </c>
      <c r="S46" s="20" t="s">
        <v>32</v>
      </c>
      <c r="T46" s="20" t="s">
        <v>34</v>
      </c>
      <c r="U46" s="20" t="s">
        <v>34</v>
      </c>
      <c r="V46" s="20" t="s">
        <v>34</v>
      </c>
      <c r="W46" s="20" t="s">
        <v>32</v>
      </c>
    </row>
    <row r="47" spans="1:24" ht="12.75" hidden="1" x14ac:dyDescent="0.2">
      <c r="A47" s="19">
        <v>43422.694769166672</v>
      </c>
      <c r="B47" s="20" t="s">
        <v>35</v>
      </c>
      <c r="C47" s="20" t="s">
        <v>25</v>
      </c>
      <c r="D47" s="20" t="s">
        <v>26</v>
      </c>
      <c r="E47" s="20" t="s">
        <v>59</v>
      </c>
      <c r="F47" s="20" t="s">
        <v>85</v>
      </c>
      <c r="G47" s="20" t="s">
        <v>45</v>
      </c>
      <c r="H47" s="20" t="s">
        <v>157</v>
      </c>
      <c r="I47" s="20" t="s">
        <v>32</v>
      </c>
      <c r="J47" s="20" t="s">
        <v>34</v>
      </c>
      <c r="K47" s="20" t="s">
        <v>32</v>
      </c>
      <c r="L47" s="20" t="s">
        <v>32</v>
      </c>
      <c r="M47" s="20" t="s">
        <v>34</v>
      </c>
      <c r="N47" s="20" t="s">
        <v>34</v>
      </c>
      <c r="O47" s="20" t="s">
        <v>30</v>
      </c>
      <c r="P47" s="20" t="s">
        <v>32</v>
      </c>
      <c r="Q47" s="20" t="s">
        <v>34</v>
      </c>
      <c r="R47" s="20" t="s">
        <v>32</v>
      </c>
      <c r="S47" s="20" t="s">
        <v>30</v>
      </c>
      <c r="T47" s="20" t="s">
        <v>34</v>
      </c>
      <c r="U47" s="20" t="s">
        <v>34</v>
      </c>
      <c r="V47" s="20" t="s">
        <v>34</v>
      </c>
      <c r="W47" s="20" t="s">
        <v>34</v>
      </c>
    </row>
    <row r="48" spans="1:24" ht="12.75" hidden="1" x14ac:dyDescent="0.2">
      <c r="A48" s="19">
        <v>43422.782263229165</v>
      </c>
      <c r="B48" s="20" t="s">
        <v>24</v>
      </c>
      <c r="C48" s="20" t="s">
        <v>25</v>
      </c>
      <c r="D48" s="20" t="s">
        <v>40</v>
      </c>
      <c r="E48" s="20" t="s">
        <v>37</v>
      </c>
      <c r="F48" s="20" t="s">
        <v>67</v>
      </c>
      <c r="G48" s="20" t="s">
        <v>84</v>
      </c>
      <c r="H48" s="20" t="s">
        <v>152</v>
      </c>
      <c r="I48" s="20" t="s">
        <v>34</v>
      </c>
      <c r="J48" s="20" t="s">
        <v>34</v>
      </c>
      <c r="K48" s="20" t="s">
        <v>34</v>
      </c>
      <c r="L48" s="20" t="s">
        <v>32</v>
      </c>
      <c r="M48" s="20" t="s">
        <v>32</v>
      </c>
      <c r="N48" s="20" t="s">
        <v>34</v>
      </c>
      <c r="O48" s="20" t="s">
        <v>30</v>
      </c>
      <c r="P48" s="20" t="s">
        <v>32</v>
      </c>
      <c r="Q48" s="20" t="s">
        <v>32</v>
      </c>
      <c r="R48" s="20" t="s">
        <v>34</v>
      </c>
      <c r="S48" s="20" t="s">
        <v>34</v>
      </c>
      <c r="T48" s="20" t="s">
        <v>32</v>
      </c>
      <c r="U48" s="20" t="s">
        <v>32</v>
      </c>
      <c r="V48" s="20" t="s">
        <v>34</v>
      </c>
      <c r="W48" s="20" t="s">
        <v>32</v>
      </c>
    </row>
    <row r="49" spans="1:24" ht="12.75" hidden="1" x14ac:dyDescent="0.2">
      <c r="A49" s="19">
        <v>43422.804821585647</v>
      </c>
      <c r="B49" s="20" t="s">
        <v>35</v>
      </c>
      <c r="C49" s="20" t="s">
        <v>36</v>
      </c>
      <c r="D49" s="20" t="s">
        <v>40</v>
      </c>
      <c r="E49" s="20" t="s">
        <v>37</v>
      </c>
      <c r="F49" s="20" t="s">
        <v>63</v>
      </c>
      <c r="G49" s="20" t="s">
        <v>45</v>
      </c>
      <c r="H49" s="20" t="s">
        <v>157</v>
      </c>
      <c r="I49" s="20" t="s">
        <v>32</v>
      </c>
      <c r="J49" s="20" t="s">
        <v>32</v>
      </c>
      <c r="K49" s="20" t="s">
        <v>32</v>
      </c>
      <c r="L49" s="20" t="s">
        <v>32</v>
      </c>
      <c r="M49" s="20" t="s">
        <v>32</v>
      </c>
      <c r="N49" s="20" t="s">
        <v>32</v>
      </c>
      <c r="O49" s="20" t="s">
        <v>30</v>
      </c>
      <c r="P49" s="20" t="s">
        <v>32</v>
      </c>
      <c r="Q49" s="20" t="s">
        <v>32</v>
      </c>
      <c r="R49" s="20" t="s">
        <v>32</v>
      </c>
      <c r="S49" s="20" t="s">
        <v>32</v>
      </c>
      <c r="T49" s="20" t="s">
        <v>32</v>
      </c>
      <c r="U49" s="20" t="s">
        <v>34</v>
      </c>
      <c r="V49" s="20" t="s">
        <v>32</v>
      </c>
      <c r="W49" s="20" t="s">
        <v>32</v>
      </c>
      <c r="X49" s="20" t="s">
        <v>179</v>
      </c>
    </row>
    <row r="50" spans="1:24" ht="12.75" hidden="1" x14ac:dyDescent="0.2">
      <c r="A50" s="19">
        <v>43422.94091258102</v>
      </c>
      <c r="B50" s="20" t="s">
        <v>24</v>
      </c>
      <c r="C50" s="20" t="s">
        <v>25</v>
      </c>
      <c r="D50" s="20" t="s">
        <v>26</v>
      </c>
      <c r="E50" s="20" t="s">
        <v>80</v>
      </c>
      <c r="F50" s="20" t="s">
        <v>93</v>
      </c>
      <c r="G50" s="20" t="s">
        <v>29</v>
      </c>
      <c r="H50" s="20" t="s">
        <v>152</v>
      </c>
      <c r="I50" s="20" t="s">
        <v>34</v>
      </c>
      <c r="J50" s="20" t="s">
        <v>34</v>
      </c>
      <c r="K50" s="20" t="s">
        <v>34</v>
      </c>
      <c r="L50" s="20" t="s">
        <v>30</v>
      </c>
      <c r="M50" s="20" t="s">
        <v>32</v>
      </c>
      <c r="N50" s="20" t="s">
        <v>34</v>
      </c>
      <c r="O50" s="20" t="s">
        <v>33</v>
      </c>
      <c r="P50" s="20" t="s">
        <v>32</v>
      </c>
      <c r="Q50" s="20" t="s">
        <v>32</v>
      </c>
      <c r="R50" s="20" t="s">
        <v>32</v>
      </c>
      <c r="S50" s="20" t="s">
        <v>34</v>
      </c>
      <c r="T50" s="20" t="s">
        <v>32</v>
      </c>
      <c r="U50" s="20" t="s">
        <v>32</v>
      </c>
      <c r="V50" s="20" t="s">
        <v>32</v>
      </c>
      <c r="W50" s="20" t="s">
        <v>34</v>
      </c>
    </row>
    <row r="51" spans="1:24" ht="12.75" hidden="1" x14ac:dyDescent="0.2">
      <c r="A51" s="19">
        <v>43422.950214571756</v>
      </c>
      <c r="B51" s="20" t="s">
        <v>35</v>
      </c>
      <c r="C51" s="20" t="s">
        <v>36</v>
      </c>
      <c r="D51" s="20" t="s">
        <v>26</v>
      </c>
      <c r="E51" s="20" t="s">
        <v>50</v>
      </c>
      <c r="F51" s="20" t="s">
        <v>50</v>
      </c>
      <c r="G51" s="20" t="s">
        <v>29</v>
      </c>
      <c r="H51" s="20" t="s">
        <v>152</v>
      </c>
      <c r="I51" s="20" t="s">
        <v>32</v>
      </c>
      <c r="J51" s="20" t="s">
        <v>32</v>
      </c>
      <c r="K51" s="20" t="s">
        <v>32</v>
      </c>
      <c r="L51" s="20" t="s">
        <v>30</v>
      </c>
      <c r="M51" s="20" t="s">
        <v>30</v>
      </c>
      <c r="N51" s="20" t="s">
        <v>34</v>
      </c>
      <c r="O51" s="20" t="s">
        <v>33</v>
      </c>
      <c r="P51" s="20" t="s">
        <v>32</v>
      </c>
      <c r="Q51" s="20" t="s">
        <v>32</v>
      </c>
      <c r="R51" s="20" t="s">
        <v>32</v>
      </c>
      <c r="S51" s="20" t="s">
        <v>32</v>
      </c>
      <c r="T51" s="20" t="s">
        <v>34</v>
      </c>
      <c r="U51" s="20" t="s">
        <v>34</v>
      </c>
      <c r="V51" s="20" t="s">
        <v>34</v>
      </c>
      <c r="W51" s="20" t="s">
        <v>34</v>
      </c>
    </row>
    <row r="52" spans="1:24" ht="12.75" hidden="1" x14ac:dyDescent="0.2">
      <c r="A52" s="19">
        <v>43423.377916481477</v>
      </c>
      <c r="B52" s="20" t="s">
        <v>35</v>
      </c>
      <c r="C52" s="20" t="s">
        <v>39</v>
      </c>
      <c r="D52" s="20" t="s">
        <v>40</v>
      </c>
      <c r="E52" s="20" t="s">
        <v>37</v>
      </c>
      <c r="F52" s="20" t="s">
        <v>47</v>
      </c>
      <c r="G52" s="20" t="s">
        <v>84</v>
      </c>
      <c r="H52" s="20" t="s">
        <v>152</v>
      </c>
      <c r="I52" s="20" t="s">
        <v>32</v>
      </c>
      <c r="J52" s="20" t="s">
        <v>34</v>
      </c>
      <c r="K52" s="20" t="s">
        <v>32</v>
      </c>
      <c r="L52" s="20" t="s">
        <v>30</v>
      </c>
      <c r="M52" s="20" t="s">
        <v>30</v>
      </c>
      <c r="N52" s="20" t="s">
        <v>32</v>
      </c>
      <c r="O52" s="20" t="s">
        <v>30</v>
      </c>
      <c r="P52" s="20" t="s">
        <v>30</v>
      </c>
      <c r="Q52" s="20" t="s">
        <v>30</v>
      </c>
      <c r="R52" s="20" t="s">
        <v>30</v>
      </c>
      <c r="S52" s="20" t="s">
        <v>30</v>
      </c>
      <c r="T52" s="20" t="s">
        <v>30</v>
      </c>
      <c r="U52" s="20" t="s">
        <v>32</v>
      </c>
      <c r="V52" s="20" t="s">
        <v>32</v>
      </c>
      <c r="W52" s="20" t="s">
        <v>34</v>
      </c>
      <c r="X52" s="20" t="s">
        <v>180</v>
      </c>
    </row>
    <row r="53" spans="1:24" ht="12.75" hidden="1" x14ac:dyDescent="0.2">
      <c r="A53" s="19">
        <v>43423.379854780098</v>
      </c>
      <c r="B53" s="20" t="s">
        <v>35</v>
      </c>
      <c r="C53" s="20" t="s">
        <v>25</v>
      </c>
      <c r="D53" s="20" t="s">
        <v>26</v>
      </c>
      <c r="E53" s="20" t="s">
        <v>181</v>
      </c>
      <c r="F53" s="20" t="s">
        <v>87</v>
      </c>
      <c r="G53" s="20" t="s">
        <v>84</v>
      </c>
      <c r="H53" s="20" t="s">
        <v>152</v>
      </c>
      <c r="I53" s="20" t="s">
        <v>32</v>
      </c>
      <c r="J53" s="20" t="s">
        <v>30</v>
      </c>
      <c r="K53" s="20" t="s">
        <v>33</v>
      </c>
      <c r="L53" s="20" t="s">
        <v>30</v>
      </c>
      <c r="M53" s="20" t="s">
        <v>30</v>
      </c>
      <c r="N53" s="20" t="s">
        <v>32</v>
      </c>
      <c r="O53" s="20" t="s">
        <v>30</v>
      </c>
      <c r="P53" s="20" t="s">
        <v>30</v>
      </c>
      <c r="Q53" s="20" t="s">
        <v>30</v>
      </c>
      <c r="R53" s="20" t="s">
        <v>30</v>
      </c>
      <c r="S53" s="20" t="s">
        <v>30</v>
      </c>
      <c r="T53" s="20" t="s">
        <v>32</v>
      </c>
      <c r="U53" s="20" t="s">
        <v>32</v>
      </c>
      <c r="V53" s="20" t="s">
        <v>32</v>
      </c>
      <c r="W53" s="20" t="s">
        <v>32</v>
      </c>
      <c r="X53" s="20" t="s">
        <v>182</v>
      </c>
    </row>
    <row r="54" spans="1:24" ht="12.75" hidden="1" x14ac:dyDescent="0.2">
      <c r="A54" s="19">
        <v>43423.384145046293</v>
      </c>
      <c r="B54" s="20" t="s">
        <v>24</v>
      </c>
      <c r="C54" s="20" t="s">
        <v>36</v>
      </c>
      <c r="D54" s="20" t="s">
        <v>40</v>
      </c>
      <c r="E54" s="20" t="s">
        <v>37</v>
      </c>
      <c r="F54" s="20" t="s">
        <v>38</v>
      </c>
      <c r="G54" s="20" t="s">
        <v>76</v>
      </c>
      <c r="H54" s="20" t="s">
        <v>152</v>
      </c>
      <c r="I54" s="20" t="s">
        <v>34</v>
      </c>
      <c r="J54" s="20" t="s">
        <v>34</v>
      </c>
      <c r="K54" s="20" t="s">
        <v>32</v>
      </c>
      <c r="L54" s="20" t="s">
        <v>32</v>
      </c>
      <c r="M54" s="20" t="s">
        <v>32</v>
      </c>
      <c r="N54" s="20" t="s">
        <v>34</v>
      </c>
      <c r="O54" s="20" t="s">
        <v>30</v>
      </c>
      <c r="P54" s="20" t="s">
        <v>32</v>
      </c>
      <c r="Q54" s="20" t="s">
        <v>32</v>
      </c>
      <c r="R54" s="20" t="s">
        <v>32</v>
      </c>
      <c r="S54" s="20" t="s">
        <v>32</v>
      </c>
      <c r="T54" s="20" t="s">
        <v>34</v>
      </c>
      <c r="U54" s="20" t="s">
        <v>32</v>
      </c>
      <c r="V54" s="20" t="s">
        <v>32</v>
      </c>
      <c r="W54" s="20" t="s">
        <v>32</v>
      </c>
    </row>
    <row r="55" spans="1:24" ht="12.75" hidden="1" x14ac:dyDescent="0.2">
      <c r="A55" s="19">
        <v>43423.401897581018</v>
      </c>
      <c r="B55" s="20" t="s">
        <v>35</v>
      </c>
      <c r="C55" s="20" t="s">
        <v>36</v>
      </c>
      <c r="D55" s="20" t="s">
        <v>40</v>
      </c>
      <c r="E55" s="20" t="s">
        <v>37</v>
      </c>
      <c r="F55" s="20" t="s">
        <v>47</v>
      </c>
      <c r="G55" s="20" t="s">
        <v>84</v>
      </c>
      <c r="H55" s="20" t="s">
        <v>152</v>
      </c>
      <c r="I55" s="20" t="s">
        <v>34</v>
      </c>
      <c r="J55" s="20" t="s">
        <v>34</v>
      </c>
      <c r="K55" s="20" t="s">
        <v>34</v>
      </c>
      <c r="L55" s="20" t="s">
        <v>34</v>
      </c>
      <c r="M55" s="20" t="s">
        <v>34</v>
      </c>
      <c r="N55" s="20" t="s">
        <v>34</v>
      </c>
      <c r="O55" s="20" t="s">
        <v>30</v>
      </c>
      <c r="P55" s="20" t="s">
        <v>32</v>
      </c>
      <c r="Q55" s="20" t="s">
        <v>34</v>
      </c>
      <c r="R55" s="20" t="s">
        <v>34</v>
      </c>
      <c r="S55" s="20" t="s">
        <v>34</v>
      </c>
      <c r="T55" s="20" t="s">
        <v>34</v>
      </c>
      <c r="U55" s="20" t="s">
        <v>34</v>
      </c>
      <c r="V55" s="20" t="s">
        <v>34</v>
      </c>
      <c r="W55" s="20" t="s">
        <v>34</v>
      </c>
      <c r="X55" s="20" t="s">
        <v>183</v>
      </c>
    </row>
    <row r="56" spans="1:24" ht="12.75" hidden="1" x14ac:dyDescent="0.2">
      <c r="A56" s="19">
        <v>43423.430128541666</v>
      </c>
      <c r="B56" s="20" t="s">
        <v>24</v>
      </c>
      <c r="C56" s="20" t="s">
        <v>39</v>
      </c>
      <c r="D56" s="20" t="s">
        <v>40</v>
      </c>
      <c r="E56" s="20" t="s">
        <v>50</v>
      </c>
      <c r="F56" s="20" t="s">
        <v>71</v>
      </c>
      <c r="G56" s="20" t="s">
        <v>84</v>
      </c>
      <c r="H56" s="20" t="s">
        <v>157</v>
      </c>
      <c r="I56" s="20" t="s">
        <v>32</v>
      </c>
      <c r="J56" s="20" t="s">
        <v>34</v>
      </c>
      <c r="K56" s="20" t="s">
        <v>34</v>
      </c>
      <c r="L56" s="20" t="s">
        <v>34</v>
      </c>
      <c r="M56" s="20" t="s">
        <v>30</v>
      </c>
      <c r="N56" s="20" t="s">
        <v>34</v>
      </c>
      <c r="O56" s="20" t="s">
        <v>33</v>
      </c>
      <c r="P56" s="20" t="s">
        <v>32</v>
      </c>
      <c r="Q56" s="20" t="s">
        <v>32</v>
      </c>
      <c r="R56" s="20" t="s">
        <v>32</v>
      </c>
      <c r="S56" s="20" t="s">
        <v>34</v>
      </c>
      <c r="T56" s="20" t="s">
        <v>32</v>
      </c>
      <c r="U56" s="20" t="s">
        <v>34</v>
      </c>
      <c r="V56" s="20" t="s">
        <v>34</v>
      </c>
      <c r="W56" s="20" t="s">
        <v>34</v>
      </c>
      <c r="X56" s="20" t="s">
        <v>184</v>
      </c>
    </row>
    <row r="57" spans="1:24" ht="12.75" hidden="1" x14ac:dyDescent="0.2">
      <c r="A57" s="19">
        <v>43423.465675173611</v>
      </c>
      <c r="B57" s="20" t="s">
        <v>24</v>
      </c>
      <c r="C57" s="20" t="s">
        <v>25</v>
      </c>
      <c r="D57" s="20" t="s">
        <v>26</v>
      </c>
      <c r="E57" s="20" t="s">
        <v>80</v>
      </c>
      <c r="F57" s="20" t="s">
        <v>93</v>
      </c>
      <c r="G57" s="20" t="s">
        <v>84</v>
      </c>
      <c r="H57" s="20" t="s">
        <v>152</v>
      </c>
      <c r="I57" s="20" t="s">
        <v>34</v>
      </c>
      <c r="J57" s="20" t="s">
        <v>34</v>
      </c>
      <c r="K57" s="20" t="s">
        <v>33</v>
      </c>
      <c r="L57" s="20" t="s">
        <v>30</v>
      </c>
      <c r="M57" s="20" t="s">
        <v>30</v>
      </c>
      <c r="N57" s="20" t="s">
        <v>34</v>
      </c>
      <c r="O57" s="20" t="s">
        <v>30</v>
      </c>
      <c r="P57" s="20" t="s">
        <v>30</v>
      </c>
      <c r="Q57" s="20" t="s">
        <v>30</v>
      </c>
      <c r="R57" s="20" t="s">
        <v>30</v>
      </c>
      <c r="S57" s="20" t="s">
        <v>30</v>
      </c>
      <c r="T57" s="20" t="s">
        <v>31</v>
      </c>
      <c r="U57" s="20" t="s">
        <v>32</v>
      </c>
      <c r="V57" s="20" t="s">
        <v>30</v>
      </c>
      <c r="W57" s="20" t="s">
        <v>34</v>
      </c>
      <c r="X57" s="20" t="s">
        <v>185</v>
      </c>
    </row>
    <row r="58" spans="1:24" ht="12.75" hidden="1" x14ac:dyDescent="0.2">
      <c r="A58" s="19">
        <v>43423.47367324074</v>
      </c>
      <c r="B58" s="20" t="s">
        <v>24</v>
      </c>
      <c r="C58" s="20" t="s">
        <v>36</v>
      </c>
      <c r="D58" s="20" t="s">
        <v>40</v>
      </c>
      <c r="E58" s="20" t="s">
        <v>43</v>
      </c>
      <c r="F58" s="20" t="s">
        <v>44</v>
      </c>
      <c r="G58" s="20" t="s">
        <v>84</v>
      </c>
      <c r="H58" s="20" t="s">
        <v>152</v>
      </c>
      <c r="I58" s="20" t="s">
        <v>30</v>
      </c>
      <c r="J58" s="20" t="s">
        <v>32</v>
      </c>
      <c r="K58" s="20" t="s">
        <v>30</v>
      </c>
      <c r="L58" s="20" t="s">
        <v>33</v>
      </c>
      <c r="M58" s="20" t="s">
        <v>32</v>
      </c>
      <c r="N58" s="20" t="s">
        <v>32</v>
      </c>
      <c r="O58" s="20" t="s">
        <v>30</v>
      </c>
      <c r="P58" s="20" t="s">
        <v>30</v>
      </c>
      <c r="Q58" s="20" t="s">
        <v>32</v>
      </c>
      <c r="R58" s="20" t="s">
        <v>32</v>
      </c>
      <c r="S58" s="20" t="s">
        <v>32</v>
      </c>
      <c r="T58" s="20" t="s">
        <v>30</v>
      </c>
      <c r="U58" s="20" t="s">
        <v>32</v>
      </c>
      <c r="V58" s="20" t="s">
        <v>30</v>
      </c>
      <c r="W58" s="20" t="s">
        <v>32</v>
      </c>
    </row>
    <row r="59" spans="1:24" ht="12.75" hidden="1" x14ac:dyDescent="0.2">
      <c r="A59" s="19">
        <v>43423.490634178241</v>
      </c>
      <c r="B59" s="20" t="s">
        <v>35</v>
      </c>
      <c r="C59" s="20" t="s">
        <v>25</v>
      </c>
      <c r="D59" s="20" t="s">
        <v>26</v>
      </c>
      <c r="E59" s="20" t="s">
        <v>181</v>
      </c>
      <c r="F59" s="20" t="s">
        <v>87</v>
      </c>
      <c r="G59" s="20" t="s">
        <v>84</v>
      </c>
      <c r="H59" s="20" t="s">
        <v>152</v>
      </c>
      <c r="I59" s="20" t="s">
        <v>32</v>
      </c>
      <c r="J59" s="20" t="s">
        <v>30</v>
      </c>
      <c r="K59" s="20" t="s">
        <v>33</v>
      </c>
      <c r="L59" s="20" t="s">
        <v>30</v>
      </c>
      <c r="M59" s="20" t="s">
        <v>30</v>
      </c>
      <c r="N59" s="20" t="s">
        <v>32</v>
      </c>
      <c r="O59" s="20" t="s">
        <v>30</v>
      </c>
      <c r="P59" s="20" t="s">
        <v>30</v>
      </c>
      <c r="Q59" s="20" t="s">
        <v>30</v>
      </c>
      <c r="R59" s="20" t="s">
        <v>30</v>
      </c>
      <c r="S59" s="20" t="s">
        <v>30</v>
      </c>
      <c r="T59" s="20" t="s">
        <v>32</v>
      </c>
      <c r="U59" s="20" t="s">
        <v>32</v>
      </c>
      <c r="V59" s="20" t="s">
        <v>32</v>
      </c>
      <c r="W59" s="20" t="s">
        <v>32</v>
      </c>
      <c r="X59" s="20" t="s">
        <v>182</v>
      </c>
    </row>
    <row r="60" spans="1:24" ht="12.75" hidden="1" x14ac:dyDescent="0.2">
      <c r="A60" s="19">
        <v>43423.497293865745</v>
      </c>
      <c r="B60" s="20" t="s">
        <v>24</v>
      </c>
      <c r="C60" s="20" t="s">
        <v>25</v>
      </c>
      <c r="D60" s="20" t="s">
        <v>26</v>
      </c>
      <c r="E60" s="20" t="s">
        <v>60</v>
      </c>
      <c r="F60" s="20" t="s">
        <v>88</v>
      </c>
      <c r="G60" s="20" t="s">
        <v>84</v>
      </c>
      <c r="H60" s="20" t="s">
        <v>152</v>
      </c>
      <c r="I60" s="20" t="s">
        <v>30</v>
      </c>
      <c r="J60" s="20" t="s">
        <v>32</v>
      </c>
      <c r="K60" s="20" t="s">
        <v>30</v>
      </c>
      <c r="L60" s="20" t="s">
        <v>30</v>
      </c>
      <c r="M60" s="20" t="s">
        <v>30</v>
      </c>
      <c r="N60" s="20" t="s">
        <v>32</v>
      </c>
      <c r="O60" s="20" t="s">
        <v>32</v>
      </c>
      <c r="P60" s="20" t="s">
        <v>32</v>
      </c>
      <c r="Q60" s="20" t="s">
        <v>32</v>
      </c>
      <c r="R60" s="20" t="s">
        <v>32</v>
      </c>
      <c r="S60" s="20" t="s">
        <v>32</v>
      </c>
      <c r="T60" s="20" t="s">
        <v>32</v>
      </c>
      <c r="U60" s="20" t="s">
        <v>34</v>
      </c>
      <c r="V60" s="20" t="s">
        <v>34</v>
      </c>
      <c r="W60" s="20" t="s">
        <v>33</v>
      </c>
      <c r="X60" s="20" t="s">
        <v>186</v>
      </c>
    </row>
    <row r="61" spans="1:24" ht="12.75" hidden="1" x14ac:dyDescent="0.2">
      <c r="A61" s="19">
        <v>43423.503566736108</v>
      </c>
      <c r="B61" s="20" t="s">
        <v>24</v>
      </c>
      <c r="C61" s="20" t="s">
        <v>25</v>
      </c>
      <c r="D61" s="20" t="s">
        <v>26</v>
      </c>
      <c r="E61" s="20" t="s">
        <v>80</v>
      </c>
      <c r="F61" s="20" t="s">
        <v>93</v>
      </c>
      <c r="G61" s="20" t="s">
        <v>29</v>
      </c>
      <c r="H61" s="20" t="s">
        <v>152</v>
      </c>
      <c r="I61" s="20" t="s">
        <v>32</v>
      </c>
      <c r="J61" s="20" t="s">
        <v>32</v>
      </c>
      <c r="K61" s="20" t="s">
        <v>30</v>
      </c>
      <c r="L61" s="20" t="s">
        <v>32</v>
      </c>
      <c r="M61" s="20" t="s">
        <v>32</v>
      </c>
      <c r="N61" s="20" t="s">
        <v>32</v>
      </c>
      <c r="O61" s="20" t="s">
        <v>30</v>
      </c>
      <c r="P61" s="20" t="s">
        <v>30</v>
      </c>
      <c r="Q61" s="20" t="s">
        <v>30</v>
      </c>
      <c r="R61" s="20" t="s">
        <v>30</v>
      </c>
      <c r="S61" s="20" t="s">
        <v>30</v>
      </c>
      <c r="T61" s="20" t="s">
        <v>30</v>
      </c>
      <c r="U61" s="20" t="s">
        <v>32</v>
      </c>
      <c r="V61" s="20" t="s">
        <v>30</v>
      </c>
      <c r="W61" s="20" t="s">
        <v>30</v>
      </c>
    </row>
    <row r="62" spans="1:24" ht="12.75" hidden="1" x14ac:dyDescent="0.2">
      <c r="A62" s="19">
        <v>43423.541033831018</v>
      </c>
      <c r="B62" s="20" t="s">
        <v>24</v>
      </c>
      <c r="C62" s="20" t="s">
        <v>25</v>
      </c>
      <c r="D62" s="20" t="s">
        <v>26</v>
      </c>
      <c r="E62" s="20" t="s">
        <v>80</v>
      </c>
      <c r="F62" s="20" t="s">
        <v>92</v>
      </c>
      <c r="G62" s="20" t="s">
        <v>76</v>
      </c>
      <c r="H62" s="20" t="s">
        <v>152</v>
      </c>
      <c r="I62" s="20" t="s">
        <v>32</v>
      </c>
      <c r="J62" s="20" t="s">
        <v>34</v>
      </c>
      <c r="K62" s="20" t="s">
        <v>34</v>
      </c>
      <c r="L62" s="20" t="s">
        <v>32</v>
      </c>
      <c r="M62" s="20" t="s">
        <v>32</v>
      </c>
      <c r="N62" s="20" t="s">
        <v>34</v>
      </c>
      <c r="O62" s="20" t="s">
        <v>30</v>
      </c>
      <c r="P62" s="20" t="s">
        <v>32</v>
      </c>
      <c r="Q62" s="20" t="s">
        <v>32</v>
      </c>
      <c r="R62" s="20" t="s">
        <v>32</v>
      </c>
      <c r="S62" s="20" t="s">
        <v>32</v>
      </c>
      <c r="T62" s="20" t="s">
        <v>32</v>
      </c>
      <c r="U62" s="20" t="s">
        <v>34</v>
      </c>
      <c r="V62" s="20" t="s">
        <v>32</v>
      </c>
      <c r="W62" s="20" t="s">
        <v>34</v>
      </c>
    </row>
    <row r="63" spans="1:24" ht="12.75" hidden="1" x14ac:dyDescent="0.2">
      <c r="A63" s="19">
        <v>43423.898169305554</v>
      </c>
      <c r="B63" s="20" t="s">
        <v>24</v>
      </c>
      <c r="C63" s="20" t="s">
        <v>25</v>
      </c>
      <c r="D63" s="20" t="s">
        <v>26</v>
      </c>
      <c r="E63" s="20" t="s">
        <v>37</v>
      </c>
      <c r="F63" s="20" t="s">
        <v>63</v>
      </c>
      <c r="G63" s="20" t="s">
        <v>29</v>
      </c>
      <c r="H63" s="20" t="s">
        <v>152</v>
      </c>
      <c r="I63" s="20" t="s">
        <v>32</v>
      </c>
      <c r="J63" s="20" t="s">
        <v>32</v>
      </c>
      <c r="K63" s="20" t="s">
        <v>32</v>
      </c>
      <c r="L63" s="20" t="s">
        <v>32</v>
      </c>
      <c r="M63" s="20" t="s">
        <v>32</v>
      </c>
      <c r="N63" s="20" t="s">
        <v>32</v>
      </c>
      <c r="O63" s="20" t="s">
        <v>33</v>
      </c>
      <c r="P63" s="20" t="s">
        <v>30</v>
      </c>
      <c r="Q63" s="20" t="s">
        <v>30</v>
      </c>
      <c r="R63" s="20" t="s">
        <v>32</v>
      </c>
      <c r="S63" s="20" t="s">
        <v>32</v>
      </c>
      <c r="T63" s="20" t="s">
        <v>32</v>
      </c>
      <c r="U63" s="20" t="s">
        <v>34</v>
      </c>
      <c r="V63" s="20" t="s">
        <v>32</v>
      </c>
      <c r="W63" s="20" t="s">
        <v>34</v>
      </c>
    </row>
    <row r="64" spans="1:24" ht="12.75" hidden="1" x14ac:dyDescent="0.2">
      <c r="A64" s="19">
        <v>43424.914915520829</v>
      </c>
      <c r="B64" s="20" t="s">
        <v>35</v>
      </c>
      <c r="C64" s="20" t="s">
        <v>25</v>
      </c>
      <c r="D64" s="20" t="s">
        <v>26</v>
      </c>
      <c r="E64" s="20" t="s">
        <v>37</v>
      </c>
      <c r="F64" s="20" t="s">
        <v>47</v>
      </c>
      <c r="G64" s="20" t="s">
        <v>29</v>
      </c>
      <c r="H64" s="20" t="s">
        <v>152</v>
      </c>
      <c r="I64" s="20" t="s">
        <v>34</v>
      </c>
      <c r="J64" s="20" t="s">
        <v>34</v>
      </c>
      <c r="K64" s="20" t="s">
        <v>34</v>
      </c>
      <c r="L64" s="20" t="s">
        <v>34</v>
      </c>
      <c r="M64" s="20" t="s">
        <v>34</v>
      </c>
      <c r="N64" s="20" t="s">
        <v>34</v>
      </c>
      <c r="O64" s="20" t="s">
        <v>34</v>
      </c>
      <c r="P64" s="20" t="s">
        <v>34</v>
      </c>
      <c r="Q64" s="20" t="s">
        <v>34</v>
      </c>
      <c r="R64" s="20" t="s">
        <v>34</v>
      </c>
      <c r="S64" s="20" t="s">
        <v>34</v>
      </c>
      <c r="T64" s="20" t="s">
        <v>34</v>
      </c>
      <c r="U64" s="20" t="s">
        <v>32</v>
      </c>
      <c r="V64" s="20" t="s">
        <v>32</v>
      </c>
      <c r="W64" s="20" t="s">
        <v>34</v>
      </c>
    </row>
    <row r="65" spans="1:24" ht="12.75" hidden="1" x14ac:dyDescent="0.2">
      <c r="A65" s="19">
        <v>43424.983399537035</v>
      </c>
      <c r="B65" s="20" t="s">
        <v>35</v>
      </c>
      <c r="C65" s="20" t="s">
        <v>36</v>
      </c>
      <c r="D65" s="20" t="s">
        <v>40</v>
      </c>
      <c r="E65" s="20" t="s">
        <v>187</v>
      </c>
      <c r="F65" s="20" t="s">
        <v>70</v>
      </c>
      <c r="G65" s="20" t="s">
        <v>84</v>
      </c>
      <c r="H65" s="20" t="s">
        <v>152</v>
      </c>
      <c r="I65" s="20" t="s">
        <v>30</v>
      </c>
      <c r="J65" s="20" t="s">
        <v>32</v>
      </c>
      <c r="K65" s="20" t="s">
        <v>30</v>
      </c>
      <c r="L65" s="20" t="s">
        <v>32</v>
      </c>
      <c r="M65" s="20" t="s">
        <v>34</v>
      </c>
      <c r="N65" s="20" t="s">
        <v>34</v>
      </c>
      <c r="O65" s="20" t="s">
        <v>32</v>
      </c>
      <c r="P65" s="20" t="s">
        <v>30</v>
      </c>
      <c r="Q65" s="20" t="s">
        <v>30</v>
      </c>
      <c r="R65" s="20" t="s">
        <v>30</v>
      </c>
      <c r="S65" s="20" t="s">
        <v>30</v>
      </c>
      <c r="T65" s="20" t="s">
        <v>32</v>
      </c>
      <c r="U65" s="20" t="s">
        <v>32</v>
      </c>
      <c r="V65" s="20" t="s">
        <v>32</v>
      </c>
      <c r="W65" s="20" t="s">
        <v>34</v>
      </c>
    </row>
    <row r="66" spans="1:24" ht="12.75" hidden="1" x14ac:dyDescent="0.2">
      <c r="A66" s="19">
        <v>43425.369934444447</v>
      </c>
      <c r="B66" s="20" t="s">
        <v>35</v>
      </c>
      <c r="C66" s="20" t="s">
        <v>39</v>
      </c>
      <c r="D66" s="20" t="s">
        <v>40</v>
      </c>
      <c r="E66" s="20" t="s">
        <v>59</v>
      </c>
      <c r="F66" s="20" t="s">
        <v>42</v>
      </c>
      <c r="G66" s="20" t="s">
        <v>76</v>
      </c>
      <c r="H66" s="20" t="s">
        <v>152</v>
      </c>
      <c r="I66" s="20" t="s">
        <v>32</v>
      </c>
      <c r="J66" s="20" t="s">
        <v>32</v>
      </c>
      <c r="K66" s="20" t="s">
        <v>32</v>
      </c>
      <c r="L66" s="20" t="s">
        <v>32</v>
      </c>
      <c r="M66" s="20" t="s">
        <v>30</v>
      </c>
      <c r="N66" s="20" t="s">
        <v>32</v>
      </c>
      <c r="O66" s="20" t="s">
        <v>30</v>
      </c>
      <c r="P66" s="20" t="s">
        <v>30</v>
      </c>
      <c r="Q66" s="20" t="s">
        <v>32</v>
      </c>
      <c r="R66" s="20" t="s">
        <v>30</v>
      </c>
      <c r="S66" s="20" t="s">
        <v>30</v>
      </c>
      <c r="T66" s="20" t="s">
        <v>32</v>
      </c>
      <c r="U66" s="20" t="s">
        <v>32</v>
      </c>
      <c r="V66" s="20" t="s">
        <v>32</v>
      </c>
      <c r="W66" s="20" t="s">
        <v>32</v>
      </c>
    </row>
    <row r="67" spans="1:24" ht="12.75" hidden="1" x14ac:dyDescent="0.2">
      <c r="A67" s="19">
        <v>43425.516155636578</v>
      </c>
      <c r="B67" s="20" t="s">
        <v>24</v>
      </c>
      <c r="C67" s="20" t="s">
        <v>25</v>
      </c>
      <c r="D67" s="20" t="s">
        <v>26</v>
      </c>
      <c r="E67" s="20" t="s">
        <v>27</v>
      </c>
      <c r="F67" s="20" t="s">
        <v>28</v>
      </c>
      <c r="G67" s="20" t="s">
        <v>29</v>
      </c>
      <c r="H67" s="20" t="s">
        <v>157</v>
      </c>
      <c r="I67" s="20" t="s">
        <v>32</v>
      </c>
      <c r="J67" s="20" t="s">
        <v>30</v>
      </c>
      <c r="K67" s="20" t="s">
        <v>32</v>
      </c>
      <c r="L67" s="20" t="s">
        <v>30</v>
      </c>
      <c r="M67" s="20" t="s">
        <v>32</v>
      </c>
      <c r="N67" s="20" t="s">
        <v>32</v>
      </c>
      <c r="O67" s="20" t="s">
        <v>30</v>
      </c>
      <c r="P67" s="20" t="s">
        <v>32</v>
      </c>
      <c r="Q67" s="20" t="s">
        <v>32</v>
      </c>
      <c r="R67" s="20" t="s">
        <v>32</v>
      </c>
      <c r="S67" s="20" t="s">
        <v>32</v>
      </c>
      <c r="T67" s="20" t="s">
        <v>32</v>
      </c>
      <c r="U67" s="20" t="s">
        <v>32</v>
      </c>
      <c r="V67" s="20" t="s">
        <v>32</v>
      </c>
      <c r="W67" s="20" t="s">
        <v>34</v>
      </c>
      <c r="X67" s="20" t="s">
        <v>188</v>
      </c>
    </row>
    <row r="68" spans="1:24" ht="12.75" hidden="1" x14ac:dyDescent="0.2">
      <c r="A68" s="19">
        <v>43425.811842048613</v>
      </c>
      <c r="B68" s="20" t="s">
        <v>35</v>
      </c>
      <c r="C68" s="20" t="s">
        <v>25</v>
      </c>
      <c r="D68" s="20" t="s">
        <v>26</v>
      </c>
      <c r="E68" s="20" t="s">
        <v>37</v>
      </c>
      <c r="F68" s="20" t="s">
        <v>47</v>
      </c>
      <c r="G68" s="20" t="s">
        <v>29</v>
      </c>
      <c r="H68" s="20" t="s">
        <v>152</v>
      </c>
      <c r="I68" s="20" t="s">
        <v>34</v>
      </c>
      <c r="J68" s="20" t="s">
        <v>34</v>
      </c>
      <c r="K68" s="20" t="s">
        <v>34</v>
      </c>
      <c r="L68" s="20" t="s">
        <v>34</v>
      </c>
      <c r="M68" s="20" t="s">
        <v>34</v>
      </c>
      <c r="N68" s="20" t="s">
        <v>34</v>
      </c>
      <c r="O68" s="20" t="s">
        <v>34</v>
      </c>
      <c r="P68" s="20" t="s">
        <v>30</v>
      </c>
      <c r="Q68" s="20" t="s">
        <v>30</v>
      </c>
      <c r="R68" s="20" t="s">
        <v>34</v>
      </c>
      <c r="S68" s="20" t="s">
        <v>34</v>
      </c>
      <c r="T68" s="20" t="s">
        <v>34</v>
      </c>
      <c r="U68" s="20" t="s">
        <v>34</v>
      </c>
      <c r="V68" s="20" t="s">
        <v>34</v>
      </c>
      <c r="W68" s="20" t="s">
        <v>34</v>
      </c>
    </row>
    <row r="69" spans="1:24" ht="12.75" hidden="1" x14ac:dyDescent="0.2">
      <c r="A69" s="19">
        <v>43425.812841435181</v>
      </c>
      <c r="B69" s="20" t="s">
        <v>35</v>
      </c>
      <c r="C69" s="20" t="s">
        <v>25</v>
      </c>
      <c r="D69" s="20" t="s">
        <v>26</v>
      </c>
      <c r="E69" s="20" t="s">
        <v>37</v>
      </c>
      <c r="F69" s="20" t="s">
        <v>47</v>
      </c>
      <c r="G69" s="20" t="s">
        <v>29</v>
      </c>
      <c r="H69" s="20" t="s">
        <v>152</v>
      </c>
      <c r="I69" s="20" t="s">
        <v>34</v>
      </c>
      <c r="J69" s="20" t="s">
        <v>34</v>
      </c>
      <c r="K69" s="20" t="s">
        <v>34</v>
      </c>
      <c r="L69" s="20" t="s">
        <v>34</v>
      </c>
      <c r="M69" s="20" t="s">
        <v>34</v>
      </c>
      <c r="N69" s="20" t="s">
        <v>34</v>
      </c>
      <c r="O69" s="20" t="s">
        <v>34</v>
      </c>
      <c r="P69" s="20" t="s">
        <v>34</v>
      </c>
      <c r="Q69" s="20" t="s">
        <v>34</v>
      </c>
      <c r="R69" s="20" t="s">
        <v>34</v>
      </c>
      <c r="S69" s="20" t="s">
        <v>34</v>
      </c>
      <c r="T69" s="20" t="s">
        <v>34</v>
      </c>
      <c r="U69" s="20" t="s">
        <v>34</v>
      </c>
      <c r="V69" s="20" t="s">
        <v>34</v>
      </c>
      <c r="W69" s="20" t="s">
        <v>34</v>
      </c>
      <c r="X69" s="20" t="s">
        <v>189</v>
      </c>
    </row>
    <row r="70" spans="1:24" ht="12.75" hidden="1" x14ac:dyDescent="0.2">
      <c r="A70" s="19">
        <v>43425.894519363428</v>
      </c>
      <c r="B70" s="20" t="s">
        <v>35</v>
      </c>
      <c r="C70" s="20" t="s">
        <v>25</v>
      </c>
      <c r="D70" s="20" t="s">
        <v>26</v>
      </c>
      <c r="E70" s="20" t="s">
        <v>77</v>
      </c>
      <c r="F70" s="20" t="s">
        <v>77</v>
      </c>
      <c r="G70" s="20" t="s">
        <v>76</v>
      </c>
      <c r="H70" s="20" t="s">
        <v>152</v>
      </c>
      <c r="I70" s="20" t="s">
        <v>30</v>
      </c>
      <c r="J70" s="20" t="s">
        <v>32</v>
      </c>
      <c r="K70" s="20" t="s">
        <v>33</v>
      </c>
      <c r="L70" s="20" t="s">
        <v>33</v>
      </c>
      <c r="M70" s="20" t="s">
        <v>30</v>
      </c>
      <c r="N70" s="20" t="s">
        <v>34</v>
      </c>
      <c r="O70" s="20" t="s">
        <v>30</v>
      </c>
      <c r="P70" s="20" t="s">
        <v>32</v>
      </c>
      <c r="Q70" s="20" t="s">
        <v>30</v>
      </c>
      <c r="R70" s="20" t="s">
        <v>30</v>
      </c>
      <c r="S70" s="20" t="s">
        <v>32</v>
      </c>
      <c r="T70" s="20" t="s">
        <v>30</v>
      </c>
      <c r="U70" s="20" t="s">
        <v>32</v>
      </c>
      <c r="V70" s="20" t="s">
        <v>32</v>
      </c>
      <c r="W70" s="20" t="s">
        <v>30</v>
      </c>
    </row>
    <row r="71" spans="1:24" ht="12.75" hidden="1" x14ac:dyDescent="0.2">
      <c r="A71" s="19">
        <v>43426.526760925924</v>
      </c>
      <c r="B71" s="20" t="s">
        <v>35</v>
      </c>
      <c r="C71" s="20" t="s">
        <v>25</v>
      </c>
      <c r="D71" s="20" t="s">
        <v>26</v>
      </c>
      <c r="E71" s="20" t="s">
        <v>58</v>
      </c>
      <c r="F71" s="20" t="s">
        <v>66</v>
      </c>
      <c r="G71" s="20" t="s">
        <v>76</v>
      </c>
      <c r="H71" s="20" t="s">
        <v>152</v>
      </c>
      <c r="I71" s="20" t="s">
        <v>32</v>
      </c>
      <c r="J71" s="20" t="s">
        <v>32</v>
      </c>
      <c r="K71" s="20" t="s">
        <v>32</v>
      </c>
      <c r="L71" s="20" t="s">
        <v>34</v>
      </c>
      <c r="M71" s="20" t="s">
        <v>34</v>
      </c>
      <c r="N71" s="20" t="s">
        <v>34</v>
      </c>
      <c r="O71" s="20" t="s">
        <v>30</v>
      </c>
      <c r="P71" s="20" t="s">
        <v>32</v>
      </c>
      <c r="Q71" s="20" t="s">
        <v>34</v>
      </c>
      <c r="R71" s="20" t="s">
        <v>32</v>
      </c>
      <c r="S71" s="20" t="s">
        <v>34</v>
      </c>
      <c r="T71" s="20" t="s">
        <v>34</v>
      </c>
      <c r="U71" s="20" t="s">
        <v>34</v>
      </c>
      <c r="V71" s="20" t="s">
        <v>34</v>
      </c>
      <c r="W71" s="20" t="s">
        <v>32</v>
      </c>
    </row>
    <row r="72" spans="1:24" ht="12.75" hidden="1" x14ac:dyDescent="0.2">
      <c r="A72" s="19">
        <v>43427.147727256946</v>
      </c>
      <c r="B72" s="20" t="s">
        <v>24</v>
      </c>
      <c r="C72" s="20" t="s">
        <v>39</v>
      </c>
      <c r="D72" s="20" t="s">
        <v>40</v>
      </c>
      <c r="E72" s="20" t="s">
        <v>60</v>
      </c>
      <c r="F72" s="20" t="s">
        <v>78</v>
      </c>
      <c r="G72" s="20" t="s">
        <v>84</v>
      </c>
      <c r="H72" s="20" t="s">
        <v>152</v>
      </c>
      <c r="I72" s="20" t="s">
        <v>32</v>
      </c>
      <c r="J72" s="20" t="s">
        <v>34</v>
      </c>
      <c r="K72" s="20" t="s">
        <v>34</v>
      </c>
      <c r="L72" s="20" t="s">
        <v>32</v>
      </c>
      <c r="M72" s="20" t="s">
        <v>32</v>
      </c>
      <c r="N72" s="20" t="s">
        <v>32</v>
      </c>
      <c r="O72" s="20" t="s">
        <v>30</v>
      </c>
      <c r="P72" s="20" t="s">
        <v>34</v>
      </c>
      <c r="Q72" s="20" t="s">
        <v>34</v>
      </c>
      <c r="R72" s="20" t="s">
        <v>34</v>
      </c>
      <c r="S72" s="20" t="s">
        <v>34</v>
      </c>
      <c r="T72" s="20" t="s">
        <v>34</v>
      </c>
      <c r="U72" s="20" t="s">
        <v>34</v>
      </c>
      <c r="V72" s="20" t="s">
        <v>34</v>
      </c>
      <c r="W72" s="20" t="s">
        <v>34</v>
      </c>
    </row>
    <row r="73" spans="1:24" ht="12.75" hidden="1" x14ac:dyDescent="0.2">
      <c r="A73" s="19">
        <v>43427.44787074074</v>
      </c>
      <c r="B73" s="20" t="s">
        <v>35</v>
      </c>
      <c r="C73" s="20" t="s">
        <v>25</v>
      </c>
      <c r="D73" s="20" t="s">
        <v>26</v>
      </c>
      <c r="E73" s="20" t="s">
        <v>37</v>
      </c>
      <c r="F73" s="20" t="s">
        <v>47</v>
      </c>
      <c r="G73" s="20" t="s">
        <v>45</v>
      </c>
      <c r="H73" s="20" t="s">
        <v>157</v>
      </c>
      <c r="I73" s="20" t="s">
        <v>32</v>
      </c>
      <c r="J73" s="20" t="s">
        <v>30</v>
      </c>
      <c r="K73" s="20" t="s">
        <v>32</v>
      </c>
      <c r="L73" s="20" t="s">
        <v>30</v>
      </c>
      <c r="M73" s="20" t="s">
        <v>30</v>
      </c>
      <c r="N73" s="20" t="s">
        <v>32</v>
      </c>
      <c r="O73" s="20" t="s">
        <v>33</v>
      </c>
      <c r="P73" s="20" t="s">
        <v>30</v>
      </c>
      <c r="Q73" s="20" t="s">
        <v>30</v>
      </c>
      <c r="R73" s="20" t="s">
        <v>30</v>
      </c>
      <c r="S73" s="20" t="s">
        <v>30</v>
      </c>
      <c r="T73" s="20" t="s">
        <v>30</v>
      </c>
      <c r="U73" s="20" t="s">
        <v>30</v>
      </c>
      <c r="V73" s="20" t="s">
        <v>30</v>
      </c>
      <c r="W73" s="20" t="s">
        <v>30</v>
      </c>
    </row>
    <row r="74" spans="1:24" ht="12.75" hidden="1" x14ac:dyDescent="0.2">
      <c r="A74" s="19">
        <v>43427.580681851847</v>
      </c>
      <c r="B74" s="20" t="s">
        <v>35</v>
      </c>
      <c r="C74" s="20" t="s">
        <v>25</v>
      </c>
      <c r="D74" s="20" t="s">
        <v>26</v>
      </c>
      <c r="E74" s="20" t="s">
        <v>37</v>
      </c>
      <c r="F74" s="20" t="s">
        <v>47</v>
      </c>
      <c r="G74" s="20" t="s">
        <v>29</v>
      </c>
      <c r="H74" s="20" t="s">
        <v>152</v>
      </c>
      <c r="I74" s="20" t="s">
        <v>32</v>
      </c>
      <c r="J74" s="20" t="s">
        <v>34</v>
      </c>
      <c r="K74" s="20" t="s">
        <v>34</v>
      </c>
      <c r="L74" s="20" t="s">
        <v>32</v>
      </c>
      <c r="M74" s="20" t="s">
        <v>32</v>
      </c>
      <c r="N74" s="20" t="s">
        <v>32</v>
      </c>
      <c r="O74" s="20" t="s">
        <v>33</v>
      </c>
      <c r="P74" s="20" t="s">
        <v>30</v>
      </c>
      <c r="Q74" s="20" t="s">
        <v>30</v>
      </c>
      <c r="R74" s="20" t="s">
        <v>32</v>
      </c>
      <c r="S74" s="20" t="s">
        <v>32</v>
      </c>
      <c r="T74" s="20" t="s">
        <v>32</v>
      </c>
      <c r="U74" s="20" t="s">
        <v>34</v>
      </c>
      <c r="V74" s="20" t="s">
        <v>34</v>
      </c>
      <c r="W74" s="20" t="s">
        <v>32</v>
      </c>
    </row>
    <row r="75" spans="1:24" ht="12.75" hidden="1" x14ac:dyDescent="0.2">
      <c r="A75" s="19">
        <v>43427.633025763891</v>
      </c>
      <c r="B75" s="20" t="s">
        <v>24</v>
      </c>
      <c r="C75" s="20" t="s">
        <v>25</v>
      </c>
      <c r="D75" s="20" t="s">
        <v>26</v>
      </c>
      <c r="E75" s="20" t="s">
        <v>41</v>
      </c>
      <c r="F75" s="20" t="s">
        <v>87</v>
      </c>
      <c r="G75" s="20" t="s">
        <v>84</v>
      </c>
      <c r="H75" s="20" t="s">
        <v>152</v>
      </c>
      <c r="I75" s="20" t="s">
        <v>34</v>
      </c>
      <c r="J75" s="20" t="s">
        <v>34</v>
      </c>
      <c r="K75" s="20" t="s">
        <v>34</v>
      </c>
      <c r="L75" s="20" t="s">
        <v>34</v>
      </c>
      <c r="M75" s="20" t="s">
        <v>34</v>
      </c>
      <c r="N75" s="20" t="s">
        <v>34</v>
      </c>
      <c r="O75" s="20" t="s">
        <v>34</v>
      </c>
      <c r="P75" s="20" t="s">
        <v>32</v>
      </c>
      <c r="Q75" s="20" t="s">
        <v>34</v>
      </c>
      <c r="R75" s="20" t="s">
        <v>34</v>
      </c>
      <c r="S75" s="20" t="s">
        <v>34</v>
      </c>
      <c r="T75" s="20" t="s">
        <v>34</v>
      </c>
      <c r="U75" s="20" t="s">
        <v>34</v>
      </c>
      <c r="V75" s="20" t="s">
        <v>34</v>
      </c>
      <c r="W75" s="20" t="s">
        <v>34</v>
      </c>
    </row>
    <row r="76" spans="1:24" ht="12.75" hidden="1" x14ac:dyDescent="0.2">
      <c r="A76" s="19">
        <v>43427.678724953701</v>
      </c>
      <c r="B76" s="20" t="s">
        <v>35</v>
      </c>
      <c r="C76" s="20" t="s">
        <v>36</v>
      </c>
      <c r="D76" s="20" t="s">
        <v>40</v>
      </c>
      <c r="E76" s="20" t="s">
        <v>48</v>
      </c>
      <c r="F76" s="20" t="s">
        <v>49</v>
      </c>
      <c r="G76" s="20" t="s">
        <v>76</v>
      </c>
      <c r="H76" s="20" t="s">
        <v>152</v>
      </c>
      <c r="I76" s="20" t="s">
        <v>32</v>
      </c>
      <c r="J76" s="20" t="s">
        <v>32</v>
      </c>
      <c r="K76" s="20" t="s">
        <v>32</v>
      </c>
      <c r="L76" s="20" t="s">
        <v>32</v>
      </c>
      <c r="M76" s="20" t="s">
        <v>32</v>
      </c>
      <c r="N76" s="20" t="s">
        <v>32</v>
      </c>
      <c r="O76" s="20" t="s">
        <v>30</v>
      </c>
      <c r="P76" s="20" t="s">
        <v>32</v>
      </c>
      <c r="Q76" s="20" t="s">
        <v>32</v>
      </c>
      <c r="R76" s="20" t="s">
        <v>32</v>
      </c>
      <c r="S76" s="20" t="s">
        <v>32</v>
      </c>
      <c r="T76" s="20" t="s">
        <v>32</v>
      </c>
      <c r="U76" s="20" t="s">
        <v>32</v>
      </c>
      <c r="V76" s="20" t="s">
        <v>32</v>
      </c>
      <c r="W76" s="20" t="s">
        <v>32</v>
      </c>
      <c r="X76" s="20" t="s">
        <v>190</v>
      </c>
    </row>
    <row r="77" spans="1:24" ht="12.75" x14ac:dyDescent="0.2">
      <c r="A77" s="19">
        <v>43429.720225023149</v>
      </c>
      <c r="B77" s="20" t="s">
        <v>35</v>
      </c>
      <c r="C77" s="20" t="s">
        <v>39</v>
      </c>
      <c r="D77" s="20" t="s">
        <v>26</v>
      </c>
      <c r="E77" s="20" t="s">
        <v>90</v>
      </c>
      <c r="F77" s="20" t="s">
        <v>91</v>
      </c>
      <c r="G77" s="20" t="s">
        <v>84</v>
      </c>
      <c r="H77" s="20" t="s">
        <v>152</v>
      </c>
      <c r="I77" s="20" t="s">
        <v>32</v>
      </c>
      <c r="J77" s="20" t="s">
        <v>32</v>
      </c>
      <c r="K77" s="20" t="s">
        <v>32</v>
      </c>
      <c r="L77" s="20" t="s">
        <v>32</v>
      </c>
      <c r="M77" s="20" t="s">
        <v>32</v>
      </c>
      <c r="N77" s="20" t="s">
        <v>32</v>
      </c>
      <c r="O77" s="20" t="s">
        <v>30</v>
      </c>
      <c r="P77" s="20" t="s">
        <v>32</v>
      </c>
      <c r="Q77" s="20" t="s">
        <v>32</v>
      </c>
      <c r="R77" s="20" t="s">
        <v>32</v>
      </c>
      <c r="S77" s="20" t="s">
        <v>34</v>
      </c>
      <c r="T77" s="20" t="s">
        <v>34</v>
      </c>
      <c r="U77" s="20" t="s">
        <v>34</v>
      </c>
      <c r="V77" s="20" t="s">
        <v>34</v>
      </c>
      <c r="W77" s="20" t="s">
        <v>34</v>
      </c>
    </row>
    <row r="78" spans="1:24" ht="12.75" x14ac:dyDescent="0.2">
      <c r="A78" s="19">
        <v>43429.885990370371</v>
      </c>
      <c r="B78" s="20" t="s">
        <v>35</v>
      </c>
      <c r="C78" s="20" t="s">
        <v>39</v>
      </c>
      <c r="D78" s="20" t="s">
        <v>40</v>
      </c>
      <c r="E78" s="20" t="s">
        <v>73</v>
      </c>
      <c r="F78" s="20" t="s">
        <v>86</v>
      </c>
      <c r="G78" s="20" t="s">
        <v>54</v>
      </c>
      <c r="H78" s="20" t="s">
        <v>152</v>
      </c>
      <c r="I78" s="20" t="s">
        <v>32</v>
      </c>
      <c r="J78" s="20" t="s">
        <v>32</v>
      </c>
      <c r="K78" s="20" t="s">
        <v>32</v>
      </c>
      <c r="L78" s="20" t="s">
        <v>32</v>
      </c>
      <c r="M78" s="20" t="s">
        <v>32</v>
      </c>
      <c r="N78" s="20" t="s">
        <v>30</v>
      </c>
      <c r="O78" s="20" t="s">
        <v>30</v>
      </c>
      <c r="P78" s="20" t="s">
        <v>32</v>
      </c>
      <c r="Q78" s="20" t="s">
        <v>32</v>
      </c>
      <c r="R78" s="20" t="s">
        <v>32</v>
      </c>
      <c r="S78" s="20" t="s">
        <v>32</v>
      </c>
      <c r="T78" s="20" t="s">
        <v>32</v>
      </c>
      <c r="U78" s="20" t="s">
        <v>32</v>
      </c>
      <c r="V78" s="20" t="s">
        <v>30</v>
      </c>
      <c r="W78" s="20" t="s">
        <v>32</v>
      </c>
    </row>
    <row r="79" spans="1:24" ht="12.75" x14ac:dyDescent="0.2">
      <c r="A79" s="19">
        <v>43429.891201655089</v>
      </c>
      <c r="B79" s="20" t="s">
        <v>35</v>
      </c>
      <c r="C79" s="20" t="s">
        <v>39</v>
      </c>
      <c r="D79" s="20" t="s">
        <v>40</v>
      </c>
      <c r="E79" s="20" t="s">
        <v>73</v>
      </c>
      <c r="F79" s="20" t="s">
        <v>86</v>
      </c>
      <c r="G79" s="20" t="s">
        <v>54</v>
      </c>
      <c r="H79" s="20" t="s">
        <v>152</v>
      </c>
      <c r="I79" s="20" t="s">
        <v>32</v>
      </c>
      <c r="J79" s="20" t="s">
        <v>32</v>
      </c>
      <c r="K79" s="20" t="s">
        <v>32</v>
      </c>
      <c r="L79" s="20" t="s">
        <v>32</v>
      </c>
      <c r="M79" s="20" t="s">
        <v>32</v>
      </c>
      <c r="N79" s="20" t="s">
        <v>32</v>
      </c>
      <c r="O79" s="20" t="s">
        <v>30</v>
      </c>
      <c r="P79" s="20" t="s">
        <v>32</v>
      </c>
      <c r="Q79" s="20" t="s">
        <v>32</v>
      </c>
      <c r="R79" s="20" t="s">
        <v>32</v>
      </c>
      <c r="S79" s="20" t="s">
        <v>32</v>
      </c>
      <c r="T79" s="20" t="s">
        <v>32</v>
      </c>
      <c r="U79" s="20" t="s">
        <v>32</v>
      </c>
      <c r="V79" s="20" t="s">
        <v>30</v>
      </c>
      <c r="W79" s="20" t="s">
        <v>32</v>
      </c>
    </row>
    <row r="80" spans="1:24" ht="12.75" x14ac:dyDescent="0.2">
      <c r="A80" s="19">
        <v>43429.895402083333</v>
      </c>
      <c r="B80" s="20" t="s">
        <v>35</v>
      </c>
      <c r="C80" s="20" t="s">
        <v>39</v>
      </c>
      <c r="D80" s="20" t="s">
        <v>40</v>
      </c>
      <c r="E80" s="20" t="s">
        <v>73</v>
      </c>
      <c r="F80" s="20" t="s">
        <v>86</v>
      </c>
      <c r="G80" s="20" t="s">
        <v>54</v>
      </c>
      <c r="H80" s="20" t="s">
        <v>152</v>
      </c>
      <c r="I80" s="20" t="s">
        <v>32</v>
      </c>
      <c r="J80" s="20" t="s">
        <v>32</v>
      </c>
      <c r="K80" s="20" t="s">
        <v>32</v>
      </c>
      <c r="L80" s="20" t="s">
        <v>32</v>
      </c>
      <c r="M80" s="20" t="s">
        <v>32</v>
      </c>
      <c r="N80" s="20" t="s">
        <v>32</v>
      </c>
      <c r="O80" s="20" t="s">
        <v>30</v>
      </c>
      <c r="P80" s="20" t="s">
        <v>32</v>
      </c>
      <c r="Q80" s="20" t="s">
        <v>32</v>
      </c>
      <c r="R80" s="20" t="s">
        <v>32</v>
      </c>
      <c r="S80" s="20" t="s">
        <v>32</v>
      </c>
      <c r="T80" s="20" t="s">
        <v>32</v>
      </c>
      <c r="U80" s="20" t="s">
        <v>32</v>
      </c>
      <c r="V80" s="20" t="s">
        <v>30</v>
      </c>
      <c r="W80" s="20" t="s">
        <v>32</v>
      </c>
      <c r="X80" s="20" t="s">
        <v>191</v>
      </c>
    </row>
    <row r="81" spans="1:24" ht="12.75" hidden="1" x14ac:dyDescent="0.2">
      <c r="A81" s="19">
        <v>43430.428866030095</v>
      </c>
      <c r="B81" s="20" t="s">
        <v>35</v>
      </c>
      <c r="C81" s="20" t="s">
        <v>36</v>
      </c>
      <c r="D81" s="20" t="s">
        <v>26</v>
      </c>
      <c r="E81" s="20" t="s">
        <v>66</v>
      </c>
      <c r="F81" s="20" t="s">
        <v>65</v>
      </c>
      <c r="G81" s="20" t="s">
        <v>29</v>
      </c>
      <c r="H81" s="20" t="s">
        <v>157</v>
      </c>
      <c r="I81" s="20" t="s">
        <v>34</v>
      </c>
      <c r="J81" s="20" t="s">
        <v>34</v>
      </c>
      <c r="K81" s="20" t="s">
        <v>34</v>
      </c>
      <c r="L81" s="20" t="s">
        <v>34</v>
      </c>
      <c r="M81" s="20" t="s">
        <v>32</v>
      </c>
      <c r="N81" s="20" t="s">
        <v>32</v>
      </c>
      <c r="O81" s="20" t="s">
        <v>30</v>
      </c>
      <c r="P81" s="20" t="s">
        <v>32</v>
      </c>
      <c r="Q81" s="20" t="s">
        <v>32</v>
      </c>
      <c r="R81" s="20" t="s">
        <v>32</v>
      </c>
      <c r="S81" s="20" t="s">
        <v>32</v>
      </c>
      <c r="T81" s="20" t="s">
        <v>34</v>
      </c>
      <c r="U81" s="20" t="s">
        <v>34</v>
      </c>
      <c r="V81" s="20" t="s">
        <v>34</v>
      </c>
      <c r="W81" s="20" t="s">
        <v>34</v>
      </c>
    </row>
    <row r="82" spans="1:24" ht="12.75" hidden="1" x14ac:dyDescent="0.2">
      <c r="A82" s="19">
        <v>43430.428898275466</v>
      </c>
      <c r="B82" s="20" t="s">
        <v>24</v>
      </c>
      <c r="C82" s="20" t="s">
        <v>25</v>
      </c>
      <c r="D82" s="20" t="s">
        <v>26</v>
      </c>
      <c r="E82" s="20" t="s">
        <v>37</v>
      </c>
      <c r="F82" s="20" t="s">
        <v>192</v>
      </c>
      <c r="G82" s="20" t="s">
        <v>84</v>
      </c>
      <c r="H82" s="20" t="s">
        <v>157</v>
      </c>
      <c r="I82" s="20" t="s">
        <v>32</v>
      </c>
      <c r="J82" s="20" t="s">
        <v>32</v>
      </c>
      <c r="K82" s="20" t="s">
        <v>32</v>
      </c>
      <c r="L82" s="20" t="s">
        <v>30</v>
      </c>
      <c r="M82" s="20" t="s">
        <v>30</v>
      </c>
      <c r="N82" s="20" t="s">
        <v>30</v>
      </c>
      <c r="O82" s="20" t="s">
        <v>33</v>
      </c>
      <c r="P82" s="20" t="s">
        <v>32</v>
      </c>
      <c r="Q82" s="20" t="s">
        <v>34</v>
      </c>
      <c r="R82" s="20" t="s">
        <v>32</v>
      </c>
      <c r="S82" s="20" t="s">
        <v>32</v>
      </c>
      <c r="T82" s="20" t="s">
        <v>34</v>
      </c>
      <c r="U82" s="20" t="s">
        <v>34</v>
      </c>
      <c r="V82" s="20" t="s">
        <v>32</v>
      </c>
      <c r="W82" s="20" t="s">
        <v>32</v>
      </c>
    </row>
    <row r="83" spans="1:24" ht="12.75" x14ac:dyDescent="0.2">
      <c r="A83" s="19">
        <v>43430.448554884264</v>
      </c>
      <c r="B83" s="20" t="s">
        <v>24</v>
      </c>
      <c r="C83" s="20" t="s">
        <v>36</v>
      </c>
      <c r="D83" s="20" t="s">
        <v>40</v>
      </c>
      <c r="E83" s="20" t="s">
        <v>37</v>
      </c>
      <c r="F83" s="20" t="s">
        <v>193</v>
      </c>
      <c r="G83" s="20" t="s">
        <v>54</v>
      </c>
      <c r="H83" s="20" t="s">
        <v>152</v>
      </c>
      <c r="I83" s="20" t="s">
        <v>32</v>
      </c>
      <c r="J83" s="20" t="s">
        <v>32</v>
      </c>
      <c r="K83" s="20" t="s">
        <v>32</v>
      </c>
      <c r="L83" s="20" t="s">
        <v>34</v>
      </c>
      <c r="M83" s="20" t="s">
        <v>32</v>
      </c>
      <c r="N83" s="20" t="s">
        <v>34</v>
      </c>
      <c r="O83" s="20" t="s">
        <v>33</v>
      </c>
      <c r="P83" s="20" t="s">
        <v>30</v>
      </c>
      <c r="Q83" s="20" t="s">
        <v>32</v>
      </c>
      <c r="R83" s="20" t="s">
        <v>34</v>
      </c>
      <c r="S83" s="20" t="s">
        <v>32</v>
      </c>
      <c r="T83" s="20" t="s">
        <v>34</v>
      </c>
      <c r="U83" s="20" t="s">
        <v>32</v>
      </c>
      <c r="V83" s="20" t="s">
        <v>32</v>
      </c>
      <c r="W83" s="20" t="s">
        <v>34</v>
      </c>
    </row>
    <row r="84" spans="1:24" ht="12.75" x14ac:dyDescent="0.2">
      <c r="A84" s="19">
        <v>43430.451268773148</v>
      </c>
      <c r="B84" s="20" t="s">
        <v>35</v>
      </c>
      <c r="C84" s="20" t="s">
        <v>36</v>
      </c>
      <c r="D84" s="20" t="s">
        <v>26</v>
      </c>
      <c r="E84" s="20" t="s">
        <v>53</v>
      </c>
      <c r="F84" s="20" t="s">
        <v>74</v>
      </c>
      <c r="G84" s="20" t="s">
        <v>54</v>
      </c>
      <c r="H84" s="20" t="s">
        <v>152</v>
      </c>
      <c r="I84" s="20" t="s">
        <v>32</v>
      </c>
      <c r="J84" s="20" t="s">
        <v>34</v>
      </c>
      <c r="K84" s="20" t="s">
        <v>34</v>
      </c>
      <c r="L84" s="20" t="s">
        <v>32</v>
      </c>
      <c r="M84" s="20" t="s">
        <v>32</v>
      </c>
      <c r="N84" s="20" t="s">
        <v>34</v>
      </c>
      <c r="O84" s="20" t="s">
        <v>33</v>
      </c>
      <c r="P84" s="20" t="s">
        <v>32</v>
      </c>
      <c r="Q84" s="20" t="s">
        <v>30</v>
      </c>
      <c r="R84" s="20" t="s">
        <v>32</v>
      </c>
      <c r="S84" s="20" t="s">
        <v>32</v>
      </c>
      <c r="T84" s="20" t="s">
        <v>34</v>
      </c>
      <c r="U84" s="20" t="s">
        <v>34</v>
      </c>
      <c r="V84" s="20" t="s">
        <v>34</v>
      </c>
      <c r="W84" s="20" t="s">
        <v>32</v>
      </c>
    </row>
    <row r="85" spans="1:24" ht="12.75" hidden="1" x14ac:dyDescent="0.2">
      <c r="A85" s="19">
        <v>43430.608926620371</v>
      </c>
      <c r="B85" s="20" t="s">
        <v>24</v>
      </c>
      <c r="C85" s="20" t="s">
        <v>25</v>
      </c>
      <c r="D85" s="20" t="s">
        <v>26</v>
      </c>
      <c r="E85" s="20" t="s">
        <v>80</v>
      </c>
      <c r="F85" s="20" t="s">
        <v>81</v>
      </c>
      <c r="G85" s="20" t="s">
        <v>29</v>
      </c>
      <c r="H85" s="20" t="s">
        <v>157</v>
      </c>
      <c r="I85" s="20" t="s">
        <v>34</v>
      </c>
      <c r="J85" s="20" t="s">
        <v>34</v>
      </c>
      <c r="K85" s="20" t="s">
        <v>34</v>
      </c>
      <c r="L85" s="20" t="s">
        <v>34</v>
      </c>
      <c r="M85" s="20" t="s">
        <v>34</v>
      </c>
      <c r="N85" s="20" t="s">
        <v>34</v>
      </c>
      <c r="O85" s="20" t="s">
        <v>30</v>
      </c>
      <c r="P85" s="20" t="s">
        <v>32</v>
      </c>
      <c r="Q85" s="20" t="s">
        <v>32</v>
      </c>
      <c r="R85" s="20" t="s">
        <v>32</v>
      </c>
      <c r="S85" s="20" t="s">
        <v>32</v>
      </c>
      <c r="T85" s="20" t="s">
        <v>32</v>
      </c>
      <c r="U85" s="20" t="s">
        <v>34</v>
      </c>
      <c r="V85" s="20" t="s">
        <v>32</v>
      </c>
      <c r="W85" s="20" t="s">
        <v>32</v>
      </c>
      <c r="X85" s="20" t="s">
        <v>194</v>
      </c>
    </row>
    <row r="86" spans="1:24" ht="12.75" hidden="1" x14ac:dyDescent="0.2">
      <c r="A86" s="19">
        <v>43431.419689016198</v>
      </c>
      <c r="B86" s="20" t="s">
        <v>24</v>
      </c>
      <c r="C86" s="20" t="s">
        <v>25</v>
      </c>
      <c r="D86" s="20" t="s">
        <v>40</v>
      </c>
      <c r="E86" s="20" t="s">
        <v>37</v>
      </c>
      <c r="F86" s="20" t="s">
        <v>62</v>
      </c>
      <c r="G86" s="20" t="s">
        <v>29</v>
      </c>
      <c r="H86" s="20" t="s">
        <v>157</v>
      </c>
      <c r="I86" s="20" t="s">
        <v>34</v>
      </c>
      <c r="J86" s="20" t="s">
        <v>34</v>
      </c>
      <c r="K86" s="20" t="s">
        <v>34</v>
      </c>
      <c r="L86" s="20" t="s">
        <v>34</v>
      </c>
      <c r="M86" s="20" t="s">
        <v>34</v>
      </c>
      <c r="N86" s="20" t="s">
        <v>34</v>
      </c>
      <c r="O86" s="20" t="s">
        <v>30</v>
      </c>
      <c r="P86" s="20" t="s">
        <v>32</v>
      </c>
      <c r="Q86" s="20" t="s">
        <v>32</v>
      </c>
      <c r="R86" s="20" t="s">
        <v>30</v>
      </c>
      <c r="S86" s="20" t="s">
        <v>32</v>
      </c>
      <c r="T86" s="20" t="s">
        <v>34</v>
      </c>
      <c r="U86" s="20" t="s">
        <v>34</v>
      </c>
      <c r="V86" s="20" t="s">
        <v>32</v>
      </c>
      <c r="W86" s="20" t="s">
        <v>32</v>
      </c>
      <c r="X86" s="20" t="s">
        <v>195</v>
      </c>
    </row>
    <row r="87" spans="1:24" ht="12.75" x14ac:dyDescent="0.2">
      <c r="A87" s="19">
        <v>43431.449721261575</v>
      </c>
      <c r="B87" s="20" t="s">
        <v>35</v>
      </c>
      <c r="C87" s="20" t="s">
        <v>25</v>
      </c>
      <c r="D87" s="20" t="s">
        <v>26</v>
      </c>
      <c r="E87" s="20" t="s">
        <v>66</v>
      </c>
      <c r="F87" s="20" t="s">
        <v>70</v>
      </c>
      <c r="G87" s="20" t="s">
        <v>54</v>
      </c>
      <c r="H87" s="20" t="s">
        <v>152</v>
      </c>
      <c r="I87" s="20" t="s">
        <v>34</v>
      </c>
      <c r="J87" s="20" t="s">
        <v>34</v>
      </c>
      <c r="K87" s="20" t="s">
        <v>34</v>
      </c>
      <c r="L87" s="20" t="s">
        <v>34</v>
      </c>
      <c r="M87" s="20" t="s">
        <v>32</v>
      </c>
      <c r="N87" s="20" t="s">
        <v>34</v>
      </c>
      <c r="O87" s="20" t="s">
        <v>30</v>
      </c>
      <c r="P87" s="20" t="s">
        <v>32</v>
      </c>
      <c r="Q87" s="20" t="s">
        <v>34</v>
      </c>
      <c r="R87" s="20" t="s">
        <v>34</v>
      </c>
      <c r="S87" s="20" t="s">
        <v>32</v>
      </c>
      <c r="T87" s="20" t="s">
        <v>34</v>
      </c>
      <c r="U87" s="20" t="s">
        <v>32</v>
      </c>
      <c r="V87" s="20" t="s">
        <v>34</v>
      </c>
      <c r="W87" s="20" t="s">
        <v>32</v>
      </c>
    </row>
    <row r="88" spans="1:24" ht="12.75" x14ac:dyDescent="0.2">
      <c r="A88" s="19">
        <v>43431.449922534724</v>
      </c>
      <c r="B88" s="20" t="s">
        <v>35</v>
      </c>
      <c r="C88" s="20" t="s">
        <v>25</v>
      </c>
      <c r="D88" s="20" t="s">
        <v>26</v>
      </c>
      <c r="E88" s="20" t="s">
        <v>196</v>
      </c>
      <c r="F88" s="20" t="s">
        <v>197</v>
      </c>
      <c r="G88" s="20" t="s">
        <v>54</v>
      </c>
      <c r="H88" s="20" t="s">
        <v>152</v>
      </c>
      <c r="I88" s="20" t="s">
        <v>32</v>
      </c>
      <c r="J88" s="20" t="s">
        <v>32</v>
      </c>
      <c r="K88" s="20" t="s">
        <v>32</v>
      </c>
      <c r="L88" s="20" t="s">
        <v>32</v>
      </c>
      <c r="M88" s="20" t="s">
        <v>32</v>
      </c>
      <c r="N88" s="20" t="s">
        <v>32</v>
      </c>
      <c r="O88" s="20" t="s">
        <v>30</v>
      </c>
      <c r="P88" s="20" t="s">
        <v>32</v>
      </c>
      <c r="Q88" s="20" t="s">
        <v>30</v>
      </c>
      <c r="R88" s="20" t="s">
        <v>32</v>
      </c>
      <c r="S88" s="20" t="s">
        <v>32</v>
      </c>
      <c r="T88" s="20" t="s">
        <v>32</v>
      </c>
      <c r="U88" s="20" t="s">
        <v>34</v>
      </c>
      <c r="V88" s="20" t="s">
        <v>32</v>
      </c>
      <c r="W88" s="20" t="s">
        <v>32</v>
      </c>
    </row>
    <row r="89" spans="1:24" ht="12.75" hidden="1" x14ac:dyDescent="0.2">
      <c r="A89" s="19">
        <v>43431.720058043982</v>
      </c>
      <c r="B89" s="20" t="s">
        <v>24</v>
      </c>
      <c r="C89" s="20" t="s">
        <v>25</v>
      </c>
      <c r="D89" s="20" t="s">
        <v>26</v>
      </c>
      <c r="E89" s="20" t="s">
        <v>80</v>
      </c>
      <c r="F89" s="20" t="s">
        <v>198</v>
      </c>
      <c r="G89" s="20" t="s">
        <v>29</v>
      </c>
      <c r="H89" s="20" t="s">
        <v>152</v>
      </c>
      <c r="I89" s="20" t="s">
        <v>32</v>
      </c>
      <c r="J89" s="20" t="s">
        <v>32</v>
      </c>
      <c r="K89" s="20" t="s">
        <v>30</v>
      </c>
      <c r="L89" s="20" t="s">
        <v>33</v>
      </c>
      <c r="M89" s="20" t="s">
        <v>30</v>
      </c>
      <c r="N89" s="20" t="s">
        <v>33</v>
      </c>
      <c r="O89" s="20" t="s">
        <v>33</v>
      </c>
      <c r="P89" s="20" t="s">
        <v>30</v>
      </c>
      <c r="Q89" s="20" t="s">
        <v>30</v>
      </c>
      <c r="R89" s="20" t="s">
        <v>30</v>
      </c>
      <c r="S89" s="20" t="s">
        <v>30</v>
      </c>
      <c r="T89" s="20" t="s">
        <v>32</v>
      </c>
      <c r="U89" s="20" t="s">
        <v>32</v>
      </c>
      <c r="V89" s="20" t="s">
        <v>32</v>
      </c>
      <c r="W89" s="20" t="s">
        <v>34</v>
      </c>
    </row>
    <row r="90" spans="1:24" ht="12.75" hidden="1" x14ac:dyDescent="0.2">
      <c r="A90" s="19">
        <v>43431.730039837959</v>
      </c>
      <c r="B90" s="20" t="s">
        <v>24</v>
      </c>
      <c r="C90" s="20" t="s">
        <v>25</v>
      </c>
      <c r="D90" s="20" t="s">
        <v>26</v>
      </c>
      <c r="E90" s="20" t="s">
        <v>37</v>
      </c>
      <c r="F90" s="20" t="s">
        <v>56</v>
      </c>
      <c r="G90" s="20" t="s">
        <v>29</v>
      </c>
      <c r="H90" s="20" t="s">
        <v>157</v>
      </c>
      <c r="I90" s="20" t="s">
        <v>34</v>
      </c>
      <c r="J90" s="20" t="s">
        <v>32</v>
      </c>
      <c r="K90" s="20" t="s">
        <v>34</v>
      </c>
      <c r="L90" s="20" t="s">
        <v>34</v>
      </c>
      <c r="M90" s="20" t="s">
        <v>32</v>
      </c>
      <c r="N90" s="20" t="s">
        <v>34</v>
      </c>
      <c r="O90" s="20" t="s">
        <v>33</v>
      </c>
      <c r="P90" s="20" t="s">
        <v>30</v>
      </c>
      <c r="Q90" s="20" t="s">
        <v>32</v>
      </c>
      <c r="R90" s="20" t="s">
        <v>32</v>
      </c>
      <c r="S90" s="20" t="s">
        <v>32</v>
      </c>
      <c r="T90" s="20" t="s">
        <v>32</v>
      </c>
      <c r="U90" s="20" t="s">
        <v>34</v>
      </c>
      <c r="V90" s="20" t="s">
        <v>34</v>
      </c>
      <c r="W90" s="20" t="s">
        <v>34</v>
      </c>
    </row>
    <row r="91" spans="1:24" ht="12.75" hidden="1" x14ac:dyDescent="0.2">
      <c r="A91" s="19">
        <v>43431.801947928237</v>
      </c>
      <c r="B91" s="20" t="s">
        <v>35</v>
      </c>
      <c r="C91" s="20" t="s">
        <v>25</v>
      </c>
      <c r="D91" s="20" t="s">
        <v>26</v>
      </c>
      <c r="E91" s="20" t="s">
        <v>37</v>
      </c>
      <c r="F91" s="20" t="s">
        <v>47</v>
      </c>
      <c r="G91" s="20" t="s">
        <v>29</v>
      </c>
      <c r="H91" s="20" t="s">
        <v>157</v>
      </c>
      <c r="I91" s="20" t="s">
        <v>30</v>
      </c>
      <c r="J91" s="20" t="s">
        <v>30</v>
      </c>
      <c r="K91" s="20" t="s">
        <v>30</v>
      </c>
      <c r="L91" s="20" t="s">
        <v>30</v>
      </c>
      <c r="M91" s="20" t="s">
        <v>30</v>
      </c>
      <c r="N91" s="20" t="s">
        <v>30</v>
      </c>
      <c r="O91" s="20" t="s">
        <v>30</v>
      </c>
      <c r="P91" s="20" t="s">
        <v>30</v>
      </c>
      <c r="Q91" s="20" t="s">
        <v>30</v>
      </c>
      <c r="R91" s="20" t="s">
        <v>30</v>
      </c>
      <c r="S91" s="20" t="s">
        <v>32</v>
      </c>
      <c r="T91" s="20" t="s">
        <v>30</v>
      </c>
      <c r="U91" s="20" t="s">
        <v>30</v>
      </c>
      <c r="V91" s="20" t="s">
        <v>30</v>
      </c>
      <c r="W91" s="20" t="s">
        <v>30</v>
      </c>
    </row>
    <row r="92" spans="1:24" ht="12.75" hidden="1" x14ac:dyDescent="0.2">
      <c r="A92" s="19">
        <v>43432.32142655093</v>
      </c>
      <c r="B92" s="20" t="s">
        <v>35</v>
      </c>
      <c r="C92" s="20" t="s">
        <v>25</v>
      </c>
      <c r="D92" s="20" t="s">
        <v>26</v>
      </c>
      <c r="E92" s="20" t="s">
        <v>80</v>
      </c>
      <c r="F92" s="20" t="s">
        <v>83</v>
      </c>
      <c r="G92" s="20" t="s">
        <v>29</v>
      </c>
      <c r="H92" s="20" t="s">
        <v>152</v>
      </c>
      <c r="I92" s="20" t="s">
        <v>30</v>
      </c>
      <c r="J92" s="20" t="s">
        <v>32</v>
      </c>
      <c r="K92" s="20" t="s">
        <v>30</v>
      </c>
      <c r="L92" s="20" t="s">
        <v>30</v>
      </c>
      <c r="M92" s="20" t="s">
        <v>30</v>
      </c>
      <c r="N92" s="20" t="s">
        <v>32</v>
      </c>
      <c r="O92" s="20" t="s">
        <v>33</v>
      </c>
      <c r="P92" s="20" t="s">
        <v>30</v>
      </c>
      <c r="Q92" s="20" t="s">
        <v>30</v>
      </c>
      <c r="R92" s="20" t="s">
        <v>30</v>
      </c>
      <c r="S92" s="20" t="s">
        <v>32</v>
      </c>
      <c r="T92" s="20" t="s">
        <v>32</v>
      </c>
      <c r="U92" s="20" t="s">
        <v>32</v>
      </c>
      <c r="V92" s="20" t="s">
        <v>32</v>
      </c>
      <c r="W92" s="20" t="s">
        <v>32</v>
      </c>
      <c r="X92" s="20" t="s">
        <v>199</v>
      </c>
    </row>
    <row r="93" spans="1:24" ht="12.75" hidden="1" x14ac:dyDescent="0.2">
      <c r="A93" s="19">
        <v>43433.303737071757</v>
      </c>
      <c r="B93" s="20" t="s">
        <v>24</v>
      </c>
      <c r="C93" s="20" t="s">
        <v>25</v>
      </c>
      <c r="D93" s="20" t="s">
        <v>26</v>
      </c>
      <c r="E93" s="20" t="s">
        <v>57</v>
      </c>
      <c r="F93" s="20" t="s">
        <v>164</v>
      </c>
      <c r="G93" s="20" t="s">
        <v>29</v>
      </c>
      <c r="H93" s="20" t="s">
        <v>152</v>
      </c>
      <c r="I93" s="20" t="s">
        <v>30</v>
      </c>
      <c r="J93" s="20" t="s">
        <v>30</v>
      </c>
      <c r="K93" s="20" t="s">
        <v>30</v>
      </c>
      <c r="L93" s="20" t="s">
        <v>30</v>
      </c>
      <c r="M93" s="20" t="s">
        <v>30</v>
      </c>
      <c r="N93" s="20" t="s">
        <v>30</v>
      </c>
      <c r="O93" s="20" t="s">
        <v>30</v>
      </c>
      <c r="P93" s="20" t="s">
        <v>30</v>
      </c>
      <c r="Q93" s="20" t="s">
        <v>30</v>
      </c>
      <c r="R93" s="20" t="s">
        <v>30</v>
      </c>
      <c r="S93" s="20" t="s">
        <v>30</v>
      </c>
      <c r="T93" s="20" t="s">
        <v>30</v>
      </c>
      <c r="U93" s="20" t="s">
        <v>30</v>
      </c>
      <c r="V93" s="20" t="s">
        <v>30</v>
      </c>
      <c r="W93" s="20" t="s">
        <v>30</v>
      </c>
    </row>
    <row r="94" spans="1:24" ht="12.75" hidden="1" x14ac:dyDescent="0.2">
      <c r="A94" s="19">
        <v>43434.48375024306</v>
      </c>
      <c r="B94" s="20" t="s">
        <v>24</v>
      </c>
      <c r="C94" s="20" t="s">
        <v>25</v>
      </c>
      <c r="D94" s="20" t="s">
        <v>26</v>
      </c>
      <c r="E94" s="20" t="s">
        <v>200</v>
      </c>
      <c r="F94" s="20" t="s">
        <v>86</v>
      </c>
      <c r="G94" s="20" t="s">
        <v>45</v>
      </c>
      <c r="H94" s="20" t="s">
        <v>157</v>
      </c>
      <c r="I94" s="20" t="s">
        <v>32</v>
      </c>
      <c r="J94" s="20" t="s">
        <v>32</v>
      </c>
      <c r="K94" s="20" t="s">
        <v>32</v>
      </c>
      <c r="L94" s="20" t="s">
        <v>34</v>
      </c>
      <c r="M94" s="20" t="s">
        <v>34</v>
      </c>
      <c r="N94" s="20" t="s">
        <v>34</v>
      </c>
      <c r="O94" s="20" t="s">
        <v>30</v>
      </c>
      <c r="P94" s="20" t="s">
        <v>32</v>
      </c>
      <c r="Q94" s="20" t="s">
        <v>34</v>
      </c>
      <c r="R94" s="20" t="s">
        <v>34</v>
      </c>
      <c r="S94" s="20" t="s">
        <v>34</v>
      </c>
      <c r="T94" s="20" t="s">
        <v>34</v>
      </c>
      <c r="U94" s="20" t="s">
        <v>34</v>
      </c>
      <c r="V94" s="20" t="s">
        <v>34</v>
      </c>
      <c r="W94" s="20" t="s">
        <v>34</v>
      </c>
    </row>
    <row r="95" spans="1:24" ht="12.75" hidden="1" x14ac:dyDescent="0.2">
      <c r="A95" s="19">
        <v>43434.484778090278</v>
      </c>
      <c r="B95" s="20" t="s">
        <v>35</v>
      </c>
      <c r="C95" s="20" t="s">
        <v>25</v>
      </c>
      <c r="D95" s="20" t="s">
        <v>26</v>
      </c>
      <c r="E95" s="20" t="s">
        <v>60</v>
      </c>
      <c r="F95" s="20" t="s">
        <v>78</v>
      </c>
      <c r="G95" s="20" t="s">
        <v>45</v>
      </c>
      <c r="H95" s="20" t="s">
        <v>157</v>
      </c>
      <c r="I95" s="20" t="s">
        <v>32</v>
      </c>
      <c r="J95" s="20" t="s">
        <v>30</v>
      </c>
      <c r="K95" s="20" t="s">
        <v>34</v>
      </c>
      <c r="L95" s="20" t="s">
        <v>34</v>
      </c>
      <c r="M95" s="20" t="s">
        <v>34</v>
      </c>
      <c r="N95" s="20" t="s">
        <v>34</v>
      </c>
      <c r="O95" s="20" t="s">
        <v>30</v>
      </c>
      <c r="P95" s="20" t="s">
        <v>32</v>
      </c>
      <c r="Q95" s="20" t="s">
        <v>34</v>
      </c>
      <c r="R95" s="20" t="s">
        <v>34</v>
      </c>
      <c r="S95" s="20" t="s">
        <v>34</v>
      </c>
      <c r="T95" s="20" t="s">
        <v>34</v>
      </c>
      <c r="U95" s="20" t="s">
        <v>34</v>
      </c>
      <c r="V95" s="20" t="s">
        <v>34</v>
      </c>
      <c r="W95" s="20" t="s">
        <v>34</v>
      </c>
    </row>
    <row r="96" spans="1:24" ht="12.75" hidden="1" x14ac:dyDescent="0.2">
      <c r="A96" s="19">
        <v>43434.49841443287</v>
      </c>
      <c r="B96" s="20" t="s">
        <v>35</v>
      </c>
      <c r="C96" s="20" t="s">
        <v>25</v>
      </c>
      <c r="D96" s="20" t="s">
        <v>26</v>
      </c>
      <c r="E96" s="20" t="s">
        <v>59</v>
      </c>
      <c r="F96" s="20" t="s">
        <v>201</v>
      </c>
      <c r="G96" s="20" t="s">
        <v>45</v>
      </c>
      <c r="H96" s="20" t="s">
        <v>157</v>
      </c>
      <c r="I96" s="20" t="s">
        <v>32</v>
      </c>
      <c r="J96" s="20" t="s">
        <v>32</v>
      </c>
      <c r="K96" s="20" t="s">
        <v>32</v>
      </c>
      <c r="L96" s="20" t="s">
        <v>32</v>
      </c>
      <c r="M96" s="20" t="s">
        <v>32</v>
      </c>
      <c r="N96" s="20" t="s">
        <v>32</v>
      </c>
      <c r="O96" s="20" t="s">
        <v>30</v>
      </c>
      <c r="P96" s="20" t="s">
        <v>32</v>
      </c>
      <c r="Q96" s="20" t="s">
        <v>32</v>
      </c>
      <c r="R96" s="20" t="s">
        <v>32</v>
      </c>
      <c r="S96" s="20" t="s">
        <v>32</v>
      </c>
      <c r="T96" s="20" t="s">
        <v>34</v>
      </c>
      <c r="U96" s="20" t="s">
        <v>32</v>
      </c>
      <c r="V96" s="20" t="s">
        <v>34</v>
      </c>
      <c r="W96" s="20" t="s">
        <v>32</v>
      </c>
    </row>
    <row r="97" spans="1:24" ht="12.75" hidden="1" x14ac:dyDescent="0.2">
      <c r="A97" s="19">
        <v>43435.842765729161</v>
      </c>
      <c r="B97" s="20" t="s">
        <v>35</v>
      </c>
      <c r="C97" s="20" t="s">
        <v>36</v>
      </c>
      <c r="D97" s="20" t="s">
        <v>40</v>
      </c>
      <c r="E97" s="20" t="s">
        <v>202</v>
      </c>
      <c r="F97" s="20" t="s">
        <v>70</v>
      </c>
      <c r="G97" s="20" t="s">
        <v>45</v>
      </c>
      <c r="H97" s="20" t="s">
        <v>157</v>
      </c>
      <c r="I97" s="20" t="s">
        <v>34</v>
      </c>
      <c r="J97" s="20" t="s">
        <v>34</v>
      </c>
      <c r="K97" s="20" t="s">
        <v>34</v>
      </c>
      <c r="L97" s="20" t="s">
        <v>34</v>
      </c>
      <c r="M97" s="20" t="s">
        <v>34</v>
      </c>
      <c r="N97" s="20" t="s">
        <v>34</v>
      </c>
      <c r="O97" s="20" t="s">
        <v>34</v>
      </c>
      <c r="P97" s="20" t="s">
        <v>34</v>
      </c>
      <c r="Q97" s="20" t="s">
        <v>34</v>
      </c>
      <c r="R97" s="20" t="s">
        <v>34</v>
      </c>
      <c r="S97" s="20" t="s">
        <v>34</v>
      </c>
      <c r="T97" s="20" t="s">
        <v>34</v>
      </c>
      <c r="U97" s="20" t="s">
        <v>34</v>
      </c>
      <c r="V97" s="20" t="s">
        <v>32</v>
      </c>
      <c r="W97" s="20" t="s">
        <v>34</v>
      </c>
    </row>
    <row r="98" spans="1:24" ht="12.75" hidden="1" x14ac:dyDescent="0.2">
      <c r="A98" s="19">
        <v>43437.377890671298</v>
      </c>
      <c r="B98" s="20" t="s">
        <v>35</v>
      </c>
      <c r="C98" s="20" t="s">
        <v>25</v>
      </c>
      <c r="D98" s="20" t="s">
        <v>26</v>
      </c>
      <c r="E98" s="20" t="s">
        <v>80</v>
      </c>
      <c r="F98" s="20" t="s">
        <v>83</v>
      </c>
      <c r="G98" s="20" t="s">
        <v>29</v>
      </c>
      <c r="H98" s="20" t="s">
        <v>152</v>
      </c>
      <c r="I98" s="20" t="s">
        <v>30</v>
      </c>
      <c r="J98" s="20" t="s">
        <v>32</v>
      </c>
      <c r="K98" s="20" t="s">
        <v>30</v>
      </c>
      <c r="L98" s="20" t="s">
        <v>30</v>
      </c>
      <c r="M98" s="20" t="s">
        <v>30</v>
      </c>
      <c r="N98" s="20" t="s">
        <v>32</v>
      </c>
      <c r="O98" s="20" t="s">
        <v>33</v>
      </c>
      <c r="P98" s="20" t="s">
        <v>30</v>
      </c>
      <c r="Q98" s="20" t="s">
        <v>30</v>
      </c>
      <c r="R98" s="20" t="s">
        <v>30</v>
      </c>
      <c r="S98" s="20" t="s">
        <v>32</v>
      </c>
      <c r="T98" s="20" t="s">
        <v>32</v>
      </c>
      <c r="U98" s="20" t="s">
        <v>32</v>
      </c>
      <c r="V98" s="20" t="s">
        <v>32</v>
      </c>
      <c r="W98" s="20" t="s">
        <v>32</v>
      </c>
      <c r="X98" s="20" t="s">
        <v>199</v>
      </c>
    </row>
    <row r="99" spans="1:24" ht="12.75" hidden="1" x14ac:dyDescent="0.2">
      <c r="A99" s="19">
        <v>43437.807113206014</v>
      </c>
      <c r="B99" s="20" t="s">
        <v>35</v>
      </c>
      <c r="C99" s="20" t="s">
        <v>39</v>
      </c>
      <c r="D99" s="20" t="s">
        <v>40</v>
      </c>
      <c r="E99" s="20" t="s">
        <v>37</v>
      </c>
      <c r="F99" s="20" t="s">
        <v>56</v>
      </c>
      <c r="G99" s="20" t="s">
        <v>45</v>
      </c>
      <c r="H99" s="20" t="s">
        <v>157</v>
      </c>
      <c r="I99" s="20" t="s">
        <v>34</v>
      </c>
      <c r="J99" s="20" t="s">
        <v>34</v>
      </c>
      <c r="K99" s="20" t="s">
        <v>34</v>
      </c>
      <c r="L99" s="20" t="s">
        <v>34</v>
      </c>
      <c r="M99" s="20" t="s">
        <v>34</v>
      </c>
      <c r="N99" s="20" t="s">
        <v>34</v>
      </c>
      <c r="O99" s="20" t="s">
        <v>33</v>
      </c>
      <c r="P99" s="20" t="s">
        <v>32</v>
      </c>
      <c r="Q99" s="20" t="s">
        <v>32</v>
      </c>
      <c r="R99" s="20" t="s">
        <v>32</v>
      </c>
      <c r="S99" s="20" t="s">
        <v>32</v>
      </c>
      <c r="T99" s="20" t="s">
        <v>34</v>
      </c>
      <c r="U99" s="20" t="s">
        <v>34</v>
      </c>
      <c r="V99" s="20" t="s">
        <v>34</v>
      </c>
      <c r="W99" s="20" t="s">
        <v>34</v>
      </c>
    </row>
    <row r="100" spans="1:24" ht="12.75" hidden="1" x14ac:dyDescent="0.2">
      <c r="A100" s="19">
        <v>43437.870811307876</v>
      </c>
      <c r="B100" s="20" t="s">
        <v>35</v>
      </c>
      <c r="C100" s="20" t="s">
        <v>39</v>
      </c>
      <c r="D100" s="20" t="s">
        <v>40</v>
      </c>
      <c r="E100" s="20" t="s">
        <v>203</v>
      </c>
      <c r="F100" s="20" t="s">
        <v>75</v>
      </c>
      <c r="G100" s="20" t="s">
        <v>84</v>
      </c>
      <c r="H100" s="20" t="s">
        <v>152</v>
      </c>
      <c r="I100" s="20" t="s">
        <v>34</v>
      </c>
      <c r="J100" s="20" t="s">
        <v>32</v>
      </c>
      <c r="K100" s="20" t="s">
        <v>32</v>
      </c>
      <c r="L100" s="20" t="s">
        <v>32</v>
      </c>
      <c r="M100" s="20" t="s">
        <v>32</v>
      </c>
      <c r="N100" s="20" t="s">
        <v>34</v>
      </c>
      <c r="O100" s="20" t="s">
        <v>33</v>
      </c>
      <c r="P100" s="20" t="s">
        <v>30</v>
      </c>
      <c r="Q100" s="20" t="s">
        <v>32</v>
      </c>
      <c r="R100" s="20" t="s">
        <v>32</v>
      </c>
      <c r="S100" s="20" t="s">
        <v>32</v>
      </c>
      <c r="T100" s="20" t="s">
        <v>32</v>
      </c>
      <c r="U100" s="20" t="s">
        <v>32</v>
      </c>
      <c r="V100" s="20" t="s">
        <v>32</v>
      </c>
      <c r="W100" s="20" t="s">
        <v>34</v>
      </c>
    </row>
    <row r="101" spans="1:24" ht="12.75" hidden="1" x14ac:dyDescent="0.2">
      <c r="A101" s="19">
        <v>43437.923722754625</v>
      </c>
      <c r="B101" s="20" t="s">
        <v>24</v>
      </c>
      <c r="C101" s="20" t="s">
        <v>25</v>
      </c>
      <c r="D101" s="20" t="s">
        <v>26</v>
      </c>
      <c r="E101" s="20" t="s">
        <v>27</v>
      </c>
      <c r="F101" s="20" t="s">
        <v>178</v>
      </c>
      <c r="G101" s="20" t="s">
        <v>45</v>
      </c>
      <c r="H101" s="20" t="s">
        <v>157</v>
      </c>
      <c r="I101" s="20" t="s">
        <v>34</v>
      </c>
      <c r="J101" s="20" t="s">
        <v>32</v>
      </c>
      <c r="K101" s="20" t="s">
        <v>32</v>
      </c>
      <c r="L101" s="20" t="s">
        <v>32</v>
      </c>
      <c r="M101" s="20" t="s">
        <v>32</v>
      </c>
      <c r="N101" s="20" t="s">
        <v>32</v>
      </c>
      <c r="O101" s="20" t="s">
        <v>33</v>
      </c>
      <c r="P101" s="20" t="s">
        <v>30</v>
      </c>
      <c r="Q101" s="20" t="s">
        <v>32</v>
      </c>
      <c r="R101" s="20" t="s">
        <v>32</v>
      </c>
      <c r="S101" s="20" t="s">
        <v>32</v>
      </c>
      <c r="T101" s="20" t="s">
        <v>32</v>
      </c>
      <c r="U101" s="20" t="s">
        <v>34</v>
      </c>
      <c r="V101" s="20" t="s">
        <v>32</v>
      </c>
      <c r="W101" s="20" t="s">
        <v>32</v>
      </c>
    </row>
    <row r="102" spans="1:24" ht="12.75" hidden="1" x14ac:dyDescent="0.2">
      <c r="A102" s="19">
        <v>43437.928955567128</v>
      </c>
      <c r="B102" s="20" t="s">
        <v>24</v>
      </c>
      <c r="C102" s="20" t="s">
        <v>25</v>
      </c>
      <c r="D102" s="20" t="s">
        <v>26</v>
      </c>
      <c r="E102" s="20" t="s">
        <v>27</v>
      </c>
      <c r="F102" s="20" t="s">
        <v>178</v>
      </c>
      <c r="G102" s="20" t="s">
        <v>45</v>
      </c>
      <c r="H102" s="20" t="s">
        <v>157</v>
      </c>
      <c r="I102" s="20" t="s">
        <v>34</v>
      </c>
      <c r="J102" s="20" t="s">
        <v>32</v>
      </c>
      <c r="K102" s="20" t="s">
        <v>32</v>
      </c>
      <c r="L102" s="20" t="s">
        <v>32</v>
      </c>
      <c r="M102" s="20" t="s">
        <v>32</v>
      </c>
      <c r="N102" s="20" t="s">
        <v>32</v>
      </c>
      <c r="O102" s="20" t="s">
        <v>33</v>
      </c>
      <c r="P102" s="20" t="s">
        <v>30</v>
      </c>
      <c r="Q102" s="20" t="s">
        <v>32</v>
      </c>
      <c r="R102" s="20" t="s">
        <v>32</v>
      </c>
      <c r="S102" s="20" t="s">
        <v>32</v>
      </c>
      <c r="T102" s="20" t="s">
        <v>32</v>
      </c>
      <c r="U102" s="20" t="s">
        <v>34</v>
      </c>
      <c r="V102" s="20" t="s">
        <v>32</v>
      </c>
      <c r="W102" s="20" t="s">
        <v>32</v>
      </c>
    </row>
  </sheetData>
  <autoFilter ref="G1:G102">
    <filterColumn colId="0">
      <filters>
        <filter val="EPE (Elementary 1)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6"/>
  <sheetViews>
    <sheetView topLeftCell="B1" zoomScaleNormal="100" workbookViewId="0">
      <selection activeCell="G19" sqref="G19"/>
    </sheetView>
  </sheetViews>
  <sheetFormatPr defaultColWidth="14.42578125" defaultRowHeight="23.25" x14ac:dyDescent="0.2"/>
  <cols>
    <col min="1" max="1" width="18" style="2" bestFit="1" customWidth="1"/>
    <col min="2" max="2" width="11.42578125" style="2" bestFit="1" customWidth="1"/>
    <col min="3" max="3" width="10.28515625" style="2" bestFit="1" customWidth="1"/>
    <col min="4" max="4" width="15.5703125" style="2" bestFit="1" customWidth="1"/>
    <col min="5" max="5" width="42.140625" style="2" bestFit="1" customWidth="1"/>
    <col min="6" max="6" width="37.5703125" style="2" bestFit="1" customWidth="1"/>
    <col min="7" max="7" width="23.42578125" style="2" bestFit="1" customWidth="1"/>
    <col min="8" max="8" width="13.7109375" style="2" bestFit="1" customWidth="1"/>
    <col min="9" max="9" width="46.28515625" style="2" bestFit="1" customWidth="1"/>
    <col min="10" max="10" width="48" style="2" bestFit="1" customWidth="1"/>
    <col min="11" max="11" width="39.28515625" style="2" bestFit="1" customWidth="1"/>
    <col min="12" max="12" width="43.140625" style="2" bestFit="1" customWidth="1"/>
    <col min="13" max="13" width="44.5703125" style="2" bestFit="1" customWidth="1"/>
    <col min="14" max="14" width="28.42578125" style="2" bestFit="1" customWidth="1"/>
    <col min="15" max="15" width="48.140625" style="2" bestFit="1" customWidth="1"/>
    <col min="16" max="16" width="47.85546875" style="2" bestFit="1" customWidth="1"/>
    <col min="17" max="17" width="53.85546875" style="2" bestFit="1" customWidth="1"/>
    <col min="18" max="18" width="45.7109375" style="2" bestFit="1" customWidth="1"/>
    <col min="19" max="20" width="48.140625" style="2" bestFit="1" customWidth="1"/>
    <col min="21" max="21" width="33.42578125" style="2" bestFit="1" customWidth="1"/>
    <col min="22" max="22" width="62.140625" style="2" bestFit="1" customWidth="1"/>
    <col min="23" max="23" width="65.5703125" style="2" bestFit="1" customWidth="1"/>
    <col min="24" max="24" width="7.85546875" style="2" customWidth="1"/>
    <col min="25" max="30" width="21.5703125" style="2" customWidth="1"/>
    <col min="31" max="16384" width="14.42578125" style="2"/>
  </cols>
  <sheetData>
    <row r="1" spans="1:24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</row>
    <row r="2" spans="1:24" customFormat="1" ht="15.75" customHeight="1" x14ac:dyDescent="0.2">
      <c r="A2" s="19">
        <v>43422.426749386577</v>
      </c>
      <c r="B2" s="20" t="s">
        <v>35</v>
      </c>
      <c r="C2" s="20" t="s">
        <v>51</v>
      </c>
      <c r="D2" s="20" t="s">
        <v>40</v>
      </c>
      <c r="E2" s="20" t="s">
        <v>37</v>
      </c>
      <c r="F2" s="20" t="s">
        <v>151</v>
      </c>
      <c r="G2" s="20" t="s">
        <v>76</v>
      </c>
      <c r="H2" s="20" t="s">
        <v>152</v>
      </c>
      <c r="I2" s="20">
        <v>3</v>
      </c>
      <c r="J2" s="20">
        <v>4</v>
      </c>
      <c r="K2" s="20">
        <v>4</v>
      </c>
      <c r="L2" s="20">
        <v>4</v>
      </c>
      <c r="M2" s="20">
        <v>3</v>
      </c>
      <c r="N2" s="20">
        <v>5</v>
      </c>
      <c r="O2" s="20">
        <v>3</v>
      </c>
      <c r="P2" s="20">
        <v>4</v>
      </c>
      <c r="Q2" s="20">
        <v>4</v>
      </c>
      <c r="R2" s="20">
        <v>4</v>
      </c>
      <c r="S2" s="20">
        <v>4</v>
      </c>
      <c r="T2" s="20">
        <v>4</v>
      </c>
      <c r="U2" s="20">
        <v>5</v>
      </c>
      <c r="V2" s="20">
        <v>5</v>
      </c>
      <c r="W2" s="20">
        <v>4</v>
      </c>
      <c r="X2" s="20" t="s">
        <v>153</v>
      </c>
    </row>
    <row r="3" spans="1:24" customFormat="1" ht="15.75" customHeight="1" x14ac:dyDescent="0.2">
      <c r="A3" s="19">
        <v>43422.43012153935</v>
      </c>
      <c r="B3" s="20" t="s">
        <v>35</v>
      </c>
      <c r="C3" s="20" t="s">
        <v>25</v>
      </c>
      <c r="D3" s="20" t="s">
        <v>26</v>
      </c>
      <c r="E3" s="20" t="s">
        <v>37</v>
      </c>
      <c r="F3" s="20" t="s">
        <v>154</v>
      </c>
      <c r="G3" s="20" t="s">
        <v>29</v>
      </c>
      <c r="H3" s="20" t="s">
        <v>152</v>
      </c>
      <c r="I3" s="20">
        <v>4</v>
      </c>
      <c r="J3" s="20">
        <v>4</v>
      </c>
      <c r="K3" s="20">
        <v>3</v>
      </c>
      <c r="L3" s="20">
        <v>4</v>
      </c>
      <c r="M3" s="20">
        <v>4</v>
      </c>
      <c r="N3" s="20">
        <v>4</v>
      </c>
      <c r="O3" s="20">
        <v>3</v>
      </c>
      <c r="P3" s="20">
        <v>3</v>
      </c>
      <c r="Q3" s="20">
        <v>3</v>
      </c>
      <c r="R3" s="20">
        <v>4</v>
      </c>
      <c r="S3" s="20">
        <v>4</v>
      </c>
      <c r="T3" s="20">
        <v>5</v>
      </c>
      <c r="U3" s="20">
        <v>4</v>
      </c>
      <c r="V3" s="20">
        <v>4</v>
      </c>
      <c r="W3" s="20">
        <v>4</v>
      </c>
    </row>
    <row r="4" spans="1:24" customFormat="1" ht="15.75" customHeight="1" x14ac:dyDescent="0.2">
      <c r="A4" s="19">
        <v>43422.430478692128</v>
      </c>
      <c r="B4" s="20" t="s">
        <v>35</v>
      </c>
      <c r="C4" s="20" t="s">
        <v>25</v>
      </c>
      <c r="D4" s="20" t="s">
        <v>26</v>
      </c>
      <c r="E4" s="20" t="s">
        <v>37</v>
      </c>
      <c r="F4" s="20" t="s">
        <v>62</v>
      </c>
      <c r="G4" s="20" t="s">
        <v>29</v>
      </c>
      <c r="H4" s="20" t="s">
        <v>152</v>
      </c>
      <c r="I4" s="20">
        <v>4</v>
      </c>
      <c r="J4" s="20">
        <v>4</v>
      </c>
      <c r="K4" s="20">
        <v>4</v>
      </c>
      <c r="L4" s="20">
        <v>4</v>
      </c>
      <c r="M4" s="20">
        <v>4</v>
      </c>
      <c r="N4" s="20">
        <v>5</v>
      </c>
      <c r="O4" s="20">
        <v>3</v>
      </c>
      <c r="P4" s="20">
        <v>3</v>
      </c>
      <c r="Q4" s="20">
        <v>4</v>
      </c>
      <c r="R4" s="20">
        <v>4</v>
      </c>
      <c r="S4" s="20">
        <v>5</v>
      </c>
      <c r="T4" s="20">
        <v>4</v>
      </c>
      <c r="U4" s="20">
        <v>4</v>
      </c>
      <c r="V4" s="20">
        <v>4</v>
      </c>
      <c r="W4" s="20">
        <v>5</v>
      </c>
    </row>
    <row r="5" spans="1:24" customFormat="1" ht="15.75" customHeight="1" x14ac:dyDescent="0.2">
      <c r="A5" s="19">
        <v>43422.430727905092</v>
      </c>
      <c r="B5" s="20" t="s">
        <v>35</v>
      </c>
      <c r="C5" s="20" t="s">
        <v>36</v>
      </c>
      <c r="D5" s="20" t="s">
        <v>40</v>
      </c>
      <c r="E5" s="20" t="s">
        <v>37</v>
      </c>
      <c r="F5" s="20" t="s">
        <v>38</v>
      </c>
      <c r="G5" s="20" t="s">
        <v>29</v>
      </c>
      <c r="H5" s="20" t="s">
        <v>152</v>
      </c>
      <c r="I5" s="20">
        <v>4</v>
      </c>
      <c r="J5" s="20">
        <v>4</v>
      </c>
      <c r="K5" s="20">
        <v>4</v>
      </c>
      <c r="L5" s="20">
        <v>3</v>
      </c>
      <c r="M5" s="20">
        <v>3</v>
      </c>
      <c r="N5" s="20">
        <v>5</v>
      </c>
      <c r="O5" s="20">
        <v>2</v>
      </c>
      <c r="P5" s="20">
        <v>4</v>
      </c>
      <c r="Q5" s="20">
        <v>4</v>
      </c>
      <c r="R5" s="20">
        <v>5</v>
      </c>
      <c r="S5" s="20">
        <v>4</v>
      </c>
      <c r="T5" s="20">
        <v>3</v>
      </c>
      <c r="U5" s="20">
        <v>4</v>
      </c>
      <c r="V5" s="20">
        <v>5</v>
      </c>
      <c r="W5" s="20">
        <v>5</v>
      </c>
    </row>
    <row r="6" spans="1:24" customFormat="1" ht="15.75" customHeight="1" x14ac:dyDescent="0.2">
      <c r="A6" s="19">
        <v>43422.430813969906</v>
      </c>
      <c r="B6" s="20" t="s">
        <v>35</v>
      </c>
      <c r="C6" s="20" t="s">
        <v>25</v>
      </c>
      <c r="D6" s="20" t="s">
        <v>26</v>
      </c>
      <c r="E6" s="20" t="s">
        <v>155</v>
      </c>
      <c r="F6" s="20" t="s">
        <v>156</v>
      </c>
      <c r="G6" s="20" t="s">
        <v>45</v>
      </c>
      <c r="H6" s="20" t="s">
        <v>157</v>
      </c>
      <c r="I6" s="20">
        <v>5</v>
      </c>
      <c r="J6" s="20">
        <v>5</v>
      </c>
      <c r="K6" s="20">
        <v>4</v>
      </c>
      <c r="L6" s="20">
        <v>5</v>
      </c>
      <c r="M6" s="20">
        <v>4</v>
      </c>
      <c r="N6" s="20">
        <v>4</v>
      </c>
      <c r="O6" s="20">
        <v>3</v>
      </c>
      <c r="P6" s="20">
        <v>5</v>
      </c>
      <c r="Q6" s="20">
        <v>4</v>
      </c>
      <c r="R6" s="20">
        <v>4</v>
      </c>
      <c r="S6" s="20">
        <v>3</v>
      </c>
      <c r="T6" s="20">
        <v>5</v>
      </c>
      <c r="U6" s="20">
        <v>5</v>
      </c>
      <c r="V6" s="20">
        <v>5</v>
      </c>
      <c r="W6" s="20">
        <v>5</v>
      </c>
    </row>
    <row r="7" spans="1:24" customFormat="1" ht="15.75" customHeight="1" x14ac:dyDescent="0.2">
      <c r="A7" s="19">
        <v>43422.431545648149</v>
      </c>
      <c r="B7" s="20" t="s">
        <v>24</v>
      </c>
      <c r="C7" s="20" t="s">
        <v>36</v>
      </c>
      <c r="D7" s="20" t="s">
        <v>40</v>
      </c>
      <c r="E7" s="20" t="s">
        <v>37</v>
      </c>
      <c r="F7" s="20" t="s">
        <v>38</v>
      </c>
      <c r="G7" s="20" t="s">
        <v>45</v>
      </c>
      <c r="H7" s="20" t="s">
        <v>157</v>
      </c>
      <c r="I7" s="20">
        <v>5</v>
      </c>
      <c r="J7" s="20">
        <v>5</v>
      </c>
      <c r="K7" s="20">
        <v>4</v>
      </c>
      <c r="L7" s="20">
        <v>3</v>
      </c>
      <c r="M7" s="20">
        <v>3</v>
      </c>
      <c r="N7" s="20">
        <v>5</v>
      </c>
      <c r="O7" s="20">
        <v>3</v>
      </c>
      <c r="P7" s="20">
        <v>4</v>
      </c>
      <c r="Q7" s="20">
        <v>5</v>
      </c>
      <c r="R7" s="20">
        <v>4</v>
      </c>
      <c r="S7" s="20">
        <v>4</v>
      </c>
      <c r="T7" s="20">
        <v>4</v>
      </c>
      <c r="U7" s="20">
        <v>5</v>
      </c>
      <c r="V7" s="20">
        <v>5</v>
      </c>
      <c r="W7" s="20">
        <v>5</v>
      </c>
      <c r="X7" s="20" t="s">
        <v>158</v>
      </c>
    </row>
    <row r="8" spans="1:24" customFormat="1" ht="15.75" customHeight="1" x14ac:dyDescent="0.2">
      <c r="A8" s="19">
        <v>43422.43525923611</v>
      </c>
      <c r="B8" s="20" t="s">
        <v>24</v>
      </c>
      <c r="C8" s="20" t="s">
        <v>25</v>
      </c>
      <c r="D8" s="20" t="s">
        <v>40</v>
      </c>
      <c r="E8" s="20" t="s">
        <v>72</v>
      </c>
      <c r="F8" s="20" t="s">
        <v>70</v>
      </c>
      <c r="G8" s="20" t="s">
        <v>84</v>
      </c>
      <c r="H8" s="20" t="s">
        <v>152</v>
      </c>
      <c r="I8" s="20">
        <v>3</v>
      </c>
      <c r="J8" s="20">
        <v>5</v>
      </c>
      <c r="K8" s="20">
        <v>4</v>
      </c>
      <c r="L8" s="20">
        <v>4</v>
      </c>
      <c r="M8" s="20">
        <v>4</v>
      </c>
      <c r="N8" s="20">
        <v>5</v>
      </c>
      <c r="O8" s="20">
        <v>3</v>
      </c>
      <c r="P8" s="20">
        <v>4</v>
      </c>
      <c r="Q8" s="20">
        <v>5</v>
      </c>
      <c r="R8" s="20">
        <v>5</v>
      </c>
      <c r="S8" s="20">
        <v>5</v>
      </c>
      <c r="T8" s="20">
        <v>5</v>
      </c>
      <c r="U8" s="20">
        <v>5</v>
      </c>
      <c r="V8" s="20">
        <v>4</v>
      </c>
      <c r="W8" s="20">
        <v>5</v>
      </c>
      <c r="X8" s="20" t="s">
        <v>159</v>
      </c>
    </row>
    <row r="9" spans="1:24" customFormat="1" ht="15.75" customHeight="1" x14ac:dyDescent="0.2">
      <c r="A9" s="19">
        <v>43422.435313796297</v>
      </c>
      <c r="B9" s="20" t="s">
        <v>24</v>
      </c>
      <c r="C9" s="20" t="s">
        <v>25</v>
      </c>
      <c r="D9" s="20" t="s">
        <v>26</v>
      </c>
      <c r="E9" s="20" t="s">
        <v>27</v>
      </c>
      <c r="F9" s="20" t="s">
        <v>28</v>
      </c>
      <c r="G9" s="20" t="s">
        <v>29</v>
      </c>
      <c r="H9" s="20" t="s">
        <v>152</v>
      </c>
      <c r="I9" s="20">
        <v>5</v>
      </c>
      <c r="J9" s="20">
        <v>4</v>
      </c>
      <c r="K9" s="20">
        <v>4</v>
      </c>
      <c r="L9" s="20">
        <v>4</v>
      </c>
      <c r="M9" s="20">
        <v>3</v>
      </c>
      <c r="N9" s="20">
        <v>4</v>
      </c>
      <c r="O9" s="20">
        <v>1</v>
      </c>
      <c r="P9" s="20">
        <v>4</v>
      </c>
      <c r="Q9" s="20">
        <v>4</v>
      </c>
      <c r="R9" s="20">
        <v>4</v>
      </c>
      <c r="S9" s="20">
        <v>4</v>
      </c>
      <c r="T9" s="20">
        <v>4</v>
      </c>
      <c r="U9" s="20">
        <v>4</v>
      </c>
      <c r="V9" s="20">
        <v>4</v>
      </c>
      <c r="W9" s="20">
        <v>4</v>
      </c>
    </row>
    <row r="10" spans="1:24" customFormat="1" ht="15.75" customHeight="1" x14ac:dyDescent="0.2">
      <c r="A10" s="19">
        <v>43422.438141435181</v>
      </c>
      <c r="B10" s="20" t="s">
        <v>35</v>
      </c>
      <c r="C10" s="20" t="s">
        <v>25</v>
      </c>
      <c r="D10" s="20" t="s">
        <v>26</v>
      </c>
      <c r="E10" s="20" t="s">
        <v>37</v>
      </c>
      <c r="F10" s="20" t="s">
        <v>47</v>
      </c>
      <c r="G10" s="20" t="s">
        <v>29</v>
      </c>
      <c r="H10" s="20" t="s">
        <v>152</v>
      </c>
      <c r="I10" s="20">
        <v>5</v>
      </c>
      <c r="J10" s="20">
        <v>5</v>
      </c>
      <c r="K10" s="20">
        <v>4</v>
      </c>
      <c r="L10" s="20">
        <v>4</v>
      </c>
      <c r="M10" s="20">
        <v>5</v>
      </c>
      <c r="N10" s="20">
        <v>4</v>
      </c>
      <c r="O10" s="20">
        <v>2</v>
      </c>
      <c r="P10" s="20">
        <v>3</v>
      </c>
      <c r="Q10" s="20">
        <v>3</v>
      </c>
      <c r="R10" s="20">
        <v>4</v>
      </c>
      <c r="S10" s="20">
        <v>4</v>
      </c>
      <c r="T10" s="20">
        <v>4</v>
      </c>
      <c r="U10" s="20">
        <v>4</v>
      </c>
      <c r="V10" s="20">
        <v>4</v>
      </c>
      <c r="W10" s="20">
        <v>4</v>
      </c>
    </row>
    <row r="11" spans="1:24" customFormat="1" ht="15.75" customHeight="1" x14ac:dyDescent="0.2">
      <c r="A11" s="19">
        <v>43422.438141631945</v>
      </c>
      <c r="B11" s="20" t="s">
        <v>35</v>
      </c>
      <c r="C11" s="20" t="s">
        <v>25</v>
      </c>
      <c r="D11" s="20" t="s">
        <v>26</v>
      </c>
      <c r="E11" s="20" t="s">
        <v>37</v>
      </c>
      <c r="F11" s="20" t="s">
        <v>47</v>
      </c>
      <c r="G11" s="20" t="s">
        <v>29</v>
      </c>
      <c r="H11" s="20" t="s">
        <v>152</v>
      </c>
      <c r="I11" s="20">
        <v>5</v>
      </c>
      <c r="J11" s="20">
        <v>5</v>
      </c>
      <c r="K11" s="20">
        <v>4</v>
      </c>
      <c r="L11" s="20">
        <v>4</v>
      </c>
      <c r="M11" s="20">
        <v>5</v>
      </c>
      <c r="N11" s="20">
        <v>4</v>
      </c>
      <c r="O11" s="20">
        <v>1</v>
      </c>
      <c r="P11" s="20">
        <v>3</v>
      </c>
      <c r="Q11" s="20">
        <v>3</v>
      </c>
      <c r="R11" s="20">
        <v>4</v>
      </c>
      <c r="S11" s="20">
        <v>4</v>
      </c>
      <c r="T11" s="20">
        <v>4</v>
      </c>
      <c r="U11" s="20">
        <v>4</v>
      </c>
      <c r="V11" s="20">
        <v>4</v>
      </c>
      <c r="W11" s="20">
        <v>4</v>
      </c>
    </row>
    <row r="12" spans="1:24" customFormat="1" ht="15.75" customHeight="1" x14ac:dyDescent="0.2">
      <c r="A12" s="19">
        <v>43422.439872465278</v>
      </c>
      <c r="B12" s="20" t="s">
        <v>35</v>
      </c>
      <c r="C12" s="20" t="s">
        <v>25</v>
      </c>
      <c r="D12" s="20" t="s">
        <v>26</v>
      </c>
      <c r="E12" s="20" t="s">
        <v>82</v>
      </c>
      <c r="F12" s="20" t="s">
        <v>28</v>
      </c>
      <c r="G12" s="20" t="s">
        <v>45</v>
      </c>
      <c r="H12" s="20" t="s">
        <v>157</v>
      </c>
      <c r="I12" s="20">
        <v>4</v>
      </c>
      <c r="J12" s="20">
        <v>5</v>
      </c>
      <c r="K12" s="20">
        <v>3</v>
      </c>
      <c r="L12" s="20">
        <v>4</v>
      </c>
      <c r="M12" s="20">
        <v>4</v>
      </c>
      <c r="N12" s="20">
        <v>5</v>
      </c>
      <c r="O12" s="20">
        <v>3</v>
      </c>
      <c r="P12" s="20">
        <v>4</v>
      </c>
      <c r="Q12" s="20">
        <v>4</v>
      </c>
      <c r="R12" s="20">
        <v>4</v>
      </c>
      <c r="S12" s="20">
        <v>5</v>
      </c>
      <c r="T12" s="20">
        <v>4</v>
      </c>
      <c r="U12" s="20">
        <v>5</v>
      </c>
      <c r="V12" s="20">
        <v>5</v>
      </c>
      <c r="W12" s="20">
        <v>4</v>
      </c>
    </row>
    <row r="13" spans="1:24" customFormat="1" ht="15.75" customHeight="1" x14ac:dyDescent="0.2">
      <c r="A13" s="19">
        <v>43422.440659108797</v>
      </c>
      <c r="B13" s="20" t="s">
        <v>24</v>
      </c>
      <c r="C13" s="20" t="s">
        <v>36</v>
      </c>
      <c r="D13" s="20" t="s">
        <v>26</v>
      </c>
      <c r="E13" s="20" t="s">
        <v>50</v>
      </c>
      <c r="F13" s="20" t="s">
        <v>68</v>
      </c>
      <c r="G13" s="20" t="s">
        <v>45</v>
      </c>
      <c r="H13" s="20" t="s">
        <v>157</v>
      </c>
      <c r="I13" s="20">
        <v>5</v>
      </c>
      <c r="J13" s="20">
        <v>5</v>
      </c>
      <c r="K13" s="20">
        <v>5</v>
      </c>
      <c r="L13" s="20">
        <v>5</v>
      </c>
      <c r="M13" s="20">
        <v>5</v>
      </c>
      <c r="N13" s="20">
        <v>5</v>
      </c>
      <c r="O13" s="20">
        <v>3</v>
      </c>
      <c r="P13" s="20">
        <v>5</v>
      </c>
      <c r="Q13" s="20">
        <v>5</v>
      </c>
      <c r="R13" s="20">
        <v>5</v>
      </c>
      <c r="S13" s="20">
        <v>5</v>
      </c>
      <c r="T13" s="20">
        <v>5</v>
      </c>
      <c r="U13" s="20">
        <v>5</v>
      </c>
      <c r="V13" s="20">
        <v>5</v>
      </c>
      <c r="W13" s="20">
        <v>5</v>
      </c>
    </row>
    <row r="14" spans="1:24" customFormat="1" ht="15.75" customHeight="1" x14ac:dyDescent="0.2">
      <c r="A14" s="19">
        <v>43422.443344108797</v>
      </c>
      <c r="B14" s="20" t="s">
        <v>35</v>
      </c>
      <c r="C14" s="20" t="s">
        <v>25</v>
      </c>
      <c r="D14" s="20" t="s">
        <v>26</v>
      </c>
      <c r="E14" s="20" t="s">
        <v>27</v>
      </c>
      <c r="F14" s="20" t="s">
        <v>28</v>
      </c>
      <c r="G14" s="20" t="s">
        <v>45</v>
      </c>
      <c r="H14" s="20" t="s">
        <v>157</v>
      </c>
      <c r="I14" s="20">
        <v>4</v>
      </c>
      <c r="J14" s="20">
        <v>4</v>
      </c>
      <c r="K14" s="20">
        <v>4</v>
      </c>
      <c r="L14" s="20">
        <v>4</v>
      </c>
      <c r="M14" s="20">
        <v>4</v>
      </c>
      <c r="N14" s="20">
        <v>4</v>
      </c>
      <c r="O14" s="20">
        <v>2</v>
      </c>
      <c r="P14" s="20">
        <v>3</v>
      </c>
      <c r="Q14" s="20">
        <v>4</v>
      </c>
      <c r="R14" s="20">
        <v>4</v>
      </c>
      <c r="S14" s="20">
        <v>4</v>
      </c>
      <c r="T14" s="20">
        <v>4</v>
      </c>
      <c r="U14" s="20">
        <v>5</v>
      </c>
      <c r="V14" s="20">
        <v>5</v>
      </c>
      <c r="W14" s="20">
        <v>5</v>
      </c>
    </row>
    <row r="15" spans="1:24" customFormat="1" ht="15.75" customHeight="1" x14ac:dyDescent="0.2">
      <c r="A15" s="19">
        <v>43422.444346770833</v>
      </c>
      <c r="B15" s="20" t="s">
        <v>35</v>
      </c>
      <c r="C15" s="20" t="s">
        <v>25</v>
      </c>
      <c r="D15" s="20" t="s">
        <v>26</v>
      </c>
      <c r="E15" s="20" t="s">
        <v>27</v>
      </c>
      <c r="F15" s="20" t="s">
        <v>28</v>
      </c>
      <c r="G15" s="20" t="s">
        <v>29</v>
      </c>
      <c r="H15" s="20" t="s">
        <v>152</v>
      </c>
      <c r="I15" s="20">
        <v>4</v>
      </c>
      <c r="J15" s="20">
        <v>5</v>
      </c>
      <c r="K15" s="20">
        <v>4</v>
      </c>
      <c r="L15" s="20">
        <v>4</v>
      </c>
      <c r="M15" s="20">
        <v>3</v>
      </c>
      <c r="N15" s="20">
        <v>4</v>
      </c>
      <c r="O15" s="20">
        <v>2</v>
      </c>
      <c r="P15" s="20">
        <v>3</v>
      </c>
      <c r="Q15" s="20">
        <v>4</v>
      </c>
      <c r="R15" s="20">
        <v>4</v>
      </c>
      <c r="S15" s="20">
        <v>4</v>
      </c>
      <c r="T15" s="20">
        <v>4</v>
      </c>
      <c r="U15" s="20">
        <v>4</v>
      </c>
      <c r="V15" s="20">
        <v>4</v>
      </c>
      <c r="W15" s="20">
        <v>5</v>
      </c>
    </row>
    <row r="16" spans="1:24" customFormat="1" ht="15.75" customHeight="1" x14ac:dyDescent="0.2">
      <c r="A16" s="19">
        <v>43422.445354236115</v>
      </c>
      <c r="B16" s="20" t="s">
        <v>35</v>
      </c>
      <c r="C16" s="20" t="s">
        <v>25</v>
      </c>
      <c r="D16" s="20" t="s">
        <v>26</v>
      </c>
      <c r="E16" s="20" t="s">
        <v>57</v>
      </c>
      <c r="F16" s="20" t="s">
        <v>58</v>
      </c>
      <c r="G16" s="20" t="s">
        <v>84</v>
      </c>
      <c r="H16" s="20" t="s">
        <v>152</v>
      </c>
      <c r="I16" s="20">
        <v>3</v>
      </c>
      <c r="J16" s="20">
        <v>3</v>
      </c>
      <c r="K16" s="20">
        <v>3</v>
      </c>
      <c r="L16" s="20">
        <v>3</v>
      </c>
      <c r="M16" s="20">
        <v>3</v>
      </c>
      <c r="N16" s="20">
        <v>4</v>
      </c>
      <c r="O16" s="20">
        <v>3</v>
      </c>
      <c r="P16" s="20">
        <v>4</v>
      </c>
      <c r="Q16" s="20">
        <v>3</v>
      </c>
      <c r="R16" s="20">
        <v>4</v>
      </c>
      <c r="S16" s="20">
        <v>4</v>
      </c>
      <c r="T16" s="20">
        <v>3</v>
      </c>
      <c r="U16" s="20">
        <v>4</v>
      </c>
      <c r="V16" s="20">
        <v>4</v>
      </c>
      <c r="W16" s="20">
        <v>4</v>
      </c>
    </row>
    <row r="17" spans="1:24" customFormat="1" ht="15.75" customHeight="1" x14ac:dyDescent="0.2">
      <c r="A17" s="19">
        <v>43422.448023935183</v>
      </c>
      <c r="B17" s="20" t="s">
        <v>24</v>
      </c>
      <c r="C17" s="20" t="s">
        <v>25</v>
      </c>
      <c r="D17" s="20" t="s">
        <v>26</v>
      </c>
      <c r="E17" s="20" t="s">
        <v>72</v>
      </c>
      <c r="F17" s="20" t="s">
        <v>160</v>
      </c>
      <c r="G17" s="1" t="s">
        <v>84</v>
      </c>
      <c r="H17" s="20" t="s">
        <v>157</v>
      </c>
      <c r="I17" s="20">
        <v>4</v>
      </c>
      <c r="J17" s="20">
        <v>4</v>
      </c>
      <c r="K17" s="20">
        <v>4</v>
      </c>
      <c r="L17" s="20">
        <v>3</v>
      </c>
      <c r="M17" s="20">
        <v>3</v>
      </c>
      <c r="N17" s="20">
        <v>5</v>
      </c>
      <c r="O17" s="20">
        <v>5</v>
      </c>
      <c r="P17" s="20">
        <v>4</v>
      </c>
      <c r="Q17" s="20">
        <v>4</v>
      </c>
      <c r="R17" s="20">
        <v>4</v>
      </c>
      <c r="S17" s="20">
        <v>4</v>
      </c>
      <c r="T17" s="20">
        <v>4</v>
      </c>
      <c r="U17" s="20">
        <v>5</v>
      </c>
      <c r="V17" s="20">
        <v>4</v>
      </c>
      <c r="W17" s="20">
        <v>5</v>
      </c>
    </row>
    <row r="18" spans="1:24" customFormat="1" ht="15.75" customHeight="1" x14ac:dyDescent="0.2">
      <c r="A18" s="19">
        <v>43422.448088113422</v>
      </c>
      <c r="B18" s="20" t="s">
        <v>35</v>
      </c>
      <c r="C18" s="20" t="s">
        <v>25</v>
      </c>
      <c r="D18" s="20" t="s">
        <v>26</v>
      </c>
      <c r="E18" s="20" t="s">
        <v>37</v>
      </c>
      <c r="F18" s="20" t="s">
        <v>47</v>
      </c>
      <c r="G18" s="20" t="s">
        <v>76</v>
      </c>
      <c r="H18" s="20" t="s">
        <v>152</v>
      </c>
      <c r="I18" s="20">
        <v>4</v>
      </c>
      <c r="J18" s="20">
        <v>4</v>
      </c>
      <c r="K18" s="20">
        <v>5</v>
      </c>
      <c r="L18" s="20">
        <v>5</v>
      </c>
      <c r="M18" s="20">
        <v>5</v>
      </c>
      <c r="N18" s="20">
        <v>5</v>
      </c>
      <c r="O18" s="20">
        <v>3</v>
      </c>
      <c r="P18" s="20">
        <v>5</v>
      </c>
      <c r="Q18" s="20">
        <v>5</v>
      </c>
      <c r="R18" s="20">
        <v>5</v>
      </c>
      <c r="S18" s="20">
        <v>5</v>
      </c>
      <c r="T18" s="20">
        <v>5</v>
      </c>
      <c r="U18" s="20">
        <v>5</v>
      </c>
      <c r="V18" s="20">
        <v>5</v>
      </c>
      <c r="W18" s="20">
        <v>5</v>
      </c>
    </row>
    <row r="19" spans="1:24" customFormat="1" ht="15.75" customHeight="1" x14ac:dyDescent="0.2">
      <c r="A19" s="19">
        <v>43422.448579027783</v>
      </c>
      <c r="B19" s="20" t="s">
        <v>35</v>
      </c>
      <c r="C19" s="20" t="s">
        <v>25</v>
      </c>
      <c r="D19" s="20" t="s">
        <v>26</v>
      </c>
      <c r="E19" s="20" t="s">
        <v>50</v>
      </c>
      <c r="F19" s="20" t="s">
        <v>52</v>
      </c>
      <c r="G19" s="1" t="s">
        <v>29</v>
      </c>
      <c r="H19" s="20" t="s">
        <v>152</v>
      </c>
      <c r="I19" s="20">
        <v>5</v>
      </c>
      <c r="J19" s="20">
        <v>5</v>
      </c>
      <c r="K19" s="20">
        <v>5</v>
      </c>
      <c r="L19" s="20">
        <v>5</v>
      </c>
      <c r="M19" s="20">
        <v>5</v>
      </c>
      <c r="N19" s="20">
        <v>5</v>
      </c>
      <c r="O19" s="20">
        <v>5</v>
      </c>
      <c r="P19" s="20">
        <v>5</v>
      </c>
      <c r="Q19" s="20">
        <v>3</v>
      </c>
      <c r="R19" s="20">
        <v>5</v>
      </c>
      <c r="S19" s="20">
        <v>5</v>
      </c>
      <c r="T19" s="20">
        <v>5</v>
      </c>
      <c r="U19" s="20">
        <v>5</v>
      </c>
      <c r="V19" s="20">
        <v>5</v>
      </c>
      <c r="W19" s="20">
        <v>5</v>
      </c>
    </row>
    <row r="20" spans="1:24" customFormat="1" ht="15.75" customHeight="1" x14ac:dyDescent="0.2">
      <c r="A20" s="19">
        <v>43422.454165000003</v>
      </c>
      <c r="B20" s="20" t="s">
        <v>35</v>
      </c>
      <c r="C20" s="20" t="s">
        <v>36</v>
      </c>
      <c r="D20" s="20" t="s">
        <v>40</v>
      </c>
      <c r="E20" s="20" t="s">
        <v>37</v>
      </c>
      <c r="F20" s="20" t="s">
        <v>56</v>
      </c>
      <c r="G20" s="20" t="s">
        <v>84</v>
      </c>
      <c r="H20" s="20" t="s">
        <v>152</v>
      </c>
      <c r="I20" s="20">
        <v>4</v>
      </c>
      <c r="J20" s="20">
        <v>5</v>
      </c>
      <c r="K20" s="20">
        <v>5</v>
      </c>
      <c r="L20" s="20">
        <v>5</v>
      </c>
      <c r="M20" s="20">
        <v>5</v>
      </c>
      <c r="N20" s="20">
        <v>5</v>
      </c>
      <c r="O20" s="20">
        <v>5</v>
      </c>
      <c r="P20" s="20">
        <v>4</v>
      </c>
      <c r="Q20" s="20">
        <v>5</v>
      </c>
      <c r="R20" s="20">
        <v>5</v>
      </c>
      <c r="S20" s="20">
        <v>5</v>
      </c>
      <c r="T20" s="20">
        <v>4</v>
      </c>
      <c r="U20" s="20">
        <v>5</v>
      </c>
      <c r="V20" s="20">
        <v>4</v>
      </c>
      <c r="W20" s="20">
        <v>5</v>
      </c>
    </row>
    <row r="21" spans="1:24" customFormat="1" ht="15.75" customHeight="1" x14ac:dyDescent="0.2">
      <c r="A21" s="19">
        <v>43422.454968379629</v>
      </c>
      <c r="B21" s="20" t="s">
        <v>35</v>
      </c>
      <c r="C21" s="20" t="s">
        <v>39</v>
      </c>
      <c r="D21" s="20" t="s">
        <v>40</v>
      </c>
      <c r="E21" s="20" t="s">
        <v>37</v>
      </c>
      <c r="F21" s="20" t="s">
        <v>38</v>
      </c>
      <c r="G21" s="20" t="s">
        <v>84</v>
      </c>
      <c r="H21" s="20" t="s">
        <v>152</v>
      </c>
      <c r="I21" s="20">
        <v>5</v>
      </c>
      <c r="J21" s="20">
        <v>5</v>
      </c>
      <c r="K21" s="20">
        <v>5</v>
      </c>
      <c r="L21" s="20">
        <v>5</v>
      </c>
      <c r="M21" s="20">
        <v>5</v>
      </c>
      <c r="N21" s="20">
        <v>5</v>
      </c>
      <c r="O21" s="20">
        <v>5</v>
      </c>
      <c r="P21" s="20">
        <v>5</v>
      </c>
      <c r="Q21" s="20">
        <v>5</v>
      </c>
      <c r="R21" s="20">
        <v>5</v>
      </c>
      <c r="S21" s="20">
        <v>4</v>
      </c>
      <c r="T21" s="20">
        <v>5</v>
      </c>
      <c r="U21" s="20">
        <v>5</v>
      </c>
      <c r="V21" s="20">
        <v>5</v>
      </c>
      <c r="W21" s="20">
        <v>5</v>
      </c>
    </row>
    <row r="22" spans="1:24" customFormat="1" ht="15.75" customHeight="1" x14ac:dyDescent="0.2">
      <c r="A22" s="19">
        <v>43422.456277488425</v>
      </c>
      <c r="B22" s="20" t="s">
        <v>24</v>
      </c>
      <c r="C22" s="20" t="s">
        <v>36</v>
      </c>
      <c r="D22" s="20" t="s">
        <v>40</v>
      </c>
      <c r="E22" s="20" t="s">
        <v>37</v>
      </c>
      <c r="F22" s="20" t="s">
        <v>38</v>
      </c>
      <c r="G22" s="20" t="s">
        <v>29</v>
      </c>
      <c r="H22" s="20" t="s">
        <v>152</v>
      </c>
      <c r="I22" s="20">
        <v>3</v>
      </c>
      <c r="J22" s="20">
        <v>4</v>
      </c>
      <c r="K22" s="20">
        <v>4</v>
      </c>
      <c r="L22" s="20">
        <v>4</v>
      </c>
      <c r="M22" s="20">
        <v>4</v>
      </c>
      <c r="N22" s="20">
        <v>5</v>
      </c>
      <c r="O22" s="20">
        <v>2</v>
      </c>
      <c r="P22" s="20">
        <v>3</v>
      </c>
      <c r="Q22" s="20">
        <v>4</v>
      </c>
      <c r="R22" s="20">
        <v>4</v>
      </c>
      <c r="S22" s="20">
        <v>4</v>
      </c>
      <c r="T22" s="20">
        <v>5</v>
      </c>
      <c r="U22" s="20">
        <v>4</v>
      </c>
      <c r="V22" s="20">
        <v>5</v>
      </c>
      <c r="W22" s="20">
        <v>5</v>
      </c>
    </row>
    <row r="23" spans="1:24" customFormat="1" ht="15.75" customHeight="1" x14ac:dyDescent="0.2">
      <c r="A23" s="19">
        <v>43422.459484687497</v>
      </c>
      <c r="B23" s="20" t="s">
        <v>35</v>
      </c>
      <c r="C23" s="20" t="s">
        <v>25</v>
      </c>
      <c r="D23" s="20" t="s">
        <v>26</v>
      </c>
      <c r="E23" s="20" t="s">
        <v>37</v>
      </c>
      <c r="F23" s="20" t="s">
        <v>56</v>
      </c>
      <c r="G23" s="20" t="s">
        <v>84</v>
      </c>
      <c r="H23" s="20" t="s">
        <v>152</v>
      </c>
      <c r="I23" s="20">
        <v>4</v>
      </c>
      <c r="J23" s="20">
        <v>4</v>
      </c>
      <c r="K23" s="20">
        <v>4</v>
      </c>
      <c r="L23" s="20">
        <v>5</v>
      </c>
      <c r="M23" s="20">
        <v>4</v>
      </c>
      <c r="N23" s="20">
        <v>5</v>
      </c>
      <c r="O23" s="20">
        <v>4</v>
      </c>
      <c r="P23" s="20">
        <v>4</v>
      </c>
      <c r="Q23" s="20">
        <v>4</v>
      </c>
      <c r="R23" s="20">
        <v>4</v>
      </c>
      <c r="S23" s="20">
        <v>5</v>
      </c>
      <c r="T23" s="20">
        <v>5</v>
      </c>
      <c r="U23" s="20">
        <v>5</v>
      </c>
      <c r="V23" s="20">
        <v>5</v>
      </c>
      <c r="W23" s="20">
        <v>5</v>
      </c>
    </row>
    <row r="24" spans="1:24" customFormat="1" ht="15.75" customHeight="1" x14ac:dyDescent="0.2">
      <c r="A24" s="19">
        <v>43422.459851168984</v>
      </c>
      <c r="B24" s="20" t="s">
        <v>35</v>
      </c>
      <c r="C24" s="20" t="s">
        <v>36</v>
      </c>
      <c r="D24" s="20" t="s">
        <v>40</v>
      </c>
      <c r="E24" s="20" t="s">
        <v>161</v>
      </c>
      <c r="F24" s="20" t="s">
        <v>70</v>
      </c>
      <c r="G24" s="20" t="s">
        <v>29</v>
      </c>
      <c r="H24" s="20" t="s">
        <v>152</v>
      </c>
      <c r="I24" s="20">
        <v>4</v>
      </c>
      <c r="J24" s="20">
        <v>4</v>
      </c>
      <c r="K24" s="20">
        <v>4</v>
      </c>
      <c r="L24" s="20">
        <v>4</v>
      </c>
      <c r="M24" s="20">
        <v>4</v>
      </c>
      <c r="N24" s="20">
        <v>4</v>
      </c>
      <c r="O24" s="20">
        <v>4</v>
      </c>
      <c r="P24" s="20">
        <v>5</v>
      </c>
      <c r="Q24" s="20">
        <v>4</v>
      </c>
      <c r="R24" s="20">
        <v>4</v>
      </c>
      <c r="S24" s="20">
        <v>4</v>
      </c>
      <c r="T24" s="20">
        <v>4</v>
      </c>
      <c r="U24" s="20">
        <v>4</v>
      </c>
      <c r="V24" s="20">
        <v>4</v>
      </c>
      <c r="W24" s="20">
        <v>4</v>
      </c>
    </row>
    <row r="25" spans="1:24" customFormat="1" ht="15.75" customHeight="1" x14ac:dyDescent="0.2">
      <c r="A25" s="19">
        <v>43422.460319375001</v>
      </c>
      <c r="B25" s="20" t="s">
        <v>35</v>
      </c>
      <c r="C25" s="20" t="s">
        <v>25</v>
      </c>
      <c r="D25" s="20" t="s">
        <v>26</v>
      </c>
      <c r="E25" s="20" t="s">
        <v>37</v>
      </c>
      <c r="F25" s="20" t="s">
        <v>60</v>
      </c>
      <c r="G25" s="20" t="s">
        <v>29</v>
      </c>
      <c r="H25" s="20" t="s">
        <v>152</v>
      </c>
      <c r="I25" s="20">
        <v>4</v>
      </c>
      <c r="J25" s="20">
        <v>5</v>
      </c>
      <c r="K25" s="20">
        <v>4</v>
      </c>
      <c r="L25" s="20">
        <v>3</v>
      </c>
      <c r="M25" s="20">
        <v>4</v>
      </c>
      <c r="N25" s="20">
        <v>4</v>
      </c>
      <c r="O25" s="20">
        <v>2</v>
      </c>
      <c r="P25" s="20">
        <v>4</v>
      </c>
      <c r="Q25" s="20">
        <v>4</v>
      </c>
      <c r="R25" s="20">
        <v>4</v>
      </c>
      <c r="S25" s="20">
        <v>4</v>
      </c>
      <c r="T25" s="20">
        <v>4</v>
      </c>
      <c r="U25" s="20">
        <v>5</v>
      </c>
      <c r="V25" s="20">
        <v>4</v>
      </c>
      <c r="W25" s="20">
        <v>4</v>
      </c>
    </row>
    <row r="26" spans="1:24" customFormat="1" ht="15.75" customHeight="1" x14ac:dyDescent="0.2">
      <c r="A26" s="19">
        <v>43422.460815081024</v>
      </c>
      <c r="B26" s="20" t="s">
        <v>24</v>
      </c>
      <c r="C26" s="20" t="s">
        <v>36</v>
      </c>
      <c r="D26" s="20" t="s">
        <v>26</v>
      </c>
      <c r="E26" s="20" t="s">
        <v>37</v>
      </c>
      <c r="F26" s="20" t="s">
        <v>62</v>
      </c>
      <c r="G26" s="20" t="s">
        <v>29</v>
      </c>
      <c r="H26" s="20" t="s">
        <v>152</v>
      </c>
      <c r="I26" s="20">
        <v>4</v>
      </c>
      <c r="J26" s="20">
        <v>4</v>
      </c>
      <c r="K26" s="20">
        <v>2</v>
      </c>
      <c r="L26" s="20">
        <v>5</v>
      </c>
      <c r="M26" s="20">
        <v>4</v>
      </c>
      <c r="N26" s="20">
        <v>5</v>
      </c>
      <c r="O26" s="20">
        <v>1</v>
      </c>
      <c r="P26" s="20">
        <v>3</v>
      </c>
      <c r="Q26" s="20">
        <v>3</v>
      </c>
      <c r="R26" s="20">
        <v>5</v>
      </c>
      <c r="S26" s="20">
        <v>4</v>
      </c>
      <c r="T26" s="20">
        <v>4</v>
      </c>
      <c r="U26" s="20">
        <v>5</v>
      </c>
      <c r="V26" s="20">
        <v>3</v>
      </c>
      <c r="W26" s="20">
        <v>5</v>
      </c>
      <c r="X26" s="20" t="s">
        <v>162</v>
      </c>
    </row>
    <row r="27" spans="1:24" customFormat="1" ht="15.75" customHeight="1" x14ac:dyDescent="0.2">
      <c r="A27" s="19">
        <v>43422.465199293976</v>
      </c>
      <c r="B27" s="20" t="s">
        <v>24</v>
      </c>
      <c r="C27" s="20" t="s">
        <v>25</v>
      </c>
      <c r="D27" s="20" t="s">
        <v>26</v>
      </c>
      <c r="E27" s="20" t="s">
        <v>163</v>
      </c>
      <c r="F27" s="20" t="s">
        <v>164</v>
      </c>
      <c r="G27" s="20" t="s">
        <v>84</v>
      </c>
      <c r="H27" s="20" t="s">
        <v>152</v>
      </c>
      <c r="I27" s="20">
        <v>3</v>
      </c>
      <c r="J27" s="20">
        <v>3</v>
      </c>
      <c r="K27" s="20">
        <v>2</v>
      </c>
      <c r="L27" s="20">
        <v>3</v>
      </c>
      <c r="M27" s="20">
        <v>4</v>
      </c>
      <c r="N27" s="20">
        <v>4</v>
      </c>
      <c r="O27" s="20">
        <v>3</v>
      </c>
      <c r="P27" s="20">
        <v>4</v>
      </c>
      <c r="Q27" s="20">
        <v>4</v>
      </c>
      <c r="R27" s="20">
        <v>4</v>
      </c>
      <c r="S27" s="20">
        <v>4</v>
      </c>
      <c r="T27" s="20">
        <v>5</v>
      </c>
      <c r="U27" s="20">
        <v>4</v>
      </c>
      <c r="V27" s="20">
        <v>4</v>
      </c>
      <c r="W27" s="20">
        <v>5</v>
      </c>
    </row>
    <row r="28" spans="1:24" customFormat="1" ht="15.75" customHeight="1" x14ac:dyDescent="0.2">
      <c r="A28" s="19">
        <v>43422.469658182876</v>
      </c>
      <c r="B28" s="20" t="s">
        <v>35</v>
      </c>
      <c r="C28" s="20" t="s">
        <v>36</v>
      </c>
      <c r="D28" s="20" t="s">
        <v>26</v>
      </c>
      <c r="E28" s="20" t="s">
        <v>89</v>
      </c>
      <c r="F28" s="20" t="s">
        <v>165</v>
      </c>
      <c r="G28" s="20" t="s">
        <v>76</v>
      </c>
      <c r="H28" s="20" t="s">
        <v>152</v>
      </c>
      <c r="I28" s="20">
        <v>4</v>
      </c>
      <c r="J28" s="20">
        <v>3</v>
      </c>
      <c r="K28" s="20">
        <v>1</v>
      </c>
      <c r="L28" s="20">
        <v>3</v>
      </c>
      <c r="M28" s="20">
        <v>3</v>
      </c>
      <c r="N28" s="20">
        <v>2</v>
      </c>
      <c r="O28" s="20">
        <v>3</v>
      </c>
      <c r="P28" s="20">
        <v>3</v>
      </c>
      <c r="Q28" s="20">
        <v>2</v>
      </c>
      <c r="R28" s="20">
        <v>2</v>
      </c>
      <c r="S28" s="20">
        <v>2</v>
      </c>
      <c r="T28" s="20">
        <v>4</v>
      </c>
      <c r="U28" s="20">
        <v>5</v>
      </c>
      <c r="V28" s="20">
        <v>3</v>
      </c>
      <c r="W28" s="20">
        <v>3</v>
      </c>
      <c r="X28" s="20" t="s">
        <v>166</v>
      </c>
    </row>
    <row r="29" spans="1:24" customFormat="1" ht="15.75" customHeight="1" x14ac:dyDescent="0.2">
      <c r="A29" s="19">
        <v>43422.470048275463</v>
      </c>
      <c r="B29" s="20" t="s">
        <v>24</v>
      </c>
      <c r="C29" s="20" t="s">
        <v>36</v>
      </c>
      <c r="D29" s="20" t="s">
        <v>26</v>
      </c>
      <c r="E29" s="20" t="s">
        <v>37</v>
      </c>
      <c r="F29" s="20" t="s">
        <v>63</v>
      </c>
      <c r="G29" s="20" t="s">
        <v>84</v>
      </c>
      <c r="H29" s="20" t="s">
        <v>152</v>
      </c>
      <c r="I29" s="20">
        <v>4</v>
      </c>
      <c r="J29" s="20">
        <v>4</v>
      </c>
      <c r="K29" s="20">
        <v>4</v>
      </c>
      <c r="L29" s="20">
        <v>5</v>
      </c>
      <c r="M29" s="20">
        <v>4</v>
      </c>
      <c r="N29" s="20">
        <v>5</v>
      </c>
      <c r="O29" s="20">
        <v>3</v>
      </c>
      <c r="P29" s="20">
        <v>4</v>
      </c>
      <c r="Q29" s="20">
        <v>4</v>
      </c>
      <c r="R29" s="20">
        <v>4</v>
      </c>
      <c r="S29" s="20">
        <v>4</v>
      </c>
      <c r="T29" s="20">
        <v>5</v>
      </c>
      <c r="U29" s="20">
        <v>5</v>
      </c>
      <c r="V29" s="20">
        <v>5</v>
      </c>
      <c r="W29" s="20">
        <v>4</v>
      </c>
    </row>
    <row r="30" spans="1:24" customFormat="1" ht="15.75" customHeight="1" x14ac:dyDescent="0.2">
      <c r="A30" s="19">
        <v>43422.471824097222</v>
      </c>
      <c r="B30" s="20" t="s">
        <v>35</v>
      </c>
      <c r="C30" s="20" t="s">
        <v>25</v>
      </c>
      <c r="D30" s="20" t="s">
        <v>26</v>
      </c>
      <c r="E30" s="20" t="s">
        <v>50</v>
      </c>
      <c r="F30" s="20" t="s">
        <v>68</v>
      </c>
      <c r="G30" s="20" t="s">
        <v>76</v>
      </c>
      <c r="H30" s="20" t="s">
        <v>152</v>
      </c>
      <c r="I30" s="20">
        <v>4</v>
      </c>
      <c r="J30" s="20">
        <v>4</v>
      </c>
      <c r="K30" s="20">
        <v>4</v>
      </c>
      <c r="L30" s="20">
        <v>3</v>
      </c>
      <c r="M30" s="20">
        <v>3</v>
      </c>
      <c r="N30" s="20">
        <v>4</v>
      </c>
      <c r="O30" s="20">
        <v>2</v>
      </c>
      <c r="P30" s="20">
        <v>3</v>
      </c>
      <c r="Q30" s="20">
        <v>4</v>
      </c>
      <c r="R30" s="20">
        <v>4</v>
      </c>
      <c r="S30" s="20">
        <v>3</v>
      </c>
      <c r="T30" s="20">
        <v>4</v>
      </c>
      <c r="U30" s="20">
        <v>4</v>
      </c>
      <c r="V30" s="20">
        <v>4</v>
      </c>
      <c r="W30" s="20">
        <v>4</v>
      </c>
    </row>
    <row r="31" spans="1:24" customFormat="1" ht="15.75" customHeight="1" x14ac:dyDescent="0.2">
      <c r="A31" s="19">
        <v>43422.47211008102</v>
      </c>
      <c r="B31" s="20" t="s">
        <v>24</v>
      </c>
      <c r="C31" s="20" t="s">
        <v>36</v>
      </c>
      <c r="D31" s="20" t="s">
        <v>26</v>
      </c>
      <c r="E31" s="20" t="s">
        <v>48</v>
      </c>
      <c r="F31" s="20" t="s">
        <v>167</v>
      </c>
      <c r="G31" s="20" t="s">
        <v>84</v>
      </c>
      <c r="H31" s="20" t="s">
        <v>152</v>
      </c>
      <c r="I31" s="20">
        <v>4</v>
      </c>
      <c r="J31" s="20">
        <v>4</v>
      </c>
      <c r="K31" s="20">
        <v>4</v>
      </c>
      <c r="L31" s="20">
        <v>5</v>
      </c>
      <c r="M31" s="20">
        <v>4</v>
      </c>
      <c r="N31" s="20">
        <v>5</v>
      </c>
      <c r="O31" s="20">
        <v>3</v>
      </c>
      <c r="P31" s="20">
        <v>4</v>
      </c>
      <c r="Q31" s="20">
        <v>4</v>
      </c>
      <c r="R31" s="20">
        <v>4</v>
      </c>
      <c r="S31" s="20">
        <v>4</v>
      </c>
      <c r="T31" s="20">
        <v>4</v>
      </c>
      <c r="U31" s="20">
        <v>4</v>
      </c>
      <c r="V31" s="20">
        <v>4</v>
      </c>
      <c r="W31" s="20">
        <v>5</v>
      </c>
    </row>
    <row r="32" spans="1:24" customFormat="1" ht="15.75" customHeight="1" x14ac:dyDescent="0.2">
      <c r="A32" s="19">
        <v>43422.472896215273</v>
      </c>
      <c r="B32" s="20" t="s">
        <v>24</v>
      </c>
      <c r="C32" s="20" t="s">
        <v>39</v>
      </c>
      <c r="D32" s="20" t="s">
        <v>26</v>
      </c>
      <c r="E32" s="20" t="s">
        <v>37</v>
      </c>
      <c r="F32" s="20" t="s">
        <v>62</v>
      </c>
      <c r="G32" s="20" t="s">
        <v>29</v>
      </c>
      <c r="H32" s="20" t="s">
        <v>152</v>
      </c>
      <c r="I32" s="20">
        <v>5</v>
      </c>
      <c r="J32" s="20">
        <v>5</v>
      </c>
      <c r="K32" s="20">
        <v>5</v>
      </c>
      <c r="L32" s="20">
        <v>5</v>
      </c>
      <c r="M32" s="20">
        <v>5</v>
      </c>
      <c r="N32" s="20">
        <v>5</v>
      </c>
      <c r="O32" s="20">
        <v>2</v>
      </c>
      <c r="P32" s="20">
        <v>4</v>
      </c>
      <c r="Q32" s="20">
        <v>4</v>
      </c>
      <c r="R32" s="20">
        <v>5</v>
      </c>
      <c r="S32" s="20">
        <v>5</v>
      </c>
      <c r="T32" s="20">
        <v>5</v>
      </c>
      <c r="U32" s="20">
        <v>5</v>
      </c>
      <c r="V32" s="20">
        <v>5</v>
      </c>
      <c r="W32" s="20">
        <v>5</v>
      </c>
    </row>
    <row r="33" spans="1:24" customFormat="1" ht="15.75" customHeight="1" x14ac:dyDescent="0.2">
      <c r="A33" s="19">
        <v>43422.476591932871</v>
      </c>
      <c r="B33" s="20" t="s">
        <v>24</v>
      </c>
      <c r="C33" s="20" t="s">
        <v>39</v>
      </c>
      <c r="D33" s="20" t="s">
        <v>26</v>
      </c>
      <c r="E33" s="20" t="s">
        <v>66</v>
      </c>
      <c r="F33" s="20" t="s">
        <v>58</v>
      </c>
      <c r="G33" s="20" t="s">
        <v>84</v>
      </c>
      <c r="H33" s="20" t="s">
        <v>152</v>
      </c>
      <c r="I33" s="20">
        <v>5</v>
      </c>
      <c r="J33" s="20">
        <v>5</v>
      </c>
      <c r="K33" s="20">
        <v>5</v>
      </c>
      <c r="L33" s="20">
        <v>5</v>
      </c>
      <c r="M33" s="20">
        <v>5</v>
      </c>
      <c r="N33" s="20">
        <v>5</v>
      </c>
      <c r="O33" s="20">
        <v>3</v>
      </c>
      <c r="P33" s="20">
        <v>5</v>
      </c>
      <c r="Q33" s="20">
        <v>5</v>
      </c>
      <c r="R33" s="20">
        <v>5</v>
      </c>
      <c r="S33" s="20">
        <v>5</v>
      </c>
      <c r="T33" s="20">
        <v>5</v>
      </c>
      <c r="U33" s="20">
        <v>5</v>
      </c>
      <c r="V33" s="20">
        <v>5</v>
      </c>
      <c r="W33" s="20">
        <v>5</v>
      </c>
    </row>
    <row r="34" spans="1:24" customFormat="1" ht="15.75" customHeight="1" x14ac:dyDescent="0.2">
      <c r="A34" s="19">
        <v>43422.477251238422</v>
      </c>
      <c r="B34" s="20" t="s">
        <v>35</v>
      </c>
      <c r="C34" s="20" t="s">
        <v>25</v>
      </c>
      <c r="D34" s="20" t="s">
        <v>26</v>
      </c>
      <c r="E34" s="20" t="s">
        <v>46</v>
      </c>
      <c r="F34" s="20" t="s">
        <v>46</v>
      </c>
      <c r="G34" s="20" t="s">
        <v>84</v>
      </c>
      <c r="H34" s="20" t="s">
        <v>152</v>
      </c>
      <c r="I34" s="20">
        <v>3</v>
      </c>
      <c r="J34" s="20">
        <v>4</v>
      </c>
      <c r="K34" s="20">
        <v>4</v>
      </c>
      <c r="L34" s="20">
        <v>3</v>
      </c>
      <c r="M34" s="20">
        <v>4</v>
      </c>
      <c r="N34" s="20">
        <v>4</v>
      </c>
      <c r="O34" s="20">
        <v>2</v>
      </c>
      <c r="P34" s="20">
        <v>3</v>
      </c>
      <c r="Q34" s="20">
        <v>3</v>
      </c>
      <c r="R34" s="20">
        <v>3</v>
      </c>
      <c r="S34" s="20">
        <v>4</v>
      </c>
      <c r="T34" s="20">
        <v>4</v>
      </c>
      <c r="U34" s="20">
        <v>4</v>
      </c>
      <c r="V34" s="20">
        <v>3</v>
      </c>
      <c r="W34" s="20">
        <v>4</v>
      </c>
      <c r="X34" s="20" t="s">
        <v>168</v>
      </c>
    </row>
    <row r="35" spans="1:24" customFormat="1" ht="15.75" customHeight="1" x14ac:dyDescent="0.2">
      <c r="A35" s="19">
        <v>43422.482420914355</v>
      </c>
      <c r="B35" s="20" t="s">
        <v>24</v>
      </c>
      <c r="C35" s="20" t="s">
        <v>25</v>
      </c>
      <c r="D35" s="20" t="s">
        <v>40</v>
      </c>
      <c r="E35" s="20" t="s">
        <v>60</v>
      </c>
      <c r="F35" s="20" t="s">
        <v>61</v>
      </c>
      <c r="G35" s="20" t="s">
        <v>76</v>
      </c>
      <c r="H35" s="20" t="s">
        <v>152</v>
      </c>
      <c r="I35" s="20">
        <v>5</v>
      </c>
      <c r="J35" s="20">
        <v>5</v>
      </c>
      <c r="K35" s="20">
        <v>5</v>
      </c>
      <c r="L35" s="20">
        <v>2</v>
      </c>
      <c r="M35" s="20">
        <v>2</v>
      </c>
      <c r="N35" s="20">
        <v>5</v>
      </c>
      <c r="O35" s="20">
        <v>2</v>
      </c>
      <c r="P35" s="20">
        <v>3</v>
      </c>
      <c r="Q35" s="20">
        <v>4</v>
      </c>
      <c r="R35" s="20">
        <v>4</v>
      </c>
      <c r="S35" s="20">
        <v>5</v>
      </c>
      <c r="T35" s="20">
        <v>4</v>
      </c>
      <c r="U35" s="20">
        <v>5</v>
      </c>
      <c r="V35" s="20">
        <v>5</v>
      </c>
      <c r="W35" s="20">
        <v>5</v>
      </c>
      <c r="X35" s="20" t="s">
        <v>169</v>
      </c>
    </row>
    <row r="36" spans="1:24" customFormat="1" ht="15.75" customHeight="1" x14ac:dyDescent="0.2">
      <c r="A36" s="19">
        <v>43422.482422175926</v>
      </c>
      <c r="B36" s="20" t="s">
        <v>24</v>
      </c>
      <c r="C36" s="20" t="s">
        <v>36</v>
      </c>
      <c r="D36" s="20" t="s">
        <v>40</v>
      </c>
      <c r="E36" s="20" t="s">
        <v>37</v>
      </c>
      <c r="F36" s="20" t="s">
        <v>38</v>
      </c>
      <c r="G36" s="20" t="s">
        <v>76</v>
      </c>
      <c r="H36" s="20" t="s">
        <v>152</v>
      </c>
      <c r="I36" s="20">
        <v>4</v>
      </c>
      <c r="J36" s="20">
        <v>5</v>
      </c>
      <c r="K36" s="20">
        <v>4</v>
      </c>
      <c r="L36" s="20">
        <v>4</v>
      </c>
      <c r="M36" s="20">
        <v>4</v>
      </c>
      <c r="N36" s="20">
        <v>5</v>
      </c>
      <c r="O36" s="20">
        <v>2</v>
      </c>
      <c r="P36" s="20">
        <v>3</v>
      </c>
      <c r="Q36" s="20">
        <v>4</v>
      </c>
      <c r="R36" s="20">
        <v>4</v>
      </c>
      <c r="S36" s="20">
        <v>4</v>
      </c>
      <c r="T36" s="20">
        <v>4</v>
      </c>
      <c r="U36" s="20">
        <v>5</v>
      </c>
      <c r="V36" s="20">
        <v>4</v>
      </c>
      <c r="W36" s="20">
        <v>4</v>
      </c>
    </row>
    <row r="37" spans="1:24" customFormat="1" ht="15.75" customHeight="1" x14ac:dyDescent="0.2">
      <c r="A37" s="19">
        <v>43422.483954756943</v>
      </c>
      <c r="B37" s="20" t="s">
        <v>24</v>
      </c>
      <c r="C37" s="20" t="s">
        <v>25</v>
      </c>
      <c r="D37" s="20" t="s">
        <v>26</v>
      </c>
      <c r="E37" s="20" t="s">
        <v>37</v>
      </c>
      <c r="F37" s="20" t="s">
        <v>79</v>
      </c>
      <c r="G37" s="20" t="s">
        <v>45</v>
      </c>
      <c r="H37" s="20" t="s">
        <v>157</v>
      </c>
      <c r="I37" s="20">
        <v>4</v>
      </c>
      <c r="J37" s="20">
        <v>5</v>
      </c>
      <c r="K37" s="20">
        <v>4</v>
      </c>
      <c r="L37" s="20">
        <v>4</v>
      </c>
      <c r="M37" s="20">
        <v>4</v>
      </c>
      <c r="N37" s="20">
        <v>5</v>
      </c>
      <c r="O37" s="20">
        <v>3</v>
      </c>
      <c r="P37" s="20">
        <v>4</v>
      </c>
      <c r="Q37" s="20">
        <v>4</v>
      </c>
      <c r="R37" s="1">
        <v>4</v>
      </c>
      <c r="S37" s="20">
        <v>3</v>
      </c>
      <c r="T37" s="20">
        <v>4</v>
      </c>
      <c r="U37" s="20">
        <v>4</v>
      </c>
      <c r="V37" s="20">
        <v>4</v>
      </c>
      <c r="W37" s="20">
        <v>4</v>
      </c>
    </row>
    <row r="38" spans="1:24" customFormat="1" ht="15.75" customHeight="1" x14ac:dyDescent="0.2">
      <c r="A38" s="19">
        <v>43422.496411817134</v>
      </c>
      <c r="B38" s="20" t="s">
        <v>24</v>
      </c>
      <c r="C38" s="20" t="s">
        <v>39</v>
      </c>
      <c r="D38" s="20" t="s">
        <v>40</v>
      </c>
      <c r="E38" s="20" t="s">
        <v>170</v>
      </c>
      <c r="F38" s="20" t="s">
        <v>171</v>
      </c>
      <c r="G38" s="20" t="s">
        <v>45</v>
      </c>
      <c r="H38" s="20" t="s">
        <v>157</v>
      </c>
      <c r="I38" s="20">
        <v>4</v>
      </c>
      <c r="J38" s="20">
        <v>4</v>
      </c>
      <c r="K38" s="20">
        <v>4</v>
      </c>
      <c r="L38" s="20">
        <v>3</v>
      </c>
      <c r="M38" s="20">
        <v>3</v>
      </c>
      <c r="N38" s="20">
        <v>4</v>
      </c>
      <c r="O38" s="20">
        <v>3</v>
      </c>
      <c r="P38" s="20">
        <v>4</v>
      </c>
      <c r="Q38" s="20">
        <v>4</v>
      </c>
      <c r="R38" s="20">
        <v>4</v>
      </c>
      <c r="S38" s="20">
        <v>4</v>
      </c>
      <c r="T38" s="20">
        <v>4</v>
      </c>
      <c r="U38" s="20">
        <v>4</v>
      </c>
      <c r="V38" s="20">
        <v>3</v>
      </c>
      <c r="W38" s="20">
        <v>4</v>
      </c>
      <c r="X38" s="20" t="s">
        <v>172</v>
      </c>
    </row>
    <row r="39" spans="1:24" customFormat="1" ht="15.75" customHeight="1" x14ac:dyDescent="0.2">
      <c r="A39" s="19">
        <v>43422.506032094912</v>
      </c>
      <c r="B39" s="20" t="s">
        <v>35</v>
      </c>
      <c r="C39" s="20" t="s">
        <v>25</v>
      </c>
      <c r="D39" s="20" t="s">
        <v>26</v>
      </c>
      <c r="E39" s="20" t="s">
        <v>50</v>
      </c>
      <c r="F39" s="20" t="s">
        <v>173</v>
      </c>
      <c r="G39" s="20" t="s">
        <v>84</v>
      </c>
      <c r="H39" s="20" t="s">
        <v>152</v>
      </c>
      <c r="I39" s="20">
        <v>4</v>
      </c>
      <c r="J39" s="20">
        <v>5</v>
      </c>
      <c r="K39" s="20">
        <v>5</v>
      </c>
      <c r="L39" s="20">
        <v>5</v>
      </c>
      <c r="M39" s="20">
        <v>5</v>
      </c>
      <c r="N39" s="20">
        <v>5</v>
      </c>
      <c r="O39" s="20">
        <v>3</v>
      </c>
      <c r="P39" s="20">
        <v>4</v>
      </c>
      <c r="Q39" s="20">
        <v>4</v>
      </c>
      <c r="R39" s="20">
        <v>4</v>
      </c>
      <c r="S39" s="20">
        <v>5</v>
      </c>
      <c r="T39" s="20">
        <v>4</v>
      </c>
      <c r="U39" s="20">
        <v>5</v>
      </c>
      <c r="V39" s="20">
        <v>5</v>
      </c>
      <c r="W39" s="20">
        <v>5</v>
      </c>
      <c r="X39" s="20" t="s">
        <v>55</v>
      </c>
    </row>
    <row r="40" spans="1:24" customFormat="1" ht="12.75" x14ac:dyDescent="0.2">
      <c r="A40" s="19">
        <v>43422.530278240738</v>
      </c>
      <c r="B40" s="20" t="s">
        <v>35</v>
      </c>
      <c r="C40" s="20" t="s">
        <v>36</v>
      </c>
      <c r="D40" s="20" t="s">
        <v>26</v>
      </c>
      <c r="E40" s="20" t="s">
        <v>72</v>
      </c>
      <c r="F40" s="20" t="s">
        <v>174</v>
      </c>
      <c r="G40" s="20" t="s">
        <v>84</v>
      </c>
      <c r="H40" s="20" t="s">
        <v>152</v>
      </c>
      <c r="I40" s="20">
        <v>3</v>
      </c>
      <c r="J40" s="20">
        <v>5</v>
      </c>
      <c r="K40" s="20">
        <v>4</v>
      </c>
      <c r="L40" s="20">
        <v>3</v>
      </c>
      <c r="M40" s="20">
        <v>3</v>
      </c>
      <c r="N40" s="20">
        <v>4</v>
      </c>
      <c r="O40" s="20">
        <v>3</v>
      </c>
      <c r="P40" s="20">
        <v>4</v>
      </c>
      <c r="Q40" s="20">
        <v>4</v>
      </c>
      <c r="R40" s="20">
        <v>4</v>
      </c>
      <c r="S40" s="20">
        <v>4</v>
      </c>
      <c r="T40" s="20">
        <v>4</v>
      </c>
      <c r="U40" s="20">
        <v>4</v>
      </c>
      <c r="V40" s="20">
        <v>3</v>
      </c>
      <c r="W40" s="20">
        <v>4</v>
      </c>
    </row>
    <row r="41" spans="1:24" customFormat="1" ht="12.75" x14ac:dyDescent="0.2">
      <c r="A41" s="19">
        <v>43422.559947013884</v>
      </c>
      <c r="B41" s="20" t="s">
        <v>24</v>
      </c>
      <c r="C41" s="20" t="s">
        <v>39</v>
      </c>
      <c r="D41" s="20" t="s">
        <v>40</v>
      </c>
      <c r="E41" s="20" t="s">
        <v>175</v>
      </c>
      <c r="F41" s="20" t="s">
        <v>42</v>
      </c>
      <c r="G41" s="20" t="s">
        <v>84</v>
      </c>
      <c r="H41" s="20" t="s">
        <v>152</v>
      </c>
      <c r="I41" s="20">
        <v>3</v>
      </c>
      <c r="J41" s="20">
        <v>4</v>
      </c>
      <c r="K41" s="20">
        <v>4</v>
      </c>
      <c r="L41" s="20">
        <v>3</v>
      </c>
      <c r="M41" s="20">
        <v>3</v>
      </c>
      <c r="N41" s="20">
        <v>4</v>
      </c>
      <c r="O41" s="20">
        <v>2</v>
      </c>
      <c r="P41" s="20">
        <v>3</v>
      </c>
      <c r="Q41" s="20">
        <v>4</v>
      </c>
      <c r="R41" s="20">
        <v>4</v>
      </c>
      <c r="S41" s="20">
        <v>4</v>
      </c>
      <c r="T41" s="20">
        <v>3</v>
      </c>
      <c r="U41" s="20">
        <v>4</v>
      </c>
      <c r="V41" s="20">
        <v>3</v>
      </c>
      <c r="W41" s="20">
        <v>4</v>
      </c>
      <c r="X41" s="20" t="s">
        <v>176</v>
      </c>
    </row>
    <row r="42" spans="1:24" customFormat="1" ht="12.75" x14ac:dyDescent="0.2">
      <c r="A42" s="19">
        <v>43422.56452270833</v>
      </c>
      <c r="B42" s="20" t="s">
        <v>35</v>
      </c>
      <c r="C42" s="20" t="s">
        <v>39</v>
      </c>
      <c r="D42" s="20" t="s">
        <v>26</v>
      </c>
      <c r="E42" s="20" t="s">
        <v>57</v>
      </c>
      <c r="F42" s="20" t="s">
        <v>70</v>
      </c>
      <c r="G42" s="20" t="s">
        <v>84</v>
      </c>
      <c r="H42" s="20" t="s">
        <v>152</v>
      </c>
      <c r="I42" s="20">
        <v>5</v>
      </c>
      <c r="J42" s="20">
        <v>5</v>
      </c>
      <c r="K42" s="20">
        <v>5</v>
      </c>
      <c r="L42" s="20">
        <v>4</v>
      </c>
      <c r="M42" s="20">
        <v>4</v>
      </c>
      <c r="N42" s="20">
        <v>5</v>
      </c>
      <c r="O42" s="20">
        <v>3</v>
      </c>
      <c r="P42" s="20">
        <v>4</v>
      </c>
      <c r="Q42" s="20">
        <v>4</v>
      </c>
      <c r="R42" s="20">
        <v>4</v>
      </c>
      <c r="S42" s="20">
        <v>4</v>
      </c>
      <c r="T42" s="20">
        <v>5</v>
      </c>
      <c r="U42" s="20">
        <v>4</v>
      </c>
      <c r="V42" s="20">
        <v>4</v>
      </c>
      <c r="W42" s="20">
        <v>5</v>
      </c>
      <c r="X42" s="20" t="s">
        <v>177</v>
      </c>
    </row>
    <row r="43" spans="1:24" customFormat="1" ht="12.75" x14ac:dyDescent="0.2">
      <c r="A43" s="19">
        <v>43422.568711377317</v>
      </c>
      <c r="B43" s="20" t="s">
        <v>24</v>
      </c>
      <c r="C43" s="20" t="s">
        <v>36</v>
      </c>
      <c r="D43" s="20" t="s">
        <v>40</v>
      </c>
      <c r="E43" s="20" t="s">
        <v>60</v>
      </c>
      <c r="F43" s="20" t="s">
        <v>88</v>
      </c>
      <c r="G43" s="20" t="s">
        <v>76</v>
      </c>
      <c r="H43" s="20" t="s">
        <v>152</v>
      </c>
      <c r="I43" s="20">
        <v>3</v>
      </c>
      <c r="J43" s="20">
        <v>3</v>
      </c>
      <c r="K43" s="20">
        <v>3</v>
      </c>
      <c r="L43" s="20">
        <v>3</v>
      </c>
      <c r="M43" s="20">
        <v>3</v>
      </c>
      <c r="N43" s="20">
        <v>4</v>
      </c>
      <c r="O43" s="20">
        <v>2</v>
      </c>
      <c r="P43" s="20">
        <v>3</v>
      </c>
      <c r="Q43" s="20">
        <v>3</v>
      </c>
      <c r="R43" s="20">
        <v>4</v>
      </c>
      <c r="S43" s="20">
        <v>3</v>
      </c>
      <c r="T43" s="20">
        <v>3</v>
      </c>
      <c r="U43" s="20">
        <v>3</v>
      </c>
      <c r="V43" s="20">
        <v>4</v>
      </c>
      <c r="W43" s="20">
        <v>3</v>
      </c>
    </row>
    <row r="44" spans="1:24" customFormat="1" ht="12.75" x14ac:dyDescent="0.2">
      <c r="A44" s="19">
        <v>43422.569885289355</v>
      </c>
      <c r="B44" s="20" t="s">
        <v>24</v>
      </c>
      <c r="C44" s="20" t="s">
        <v>25</v>
      </c>
      <c r="D44" s="20" t="s">
        <v>26</v>
      </c>
      <c r="E44" s="20" t="s">
        <v>27</v>
      </c>
      <c r="F44" s="20" t="s">
        <v>178</v>
      </c>
      <c r="G44" s="20" t="s">
        <v>45</v>
      </c>
      <c r="H44" s="20" t="s">
        <v>157</v>
      </c>
      <c r="I44" s="20">
        <v>4</v>
      </c>
      <c r="J44" s="20">
        <v>4</v>
      </c>
      <c r="K44" s="20">
        <v>3</v>
      </c>
      <c r="L44" s="20">
        <v>3</v>
      </c>
      <c r="M44" s="20">
        <v>3</v>
      </c>
      <c r="N44" s="20">
        <v>5</v>
      </c>
      <c r="O44" s="20">
        <v>2</v>
      </c>
      <c r="P44" s="20">
        <v>3</v>
      </c>
      <c r="Q44" s="20">
        <v>4</v>
      </c>
      <c r="R44" s="20">
        <v>4</v>
      </c>
      <c r="S44" s="20">
        <v>4</v>
      </c>
      <c r="T44" s="20">
        <v>4</v>
      </c>
      <c r="U44" s="20">
        <v>5</v>
      </c>
      <c r="V44" s="20">
        <v>4</v>
      </c>
      <c r="W44" s="20">
        <v>4</v>
      </c>
    </row>
    <row r="45" spans="1:24" customFormat="1" ht="12.75" x14ac:dyDescent="0.2">
      <c r="A45" s="19">
        <v>43422.59030653935</v>
      </c>
      <c r="B45" s="20" t="s">
        <v>24</v>
      </c>
      <c r="C45" s="20" t="s">
        <v>36</v>
      </c>
      <c r="D45" s="20" t="s">
        <v>40</v>
      </c>
      <c r="E45" s="20" t="s">
        <v>60</v>
      </c>
      <c r="F45" s="20" t="s">
        <v>69</v>
      </c>
      <c r="G45" s="20" t="s">
        <v>76</v>
      </c>
      <c r="H45" s="20" t="s">
        <v>152</v>
      </c>
      <c r="I45" s="20">
        <v>1</v>
      </c>
      <c r="J45" s="20">
        <v>1</v>
      </c>
      <c r="K45" s="20">
        <v>1</v>
      </c>
      <c r="L45" s="20">
        <v>1</v>
      </c>
      <c r="M45" s="20">
        <v>1</v>
      </c>
      <c r="N45" s="20">
        <v>1</v>
      </c>
      <c r="O45" s="20">
        <v>1</v>
      </c>
      <c r="P45" s="20">
        <v>2</v>
      </c>
      <c r="Q45" s="20">
        <v>2</v>
      </c>
      <c r="R45" s="20">
        <v>2</v>
      </c>
      <c r="S45" s="20">
        <v>1</v>
      </c>
      <c r="T45" s="20">
        <v>1</v>
      </c>
      <c r="U45" s="20">
        <v>1</v>
      </c>
      <c r="V45" s="20">
        <v>1</v>
      </c>
      <c r="W45" s="20">
        <v>1</v>
      </c>
    </row>
    <row r="46" spans="1:24" customFormat="1" ht="12.75" x14ac:dyDescent="0.2">
      <c r="A46" s="19">
        <v>43422.595439583332</v>
      </c>
      <c r="B46" s="20" t="s">
        <v>35</v>
      </c>
      <c r="C46" s="20" t="s">
        <v>25</v>
      </c>
      <c r="D46" s="20" t="s">
        <v>40</v>
      </c>
      <c r="E46" s="20" t="s">
        <v>37</v>
      </c>
      <c r="F46" s="20" t="s">
        <v>62</v>
      </c>
      <c r="G46" s="20" t="s">
        <v>64</v>
      </c>
      <c r="H46" s="20" t="s">
        <v>157</v>
      </c>
      <c r="I46" s="20">
        <v>5</v>
      </c>
      <c r="J46" s="20">
        <v>5</v>
      </c>
      <c r="K46" s="20">
        <v>5</v>
      </c>
      <c r="L46" s="20">
        <v>5</v>
      </c>
      <c r="M46" s="20">
        <v>5</v>
      </c>
      <c r="N46" s="20">
        <v>5</v>
      </c>
      <c r="O46" s="20">
        <v>3</v>
      </c>
      <c r="P46" s="20">
        <v>4</v>
      </c>
      <c r="Q46" s="20">
        <v>5</v>
      </c>
      <c r="R46" s="20">
        <v>5</v>
      </c>
      <c r="S46" s="20">
        <v>4</v>
      </c>
      <c r="T46" s="20">
        <v>5</v>
      </c>
      <c r="U46" s="20">
        <v>5</v>
      </c>
      <c r="V46" s="20">
        <v>5</v>
      </c>
      <c r="W46" s="20">
        <v>4</v>
      </c>
    </row>
    <row r="47" spans="1:24" customFormat="1" ht="12.75" x14ac:dyDescent="0.2">
      <c r="A47" s="19">
        <v>43422.694769166672</v>
      </c>
      <c r="B47" s="20" t="s">
        <v>35</v>
      </c>
      <c r="C47" s="20" t="s">
        <v>25</v>
      </c>
      <c r="D47" s="20" t="s">
        <v>26</v>
      </c>
      <c r="E47" s="20" t="s">
        <v>59</v>
      </c>
      <c r="F47" s="20" t="s">
        <v>85</v>
      </c>
      <c r="G47" s="20" t="s">
        <v>45</v>
      </c>
      <c r="H47" s="20" t="s">
        <v>157</v>
      </c>
      <c r="I47" s="20">
        <v>4</v>
      </c>
      <c r="J47" s="20">
        <v>5</v>
      </c>
      <c r="K47" s="20">
        <v>4</v>
      </c>
      <c r="L47" s="20">
        <v>4</v>
      </c>
      <c r="M47" s="20">
        <v>5</v>
      </c>
      <c r="N47" s="20">
        <v>5</v>
      </c>
      <c r="O47" s="20">
        <v>3</v>
      </c>
      <c r="P47" s="20">
        <v>4</v>
      </c>
      <c r="Q47" s="20">
        <v>5</v>
      </c>
      <c r="R47" s="20">
        <v>4</v>
      </c>
      <c r="S47" s="20">
        <v>3</v>
      </c>
      <c r="T47" s="20">
        <v>5</v>
      </c>
      <c r="U47" s="20">
        <v>5</v>
      </c>
      <c r="V47" s="20">
        <v>5</v>
      </c>
      <c r="W47" s="20">
        <v>5</v>
      </c>
    </row>
    <row r="48" spans="1:24" customFormat="1" ht="12.75" x14ac:dyDescent="0.2">
      <c r="A48" s="19">
        <v>43422.782263229165</v>
      </c>
      <c r="B48" s="20" t="s">
        <v>24</v>
      </c>
      <c r="C48" s="20" t="s">
        <v>25</v>
      </c>
      <c r="D48" s="20" t="s">
        <v>40</v>
      </c>
      <c r="E48" s="20" t="s">
        <v>37</v>
      </c>
      <c r="F48" s="20" t="s">
        <v>67</v>
      </c>
      <c r="G48" s="20" t="s">
        <v>84</v>
      </c>
      <c r="H48" s="20" t="s">
        <v>152</v>
      </c>
      <c r="I48" s="20">
        <v>5</v>
      </c>
      <c r="J48" s="20">
        <v>5</v>
      </c>
      <c r="K48" s="20">
        <v>5</v>
      </c>
      <c r="L48" s="20">
        <v>4</v>
      </c>
      <c r="M48" s="20">
        <v>4</v>
      </c>
      <c r="N48" s="20">
        <v>5</v>
      </c>
      <c r="O48" s="20">
        <v>3</v>
      </c>
      <c r="P48" s="20">
        <v>4</v>
      </c>
      <c r="Q48" s="20">
        <v>4</v>
      </c>
      <c r="R48" s="20">
        <v>5</v>
      </c>
      <c r="S48" s="20">
        <v>5</v>
      </c>
      <c r="T48" s="20">
        <v>4</v>
      </c>
      <c r="U48" s="20">
        <v>4</v>
      </c>
      <c r="V48" s="20">
        <v>5</v>
      </c>
      <c r="W48" s="20">
        <v>4</v>
      </c>
    </row>
    <row r="49" spans="1:24" customFormat="1" ht="12.75" x14ac:dyDescent="0.2">
      <c r="A49" s="19">
        <v>43422.804821585647</v>
      </c>
      <c r="B49" s="20" t="s">
        <v>35</v>
      </c>
      <c r="C49" s="20" t="s">
        <v>36</v>
      </c>
      <c r="D49" s="20" t="s">
        <v>40</v>
      </c>
      <c r="E49" s="20" t="s">
        <v>37</v>
      </c>
      <c r="F49" s="20" t="s">
        <v>63</v>
      </c>
      <c r="G49" s="20" t="s">
        <v>45</v>
      </c>
      <c r="H49" s="20" t="s">
        <v>157</v>
      </c>
      <c r="I49" s="20">
        <v>4</v>
      </c>
      <c r="J49" s="20">
        <v>4</v>
      </c>
      <c r="K49" s="20">
        <v>4</v>
      </c>
      <c r="L49" s="20">
        <v>4</v>
      </c>
      <c r="M49" s="20">
        <v>4</v>
      </c>
      <c r="N49" s="1">
        <v>4</v>
      </c>
      <c r="O49" s="20">
        <v>3</v>
      </c>
      <c r="P49" s="20">
        <v>4</v>
      </c>
      <c r="Q49" s="20">
        <v>4</v>
      </c>
      <c r="R49" s="20">
        <v>4</v>
      </c>
      <c r="S49" s="20">
        <v>4</v>
      </c>
      <c r="T49" s="20">
        <v>4</v>
      </c>
      <c r="U49" s="20">
        <v>5</v>
      </c>
      <c r="V49" s="20">
        <v>4</v>
      </c>
      <c r="W49" s="20">
        <v>4</v>
      </c>
      <c r="X49" s="20" t="s">
        <v>179</v>
      </c>
    </row>
    <row r="50" spans="1:24" customFormat="1" ht="12.75" x14ac:dyDescent="0.2">
      <c r="A50" s="19">
        <v>43422.94091258102</v>
      </c>
      <c r="B50" s="20" t="s">
        <v>24</v>
      </c>
      <c r="C50" s="20" t="s">
        <v>25</v>
      </c>
      <c r="D50" s="20" t="s">
        <v>26</v>
      </c>
      <c r="E50" s="20" t="s">
        <v>80</v>
      </c>
      <c r="F50" s="20" t="s">
        <v>93</v>
      </c>
      <c r="G50" s="20" t="s">
        <v>29</v>
      </c>
      <c r="H50" s="20" t="s">
        <v>152</v>
      </c>
      <c r="I50" s="20">
        <v>5</v>
      </c>
      <c r="J50" s="20">
        <v>5</v>
      </c>
      <c r="K50" s="20">
        <v>5</v>
      </c>
      <c r="L50" s="20">
        <v>3</v>
      </c>
      <c r="M50" s="20">
        <v>4</v>
      </c>
      <c r="N50" s="20">
        <v>5</v>
      </c>
      <c r="O50" s="20">
        <v>2</v>
      </c>
      <c r="P50" s="20">
        <v>4</v>
      </c>
      <c r="Q50" s="20">
        <v>4</v>
      </c>
      <c r="R50" s="20">
        <v>4</v>
      </c>
      <c r="S50" s="20">
        <v>5</v>
      </c>
      <c r="T50" s="20">
        <v>4</v>
      </c>
      <c r="U50" s="20">
        <v>4</v>
      </c>
      <c r="V50" s="20">
        <v>4</v>
      </c>
      <c r="W50" s="20">
        <v>5</v>
      </c>
    </row>
    <row r="51" spans="1:24" customFormat="1" ht="12.75" x14ac:dyDescent="0.2">
      <c r="A51" s="19">
        <v>43422.950214571756</v>
      </c>
      <c r="B51" s="20" t="s">
        <v>35</v>
      </c>
      <c r="C51" s="20" t="s">
        <v>36</v>
      </c>
      <c r="D51" s="20" t="s">
        <v>26</v>
      </c>
      <c r="E51" s="20" t="s">
        <v>50</v>
      </c>
      <c r="F51" s="20" t="s">
        <v>50</v>
      </c>
      <c r="G51" s="20" t="s">
        <v>29</v>
      </c>
      <c r="H51" s="20" t="s">
        <v>152</v>
      </c>
      <c r="I51" s="20">
        <v>4</v>
      </c>
      <c r="J51" s="20">
        <v>4</v>
      </c>
      <c r="K51" s="20">
        <v>4</v>
      </c>
      <c r="L51" s="20">
        <v>3</v>
      </c>
      <c r="M51" s="20">
        <v>3</v>
      </c>
      <c r="N51" s="20">
        <v>5</v>
      </c>
      <c r="O51" s="20">
        <v>2</v>
      </c>
      <c r="P51" s="20">
        <v>4</v>
      </c>
      <c r="Q51" s="20">
        <v>4</v>
      </c>
      <c r="R51" s="20">
        <v>4</v>
      </c>
      <c r="S51" s="20">
        <v>4</v>
      </c>
      <c r="T51" s="20">
        <v>5</v>
      </c>
      <c r="U51" s="20">
        <v>5</v>
      </c>
      <c r="V51" s="20">
        <v>5</v>
      </c>
      <c r="W51" s="20">
        <v>5</v>
      </c>
    </row>
    <row r="52" spans="1:24" customFormat="1" ht="12.75" x14ac:dyDescent="0.2">
      <c r="A52" s="19">
        <v>43423.377916481477</v>
      </c>
      <c r="B52" s="20" t="s">
        <v>35</v>
      </c>
      <c r="C52" s="20" t="s">
        <v>39</v>
      </c>
      <c r="D52" s="20" t="s">
        <v>40</v>
      </c>
      <c r="E52" s="20" t="s">
        <v>37</v>
      </c>
      <c r="F52" s="20" t="s">
        <v>47</v>
      </c>
      <c r="G52" s="20" t="s">
        <v>84</v>
      </c>
      <c r="H52" s="20" t="s">
        <v>152</v>
      </c>
      <c r="I52" s="20">
        <v>4</v>
      </c>
      <c r="J52" s="20">
        <v>5</v>
      </c>
      <c r="K52" s="20">
        <v>4</v>
      </c>
      <c r="L52" s="20">
        <v>3</v>
      </c>
      <c r="M52" s="20">
        <v>3</v>
      </c>
      <c r="N52" s="20">
        <v>4</v>
      </c>
      <c r="O52" s="20">
        <v>3</v>
      </c>
      <c r="P52" s="20">
        <v>3</v>
      </c>
      <c r="Q52" s="20">
        <v>3</v>
      </c>
      <c r="R52" s="20">
        <v>3</v>
      </c>
      <c r="S52" s="20">
        <v>3</v>
      </c>
      <c r="T52" s="20">
        <v>3</v>
      </c>
      <c r="U52" s="20">
        <v>4</v>
      </c>
      <c r="V52" s="20">
        <v>4</v>
      </c>
      <c r="W52" s="20">
        <v>5</v>
      </c>
      <c r="X52" s="20" t="s">
        <v>180</v>
      </c>
    </row>
    <row r="53" spans="1:24" customFormat="1" ht="12.75" x14ac:dyDescent="0.2">
      <c r="A53" s="19">
        <v>43423.379854780098</v>
      </c>
      <c r="B53" s="20" t="s">
        <v>35</v>
      </c>
      <c r="C53" s="20" t="s">
        <v>25</v>
      </c>
      <c r="D53" s="20" t="s">
        <v>26</v>
      </c>
      <c r="E53" s="20" t="s">
        <v>181</v>
      </c>
      <c r="F53" s="20" t="s">
        <v>87</v>
      </c>
      <c r="G53" s="20" t="s">
        <v>84</v>
      </c>
      <c r="H53" s="20" t="s">
        <v>152</v>
      </c>
      <c r="I53" s="20">
        <v>4</v>
      </c>
      <c r="J53" s="20">
        <v>3</v>
      </c>
      <c r="K53" s="20">
        <v>1</v>
      </c>
      <c r="L53" s="20">
        <v>3</v>
      </c>
      <c r="M53" s="20">
        <v>3</v>
      </c>
      <c r="N53" s="20">
        <v>4</v>
      </c>
      <c r="O53" s="20">
        <v>3</v>
      </c>
      <c r="P53" s="20">
        <v>3</v>
      </c>
      <c r="Q53" s="20">
        <v>3</v>
      </c>
      <c r="R53" s="20">
        <v>3</v>
      </c>
      <c r="S53" s="20">
        <v>3</v>
      </c>
      <c r="T53" s="20">
        <v>4</v>
      </c>
      <c r="U53" s="20">
        <v>4</v>
      </c>
      <c r="V53" s="20">
        <v>4</v>
      </c>
      <c r="W53" s="20">
        <v>4</v>
      </c>
      <c r="X53" s="20" t="s">
        <v>182</v>
      </c>
    </row>
    <row r="54" spans="1:24" customFormat="1" ht="12.75" x14ac:dyDescent="0.2">
      <c r="A54" s="19">
        <v>43423.384145046293</v>
      </c>
      <c r="B54" s="20" t="s">
        <v>24</v>
      </c>
      <c r="C54" s="20" t="s">
        <v>36</v>
      </c>
      <c r="D54" s="20" t="s">
        <v>40</v>
      </c>
      <c r="E54" s="20" t="s">
        <v>37</v>
      </c>
      <c r="F54" s="20" t="s">
        <v>38</v>
      </c>
      <c r="G54" s="20" t="s">
        <v>76</v>
      </c>
      <c r="H54" s="20" t="s">
        <v>152</v>
      </c>
      <c r="I54" s="20">
        <v>5</v>
      </c>
      <c r="J54" s="20">
        <v>5</v>
      </c>
      <c r="K54" s="20">
        <v>4</v>
      </c>
      <c r="L54" s="20">
        <v>4</v>
      </c>
      <c r="M54" s="20">
        <v>4</v>
      </c>
      <c r="N54" s="20">
        <v>5</v>
      </c>
      <c r="O54" s="20">
        <v>3</v>
      </c>
      <c r="P54" s="20">
        <v>4</v>
      </c>
      <c r="Q54" s="20">
        <v>4</v>
      </c>
      <c r="R54" s="20">
        <v>4</v>
      </c>
      <c r="S54" s="20">
        <v>4</v>
      </c>
      <c r="T54" s="20">
        <v>5</v>
      </c>
      <c r="U54" s="20">
        <v>4</v>
      </c>
      <c r="V54" s="20">
        <v>4</v>
      </c>
      <c r="W54" s="20">
        <v>4</v>
      </c>
    </row>
    <row r="55" spans="1:24" customFormat="1" ht="12.75" x14ac:dyDescent="0.2">
      <c r="A55" s="19">
        <v>43423.401897581018</v>
      </c>
      <c r="B55" s="20" t="s">
        <v>35</v>
      </c>
      <c r="C55" s="20" t="s">
        <v>36</v>
      </c>
      <c r="D55" s="20" t="s">
        <v>40</v>
      </c>
      <c r="E55" s="20" t="s">
        <v>37</v>
      </c>
      <c r="F55" s="20" t="s">
        <v>47</v>
      </c>
      <c r="G55" s="20" t="s">
        <v>84</v>
      </c>
      <c r="H55" s="20" t="s">
        <v>152</v>
      </c>
      <c r="I55" s="20">
        <v>5</v>
      </c>
      <c r="J55" s="20">
        <v>5</v>
      </c>
      <c r="K55" s="20">
        <v>5</v>
      </c>
      <c r="L55" s="20">
        <v>5</v>
      </c>
      <c r="M55" s="20">
        <v>5</v>
      </c>
      <c r="N55" s="20">
        <v>5</v>
      </c>
      <c r="O55" s="20">
        <v>3</v>
      </c>
      <c r="P55" s="20">
        <v>4</v>
      </c>
      <c r="Q55" s="20">
        <v>5</v>
      </c>
      <c r="R55" s="20">
        <v>5</v>
      </c>
      <c r="S55" s="20">
        <v>5</v>
      </c>
      <c r="T55" s="20">
        <v>5</v>
      </c>
      <c r="U55" s="20">
        <v>5</v>
      </c>
      <c r="V55" s="20">
        <v>5</v>
      </c>
      <c r="W55" s="20">
        <v>5</v>
      </c>
      <c r="X55" s="20" t="s">
        <v>183</v>
      </c>
    </row>
    <row r="56" spans="1:24" customFormat="1" ht="12.75" x14ac:dyDescent="0.2">
      <c r="A56" s="19">
        <v>43423.430128541666</v>
      </c>
      <c r="B56" s="20" t="s">
        <v>24</v>
      </c>
      <c r="C56" s="20" t="s">
        <v>39</v>
      </c>
      <c r="D56" s="20" t="s">
        <v>40</v>
      </c>
      <c r="E56" s="20" t="s">
        <v>50</v>
      </c>
      <c r="F56" s="20" t="s">
        <v>71</v>
      </c>
      <c r="G56" s="20" t="s">
        <v>84</v>
      </c>
      <c r="H56" s="20" t="s">
        <v>157</v>
      </c>
      <c r="I56" s="20">
        <v>4</v>
      </c>
      <c r="J56" s="20">
        <v>5</v>
      </c>
      <c r="K56" s="20">
        <v>5</v>
      </c>
      <c r="L56" s="20">
        <v>5</v>
      </c>
      <c r="M56" s="20">
        <v>3</v>
      </c>
      <c r="N56" s="20">
        <v>5</v>
      </c>
      <c r="O56" s="20">
        <v>2</v>
      </c>
      <c r="P56" s="20">
        <v>4</v>
      </c>
      <c r="Q56" s="20">
        <v>4</v>
      </c>
      <c r="R56" s="20">
        <v>4</v>
      </c>
      <c r="S56" s="20">
        <v>5</v>
      </c>
      <c r="T56" s="20">
        <v>4</v>
      </c>
      <c r="U56" s="20">
        <v>5</v>
      </c>
      <c r="V56" s="20">
        <v>5</v>
      </c>
      <c r="W56" s="20">
        <v>5</v>
      </c>
      <c r="X56" s="20" t="s">
        <v>184</v>
      </c>
    </row>
    <row r="57" spans="1:24" customFormat="1" ht="12.75" x14ac:dyDescent="0.2">
      <c r="A57" s="19">
        <v>43423.465675173611</v>
      </c>
      <c r="B57" s="20" t="s">
        <v>24</v>
      </c>
      <c r="C57" s="20" t="s">
        <v>25</v>
      </c>
      <c r="D57" s="20" t="s">
        <v>26</v>
      </c>
      <c r="E57" s="20" t="s">
        <v>80</v>
      </c>
      <c r="F57" s="20" t="s">
        <v>93</v>
      </c>
      <c r="G57" s="20" t="s">
        <v>84</v>
      </c>
      <c r="H57" s="20" t="s">
        <v>152</v>
      </c>
      <c r="I57" s="20">
        <v>5</v>
      </c>
      <c r="J57" s="20">
        <v>5</v>
      </c>
      <c r="K57" s="20">
        <v>2</v>
      </c>
      <c r="L57" s="20">
        <v>3</v>
      </c>
      <c r="M57" s="20">
        <v>3</v>
      </c>
      <c r="N57" s="20">
        <v>5</v>
      </c>
      <c r="O57" s="20">
        <v>3</v>
      </c>
      <c r="P57" s="20">
        <v>3</v>
      </c>
      <c r="Q57" s="20">
        <v>3</v>
      </c>
      <c r="R57" s="20">
        <v>3</v>
      </c>
      <c r="S57" s="20">
        <v>3</v>
      </c>
      <c r="T57" s="20">
        <v>1</v>
      </c>
      <c r="U57" s="20">
        <v>4</v>
      </c>
      <c r="V57" s="20">
        <v>3</v>
      </c>
      <c r="W57" s="20">
        <v>5</v>
      </c>
      <c r="X57" s="20" t="s">
        <v>185</v>
      </c>
    </row>
    <row r="58" spans="1:24" customFormat="1" ht="12.75" x14ac:dyDescent="0.2">
      <c r="A58" s="19">
        <v>43423.47367324074</v>
      </c>
      <c r="B58" s="20" t="s">
        <v>24</v>
      </c>
      <c r="C58" s="20" t="s">
        <v>36</v>
      </c>
      <c r="D58" s="20" t="s">
        <v>40</v>
      </c>
      <c r="E58" s="20" t="s">
        <v>43</v>
      </c>
      <c r="F58" s="20" t="s">
        <v>44</v>
      </c>
      <c r="G58" s="20" t="s">
        <v>84</v>
      </c>
      <c r="H58" s="20" t="s">
        <v>152</v>
      </c>
      <c r="I58" s="20">
        <v>3</v>
      </c>
      <c r="J58" s="20">
        <v>4</v>
      </c>
      <c r="K58" s="20">
        <v>3</v>
      </c>
      <c r="L58" s="20">
        <v>2</v>
      </c>
      <c r="M58" s="20">
        <v>4</v>
      </c>
      <c r="N58" s="20">
        <v>4</v>
      </c>
      <c r="O58" s="20">
        <v>3</v>
      </c>
      <c r="P58" s="20">
        <v>3</v>
      </c>
      <c r="Q58" s="20">
        <v>4</v>
      </c>
      <c r="R58" s="20">
        <v>4</v>
      </c>
      <c r="S58" s="20">
        <v>4</v>
      </c>
      <c r="T58" s="20">
        <v>3</v>
      </c>
      <c r="U58" s="20">
        <v>4</v>
      </c>
      <c r="V58" s="20">
        <v>3</v>
      </c>
      <c r="W58" s="20">
        <v>4</v>
      </c>
    </row>
    <row r="59" spans="1:24" customFormat="1" ht="12.75" x14ac:dyDescent="0.2">
      <c r="A59" s="19">
        <v>43423.490634178241</v>
      </c>
      <c r="B59" s="20" t="s">
        <v>35</v>
      </c>
      <c r="C59" s="20" t="s">
        <v>25</v>
      </c>
      <c r="D59" s="20" t="s">
        <v>26</v>
      </c>
      <c r="E59" s="20" t="s">
        <v>181</v>
      </c>
      <c r="F59" s="20" t="s">
        <v>87</v>
      </c>
      <c r="G59" s="20" t="s">
        <v>84</v>
      </c>
      <c r="H59" s="20" t="s">
        <v>152</v>
      </c>
      <c r="I59" s="20">
        <v>4</v>
      </c>
      <c r="J59" s="20">
        <v>3</v>
      </c>
      <c r="K59" s="20">
        <v>2</v>
      </c>
      <c r="L59" s="20">
        <v>3</v>
      </c>
      <c r="M59" s="20">
        <v>3</v>
      </c>
      <c r="N59" s="20">
        <v>4</v>
      </c>
      <c r="O59" s="20">
        <v>3</v>
      </c>
      <c r="P59" s="20">
        <v>3</v>
      </c>
      <c r="Q59" s="20">
        <v>3</v>
      </c>
      <c r="R59" s="20">
        <v>3</v>
      </c>
      <c r="S59" s="20">
        <v>3</v>
      </c>
      <c r="T59" s="20">
        <v>4</v>
      </c>
      <c r="U59" s="20">
        <v>4</v>
      </c>
      <c r="V59" s="20">
        <v>4</v>
      </c>
      <c r="W59" s="20">
        <v>4</v>
      </c>
      <c r="X59" s="20" t="s">
        <v>182</v>
      </c>
    </row>
    <row r="60" spans="1:24" customFormat="1" ht="12.75" x14ac:dyDescent="0.2">
      <c r="A60" s="19">
        <v>43423.497293865745</v>
      </c>
      <c r="B60" s="20" t="s">
        <v>24</v>
      </c>
      <c r="C60" s="20" t="s">
        <v>25</v>
      </c>
      <c r="D60" s="20" t="s">
        <v>26</v>
      </c>
      <c r="E60" s="20" t="s">
        <v>60</v>
      </c>
      <c r="F60" s="20" t="s">
        <v>88</v>
      </c>
      <c r="G60" s="20" t="s">
        <v>84</v>
      </c>
      <c r="H60" s="20" t="s">
        <v>152</v>
      </c>
      <c r="I60" s="20">
        <v>3</v>
      </c>
      <c r="J60" s="20">
        <v>4</v>
      </c>
      <c r="K60" s="20">
        <v>3</v>
      </c>
      <c r="L60" s="20">
        <v>3</v>
      </c>
      <c r="M60" s="20">
        <v>3</v>
      </c>
      <c r="N60" s="20">
        <v>4</v>
      </c>
      <c r="O60" s="20">
        <v>4</v>
      </c>
      <c r="P60" s="20">
        <v>4</v>
      </c>
      <c r="Q60" s="20">
        <v>4</v>
      </c>
      <c r="R60" s="20">
        <v>4</v>
      </c>
      <c r="S60" s="20">
        <v>4</v>
      </c>
      <c r="T60" s="20">
        <v>4</v>
      </c>
      <c r="U60" s="20">
        <v>5</v>
      </c>
      <c r="V60" s="20">
        <v>5</v>
      </c>
      <c r="W60" s="20">
        <v>2</v>
      </c>
      <c r="X60" s="20" t="s">
        <v>186</v>
      </c>
    </row>
    <row r="61" spans="1:24" customFormat="1" ht="12.75" x14ac:dyDescent="0.2">
      <c r="A61" s="19">
        <v>43423.503566736108</v>
      </c>
      <c r="B61" s="20" t="s">
        <v>24</v>
      </c>
      <c r="C61" s="20" t="s">
        <v>25</v>
      </c>
      <c r="D61" s="20" t="s">
        <v>26</v>
      </c>
      <c r="E61" s="20" t="s">
        <v>80</v>
      </c>
      <c r="F61" s="20" t="s">
        <v>93</v>
      </c>
      <c r="G61" s="20" t="s">
        <v>29</v>
      </c>
      <c r="H61" s="20" t="s">
        <v>152</v>
      </c>
      <c r="I61" s="20">
        <v>4</v>
      </c>
      <c r="J61" s="20">
        <v>4</v>
      </c>
      <c r="K61" s="20">
        <v>3</v>
      </c>
      <c r="L61" s="20">
        <v>4</v>
      </c>
      <c r="M61" s="20">
        <v>4</v>
      </c>
      <c r="N61" s="20">
        <v>4</v>
      </c>
      <c r="O61" s="20">
        <v>3</v>
      </c>
      <c r="P61" s="20">
        <v>3</v>
      </c>
      <c r="Q61" s="20">
        <v>3</v>
      </c>
      <c r="R61" s="20">
        <v>3</v>
      </c>
      <c r="S61" s="20">
        <v>3</v>
      </c>
      <c r="T61" s="20">
        <v>3</v>
      </c>
      <c r="U61" s="20">
        <v>4</v>
      </c>
      <c r="V61" s="20">
        <v>3</v>
      </c>
      <c r="W61" s="20">
        <v>3</v>
      </c>
    </row>
    <row r="62" spans="1:24" customFormat="1" ht="12.75" x14ac:dyDescent="0.2">
      <c r="A62" s="19">
        <v>43423.541033831018</v>
      </c>
      <c r="B62" s="20" t="s">
        <v>24</v>
      </c>
      <c r="C62" s="20" t="s">
        <v>25</v>
      </c>
      <c r="D62" s="20" t="s">
        <v>26</v>
      </c>
      <c r="E62" s="20" t="s">
        <v>80</v>
      </c>
      <c r="F62" s="20" t="s">
        <v>92</v>
      </c>
      <c r="G62" s="20" t="s">
        <v>76</v>
      </c>
      <c r="H62" s="20" t="s">
        <v>152</v>
      </c>
      <c r="I62" s="20">
        <v>4</v>
      </c>
      <c r="J62" s="20">
        <v>5</v>
      </c>
      <c r="K62" s="20">
        <v>5</v>
      </c>
      <c r="L62" s="20">
        <v>4</v>
      </c>
      <c r="M62" s="20">
        <v>4</v>
      </c>
      <c r="N62" s="20">
        <v>5</v>
      </c>
      <c r="O62" s="20">
        <v>3</v>
      </c>
      <c r="P62" s="20">
        <v>4</v>
      </c>
      <c r="Q62" s="1">
        <v>4</v>
      </c>
      <c r="R62" s="20">
        <v>4</v>
      </c>
      <c r="S62" s="20">
        <v>4</v>
      </c>
      <c r="T62" s="20">
        <v>4</v>
      </c>
      <c r="U62" s="20">
        <v>5</v>
      </c>
      <c r="V62" s="20">
        <v>4</v>
      </c>
      <c r="W62" s="20">
        <v>5</v>
      </c>
    </row>
    <row r="63" spans="1:24" customFormat="1" ht="12.75" x14ac:dyDescent="0.2">
      <c r="A63" s="19">
        <v>43423.898169305554</v>
      </c>
      <c r="B63" s="20" t="s">
        <v>24</v>
      </c>
      <c r="C63" s="20" t="s">
        <v>25</v>
      </c>
      <c r="D63" s="20" t="s">
        <v>26</v>
      </c>
      <c r="E63" s="20" t="s">
        <v>37</v>
      </c>
      <c r="F63" s="20" t="s">
        <v>63</v>
      </c>
      <c r="G63" s="20" t="s">
        <v>29</v>
      </c>
      <c r="H63" s="20" t="s">
        <v>152</v>
      </c>
      <c r="I63" s="20">
        <v>4</v>
      </c>
      <c r="J63" s="20">
        <v>4</v>
      </c>
      <c r="K63" s="20">
        <v>4</v>
      </c>
      <c r="L63" s="20">
        <v>4</v>
      </c>
      <c r="M63" s="20">
        <v>4</v>
      </c>
      <c r="N63" s="20">
        <v>4</v>
      </c>
      <c r="O63" s="20">
        <v>2</v>
      </c>
      <c r="P63" s="20">
        <v>3</v>
      </c>
      <c r="Q63" s="20">
        <v>3</v>
      </c>
      <c r="R63" s="20">
        <v>4</v>
      </c>
      <c r="S63" s="20">
        <v>4</v>
      </c>
      <c r="T63" s="20">
        <v>4</v>
      </c>
      <c r="U63" s="20">
        <v>5</v>
      </c>
      <c r="V63" s="20">
        <v>4</v>
      </c>
      <c r="W63" s="20">
        <v>5</v>
      </c>
    </row>
    <row r="64" spans="1:24" customFormat="1" ht="12.75" x14ac:dyDescent="0.2">
      <c r="A64" s="19">
        <v>43424.914915520829</v>
      </c>
      <c r="B64" s="20" t="s">
        <v>35</v>
      </c>
      <c r="C64" s="20" t="s">
        <v>25</v>
      </c>
      <c r="D64" s="20" t="s">
        <v>26</v>
      </c>
      <c r="E64" s="20" t="s">
        <v>37</v>
      </c>
      <c r="F64" s="20" t="s">
        <v>47</v>
      </c>
      <c r="G64" s="20" t="s">
        <v>29</v>
      </c>
      <c r="H64" s="20" t="s">
        <v>152</v>
      </c>
      <c r="I64" s="20">
        <v>5</v>
      </c>
      <c r="J64" s="20">
        <v>5</v>
      </c>
      <c r="K64" s="20">
        <v>5</v>
      </c>
      <c r="L64" s="20">
        <v>5</v>
      </c>
      <c r="M64" s="20">
        <v>5</v>
      </c>
      <c r="N64" s="20">
        <v>5</v>
      </c>
      <c r="O64" s="20">
        <v>5</v>
      </c>
      <c r="P64" s="20">
        <v>5</v>
      </c>
      <c r="Q64" s="20">
        <v>5</v>
      </c>
      <c r="R64" s="20">
        <v>5</v>
      </c>
      <c r="S64" s="20">
        <v>5</v>
      </c>
      <c r="T64" s="20">
        <v>5</v>
      </c>
      <c r="U64" s="20">
        <v>4</v>
      </c>
      <c r="V64" s="20">
        <v>4</v>
      </c>
      <c r="W64" s="20">
        <v>5</v>
      </c>
    </row>
    <row r="65" spans="1:24" customFormat="1" ht="12.75" x14ac:dyDescent="0.2">
      <c r="A65" s="19">
        <v>43424.983399537035</v>
      </c>
      <c r="B65" s="20" t="s">
        <v>35</v>
      </c>
      <c r="C65" s="20" t="s">
        <v>36</v>
      </c>
      <c r="D65" s="20" t="s">
        <v>40</v>
      </c>
      <c r="E65" s="20" t="s">
        <v>187</v>
      </c>
      <c r="F65" s="20" t="s">
        <v>70</v>
      </c>
      <c r="G65" s="20" t="s">
        <v>84</v>
      </c>
      <c r="H65" s="20" t="s">
        <v>152</v>
      </c>
      <c r="I65" s="20">
        <v>3</v>
      </c>
      <c r="J65" s="20">
        <v>4</v>
      </c>
      <c r="K65" s="20">
        <v>3</v>
      </c>
      <c r="L65" s="20">
        <v>4</v>
      </c>
      <c r="M65" s="20">
        <v>5</v>
      </c>
      <c r="N65" s="20">
        <v>5</v>
      </c>
      <c r="O65" s="20">
        <v>4</v>
      </c>
      <c r="P65" s="20">
        <v>3</v>
      </c>
      <c r="Q65" s="20">
        <v>3</v>
      </c>
      <c r="R65" s="20">
        <v>3</v>
      </c>
      <c r="S65" s="20">
        <v>3</v>
      </c>
      <c r="T65" s="20">
        <v>4</v>
      </c>
      <c r="U65" s="20">
        <v>4</v>
      </c>
      <c r="V65" s="20">
        <v>4</v>
      </c>
      <c r="W65" s="20">
        <v>5</v>
      </c>
    </row>
    <row r="66" spans="1:24" customFormat="1" ht="12.75" x14ac:dyDescent="0.2">
      <c r="A66" s="19">
        <v>43425.369934444447</v>
      </c>
      <c r="B66" s="20" t="s">
        <v>35</v>
      </c>
      <c r="C66" s="20" t="s">
        <v>39</v>
      </c>
      <c r="D66" s="20" t="s">
        <v>40</v>
      </c>
      <c r="E66" s="20" t="s">
        <v>59</v>
      </c>
      <c r="F66" s="20" t="s">
        <v>42</v>
      </c>
      <c r="G66" s="20" t="s">
        <v>76</v>
      </c>
      <c r="H66" s="20" t="s">
        <v>152</v>
      </c>
      <c r="I66" s="20">
        <v>5</v>
      </c>
      <c r="J66" s="20">
        <v>4</v>
      </c>
      <c r="K66" s="20">
        <v>4</v>
      </c>
      <c r="L66" s="20">
        <v>4</v>
      </c>
      <c r="M66" s="20">
        <v>3</v>
      </c>
      <c r="N66" s="20">
        <v>4</v>
      </c>
      <c r="O66" s="20">
        <v>3</v>
      </c>
      <c r="P66" s="20">
        <v>3</v>
      </c>
      <c r="Q66" s="20">
        <v>4</v>
      </c>
      <c r="R66" s="20">
        <v>3</v>
      </c>
      <c r="S66" s="20">
        <v>3</v>
      </c>
      <c r="T66" s="20">
        <v>4</v>
      </c>
      <c r="U66" s="20">
        <v>4</v>
      </c>
      <c r="V66" s="20">
        <v>4</v>
      </c>
      <c r="W66" s="20">
        <v>4</v>
      </c>
    </row>
    <row r="67" spans="1:24" customFormat="1" ht="12.75" x14ac:dyDescent="0.2">
      <c r="A67" s="19">
        <v>43425.516155636578</v>
      </c>
      <c r="B67" s="20" t="s">
        <v>24</v>
      </c>
      <c r="C67" s="20" t="s">
        <v>25</v>
      </c>
      <c r="D67" s="20" t="s">
        <v>26</v>
      </c>
      <c r="E67" s="20" t="s">
        <v>27</v>
      </c>
      <c r="F67" s="20" t="s">
        <v>28</v>
      </c>
      <c r="G67" s="20" t="s">
        <v>29</v>
      </c>
      <c r="H67" s="20" t="s">
        <v>157</v>
      </c>
      <c r="I67" s="20">
        <v>4</v>
      </c>
      <c r="J67" s="20">
        <v>3</v>
      </c>
      <c r="K67" s="20">
        <v>4</v>
      </c>
      <c r="L67" s="20">
        <v>3</v>
      </c>
      <c r="M67" s="20">
        <v>4</v>
      </c>
      <c r="N67" s="20">
        <v>4</v>
      </c>
      <c r="O67" s="20">
        <v>3</v>
      </c>
      <c r="P67" s="20">
        <v>4</v>
      </c>
      <c r="Q67" s="20">
        <v>4</v>
      </c>
      <c r="R67" s="20">
        <v>4</v>
      </c>
      <c r="S67" s="20">
        <v>4</v>
      </c>
      <c r="T67" s="20">
        <v>4</v>
      </c>
      <c r="U67" s="20">
        <v>4</v>
      </c>
      <c r="V67" s="20">
        <v>4</v>
      </c>
      <c r="W67" s="20">
        <v>5</v>
      </c>
      <c r="X67" s="20" t="s">
        <v>188</v>
      </c>
    </row>
    <row r="68" spans="1:24" customFormat="1" ht="12.75" x14ac:dyDescent="0.2">
      <c r="A68" s="19">
        <v>43425.811842048613</v>
      </c>
      <c r="B68" s="20" t="s">
        <v>35</v>
      </c>
      <c r="C68" s="20" t="s">
        <v>25</v>
      </c>
      <c r="D68" s="20" t="s">
        <v>26</v>
      </c>
      <c r="E68" s="20" t="s">
        <v>37</v>
      </c>
      <c r="F68" s="20" t="s">
        <v>47</v>
      </c>
      <c r="G68" s="20" t="s">
        <v>29</v>
      </c>
      <c r="H68" s="20" t="s">
        <v>152</v>
      </c>
      <c r="I68" s="20">
        <v>5</v>
      </c>
      <c r="J68" s="20">
        <v>5</v>
      </c>
      <c r="K68" s="20">
        <v>5</v>
      </c>
      <c r="L68" s="20">
        <v>5</v>
      </c>
      <c r="M68" s="20">
        <v>5</v>
      </c>
      <c r="N68" s="20">
        <v>5</v>
      </c>
      <c r="O68" s="20">
        <v>5</v>
      </c>
      <c r="P68" s="20">
        <v>3</v>
      </c>
      <c r="Q68" s="20">
        <v>3</v>
      </c>
      <c r="R68" s="20">
        <v>5</v>
      </c>
      <c r="S68" s="20">
        <v>5</v>
      </c>
      <c r="T68" s="20">
        <v>5</v>
      </c>
      <c r="U68" s="20">
        <v>5</v>
      </c>
      <c r="V68" s="20">
        <v>5</v>
      </c>
      <c r="W68" s="20">
        <v>5</v>
      </c>
    </row>
    <row r="69" spans="1:24" customFormat="1" ht="12.75" x14ac:dyDescent="0.2">
      <c r="A69" s="19">
        <v>43425.812841435181</v>
      </c>
      <c r="B69" s="20" t="s">
        <v>35</v>
      </c>
      <c r="C69" s="20" t="s">
        <v>25</v>
      </c>
      <c r="D69" s="20" t="s">
        <v>26</v>
      </c>
      <c r="E69" s="20" t="s">
        <v>37</v>
      </c>
      <c r="F69" s="20" t="s">
        <v>47</v>
      </c>
      <c r="G69" s="20" t="s">
        <v>29</v>
      </c>
      <c r="H69" s="20" t="s">
        <v>152</v>
      </c>
      <c r="I69" s="20">
        <v>5</v>
      </c>
      <c r="J69" s="20">
        <v>5</v>
      </c>
      <c r="K69" s="20">
        <v>5</v>
      </c>
      <c r="L69" s="20">
        <v>5</v>
      </c>
      <c r="M69" s="20">
        <v>5</v>
      </c>
      <c r="N69" s="20">
        <v>5</v>
      </c>
      <c r="O69" s="20">
        <v>5</v>
      </c>
      <c r="P69" s="20">
        <v>5</v>
      </c>
      <c r="Q69" s="20">
        <v>5</v>
      </c>
      <c r="R69" s="20">
        <v>5</v>
      </c>
      <c r="S69" s="20">
        <v>5</v>
      </c>
      <c r="T69" s="20">
        <v>5</v>
      </c>
      <c r="U69" s="20">
        <v>5</v>
      </c>
      <c r="V69" s="20">
        <v>5</v>
      </c>
      <c r="W69" s="20">
        <v>5</v>
      </c>
      <c r="X69" s="20" t="s">
        <v>189</v>
      </c>
    </row>
    <row r="70" spans="1:24" customFormat="1" ht="12.75" x14ac:dyDescent="0.2">
      <c r="A70" s="19">
        <v>43425.894519363428</v>
      </c>
      <c r="B70" s="20" t="s">
        <v>35</v>
      </c>
      <c r="C70" s="20" t="s">
        <v>25</v>
      </c>
      <c r="D70" s="20" t="s">
        <v>26</v>
      </c>
      <c r="E70" s="20" t="s">
        <v>77</v>
      </c>
      <c r="F70" s="20" t="s">
        <v>77</v>
      </c>
      <c r="G70" s="20" t="s">
        <v>76</v>
      </c>
      <c r="H70" s="20" t="s">
        <v>152</v>
      </c>
      <c r="I70" s="20">
        <v>3</v>
      </c>
      <c r="J70" s="20">
        <v>4</v>
      </c>
      <c r="K70" s="20">
        <v>2</v>
      </c>
      <c r="L70" s="20">
        <v>2</v>
      </c>
      <c r="M70" s="20">
        <v>3</v>
      </c>
      <c r="N70" s="20">
        <v>5</v>
      </c>
      <c r="O70" s="20">
        <v>3</v>
      </c>
      <c r="P70" s="20">
        <v>4</v>
      </c>
      <c r="Q70" s="20">
        <v>3</v>
      </c>
      <c r="R70" s="20">
        <v>3</v>
      </c>
      <c r="S70" s="20">
        <v>4</v>
      </c>
      <c r="T70" s="20">
        <v>3</v>
      </c>
      <c r="U70" s="20">
        <v>4</v>
      </c>
      <c r="V70" s="20">
        <v>4</v>
      </c>
      <c r="W70" s="20">
        <v>3</v>
      </c>
    </row>
    <row r="71" spans="1:24" customFormat="1" ht="12.75" x14ac:dyDescent="0.2">
      <c r="A71" s="19">
        <v>43426.526760925924</v>
      </c>
      <c r="B71" s="20" t="s">
        <v>35</v>
      </c>
      <c r="C71" s="20" t="s">
        <v>25</v>
      </c>
      <c r="D71" s="20" t="s">
        <v>26</v>
      </c>
      <c r="E71" s="20" t="s">
        <v>58</v>
      </c>
      <c r="F71" s="20" t="s">
        <v>66</v>
      </c>
      <c r="G71" s="20" t="s">
        <v>76</v>
      </c>
      <c r="H71" s="20" t="s">
        <v>152</v>
      </c>
      <c r="I71" s="20">
        <v>4</v>
      </c>
      <c r="J71" s="20">
        <v>4</v>
      </c>
      <c r="K71" s="20">
        <v>4</v>
      </c>
      <c r="L71" s="20">
        <v>5</v>
      </c>
      <c r="M71" s="20">
        <v>5</v>
      </c>
      <c r="N71" s="20">
        <v>5</v>
      </c>
      <c r="O71" s="20">
        <v>3</v>
      </c>
      <c r="P71" s="20">
        <v>4</v>
      </c>
      <c r="Q71" s="20">
        <v>5</v>
      </c>
      <c r="R71" s="20">
        <v>4</v>
      </c>
      <c r="S71" s="20">
        <v>5</v>
      </c>
      <c r="T71" s="20">
        <v>5</v>
      </c>
      <c r="U71" s="20">
        <v>5</v>
      </c>
      <c r="V71" s="20">
        <v>5</v>
      </c>
      <c r="W71" s="20">
        <v>4</v>
      </c>
    </row>
    <row r="72" spans="1:24" customFormat="1" ht="12.75" x14ac:dyDescent="0.2">
      <c r="A72" s="19">
        <v>43427.147727256946</v>
      </c>
      <c r="B72" s="20" t="s">
        <v>24</v>
      </c>
      <c r="C72" s="20" t="s">
        <v>39</v>
      </c>
      <c r="D72" s="20" t="s">
        <v>40</v>
      </c>
      <c r="E72" s="20" t="s">
        <v>60</v>
      </c>
      <c r="F72" s="20" t="s">
        <v>78</v>
      </c>
      <c r="G72" s="20" t="s">
        <v>84</v>
      </c>
      <c r="H72" s="20" t="s">
        <v>152</v>
      </c>
      <c r="I72" s="20">
        <v>4</v>
      </c>
      <c r="J72" s="20">
        <v>5</v>
      </c>
      <c r="K72" s="20">
        <v>5</v>
      </c>
      <c r="L72" s="20">
        <v>4</v>
      </c>
      <c r="M72" s="20">
        <v>4</v>
      </c>
      <c r="N72" s="20">
        <v>4</v>
      </c>
      <c r="O72" s="20">
        <v>3</v>
      </c>
      <c r="P72" s="20">
        <v>5</v>
      </c>
      <c r="Q72" s="20">
        <v>5</v>
      </c>
      <c r="R72" s="20">
        <v>5</v>
      </c>
      <c r="S72" s="20">
        <v>5</v>
      </c>
      <c r="T72" s="20">
        <v>5</v>
      </c>
      <c r="U72" s="20">
        <v>5</v>
      </c>
      <c r="V72" s="20">
        <v>5</v>
      </c>
      <c r="W72" s="20">
        <v>5</v>
      </c>
    </row>
    <row r="73" spans="1:24" customFormat="1" ht="12.75" x14ac:dyDescent="0.2">
      <c r="A73" s="19">
        <v>43427.44787074074</v>
      </c>
      <c r="B73" s="20" t="s">
        <v>35</v>
      </c>
      <c r="C73" s="20" t="s">
        <v>25</v>
      </c>
      <c r="D73" s="20" t="s">
        <v>26</v>
      </c>
      <c r="E73" s="20" t="s">
        <v>37</v>
      </c>
      <c r="F73" s="20" t="s">
        <v>47</v>
      </c>
      <c r="G73" s="20" t="s">
        <v>45</v>
      </c>
      <c r="H73" s="20" t="s">
        <v>157</v>
      </c>
      <c r="I73" s="20">
        <v>4</v>
      </c>
      <c r="J73" s="20">
        <v>3</v>
      </c>
      <c r="K73" s="20">
        <v>4</v>
      </c>
      <c r="L73" s="20">
        <v>3</v>
      </c>
      <c r="M73" s="20">
        <v>3</v>
      </c>
      <c r="N73" s="20">
        <v>4</v>
      </c>
      <c r="O73" s="20">
        <v>2</v>
      </c>
      <c r="P73" s="20">
        <v>3</v>
      </c>
      <c r="Q73" s="20">
        <v>3</v>
      </c>
      <c r="R73" s="20">
        <v>3</v>
      </c>
      <c r="S73" s="20">
        <v>3</v>
      </c>
      <c r="T73" s="20">
        <v>3</v>
      </c>
      <c r="U73" s="20">
        <v>3</v>
      </c>
      <c r="V73" s="20">
        <v>3</v>
      </c>
      <c r="W73" s="20">
        <v>3</v>
      </c>
    </row>
    <row r="74" spans="1:24" customFormat="1" ht="12.75" x14ac:dyDescent="0.2">
      <c r="A74" s="19">
        <v>43427.580681851847</v>
      </c>
      <c r="B74" s="20" t="s">
        <v>35</v>
      </c>
      <c r="C74" s="20" t="s">
        <v>25</v>
      </c>
      <c r="D74" s="20" t="s">
        <v>26</v>
      </c>
      <c r="E74" s="20" t="s">
        <v>37</v>
      </c>
      <c r="F74" s="20" t="s">
        <v>47</v>
      </c>
      <c r="G74" s="20" t="s">
        <v>29</v>
      </c>
      <c r="H74" s="20" t="s">
        <v>152</v>
      </c>
      <c r="I74" s="20">
        <v>4</v>
      </c>
      <c r="J74" s="20">
        <v>5</v>
      </c>
      <c r="K74" s="20">
        <v>5</v>
      </c>
      <c r="L74" s="20">
        <v>4</v>
      </c>
      <c r="M74" s="20">
        <v>4</v>
      </c>
      <c r="N74" s="20">
        <v>4</v>
      </c>
      <c r="O74" s="20">
        <v>2</v>
      </c>
      <c r="P74" s="20">
        <v>3</v>
      </c>
      <c r="Q74" s="20">
        <v>3</v>
      </c>
      <c r="R74" s="20">
        <v>4</v>
      </c>
      <c r="S74" s="20">
        <v>4</v>
      </c>
      <c r="T74" s="20">
        <v>4</v>
      </c>
      <c r="U74" s="20">
        <v>5</v>
      </c>
      <c r="V74" s="20">
        <v>5</v>
      </c>
      <c r="W74" s="20">
        <v>4</v>
      </c>
    </row>
    <row r="75" spans="1:24" customFormat="1" ht="12.75" x14ac:dyDescent="0.2">
      <c r="A75" s="19">
        <v>43427.633025763891</v>
      </c>
      <c r="B75" s="20" t="s">
        <v>24</v>
      </c>
      <c r="C75" s="20" t="s">
        <v>25</v>
      </c>
      <c r="D75" s="20" t="s">
        <v>26</v>
      </c>
      <c r="E75" s="20" t="s">
        <v>41</v>
      </c>
      <c r="F75" s="20" t="s">
        <v>87</v>
      </c>
      <c r="G75" s="20" t="s">
        <v>84</v>
      </c>
      <c r="H75" s="20" t="s">
        <v>152</v>
      </c>
      <c r="I75" s="20">
        <v>5</v>
      </c>
      <c r="J75" s="20">
        <v>5</v>
      </c>
      <c r="K75" s="20">
        <v>5</v>
      </c>
      <c r="L75" s="20">
        <v>5</v>
      </c>
      <c r="M75" s="20">
        <v>5</v>
      </c>
      <c r="N75" s="20">
        <v>5</v>
      </c>
      <c r="O75" s="20">
        <v>5</v>
      </c>
      <c r="P75" s="20">
        <v>4</v>
      </c>
      <c r="Q75" s="20">
        <v>5</v>
      </c>
      <c r="R75" s="20">
        <v>5</v>
      </c>
      <c r="S75" s="20">
        <v>5</v>
      </c>
      <c r="T75" s="20">
        <v>5</v>
      </c>
      <c r="U75" s="20">
        <v>5</v>
      </c>
      <c r="V75" s="20">
        <v>5</v>
      </c>
      <c r="W75" s="20">
        <v>5</v>
      </c>
    </row>
    <row r="76" spans="1:24" customFormat="1" ht="12.75" x14ac:dyDescent="0.2">
      <c r="A76" s="19">
        <v>43427.678724953701</v>
      </c>
      <c r="B76" s="20" t="s">
        <v>35</v>
      </c>
      <c r="C76" s="20" t="s">
        <v>36</v>
      </c>
      <c r="D76" s="20" t="s">
        <v>40</v>
      </c>
      <c r="E76" s="20" t="s">
        <v>48</v>
      </c>
      <c r="F76" s="20" t="s">
        <v>49</v>
      </c>
      <c r="G76" s="20" t="s">
        <v>76</v>
      </c>
      <c r="H76" s="20" t="s">
        <v>152</v>
      </c>
      <c r="I76" s="20">
        <v>4</v>
      </c>
      <c r="J76" s="20">
        <v>4</v>
      </c>
      <c r="K76" s="20">
        <v>4</v>
      </c>
      <c r="L76" s="20">
        <v>4</v>
      </c>
      <c r="M76" s="20">
        <v>4</v>
      </c>
      <c r="N76" s="20">
        <v>4</v>
      </c>
      <c r="O76" s="20">
        <v>3</v>
      </c>
      <c r="P76" s="20">
        <v>4</v>
      </c>
      <c r="Q76" s="20">
        <v>4</v>
      </c>
      <c r="R76" s="20">
        <v>4</v>
      </c>
      <c r="S76" s="20">
        <v>4</v>
      </c>
      <c r="T76" s="20">
        <v>4</v>
      </c>
      <c r="U76" s="20">
        <v>4</v>
      </c>
      <c r="V76" s="20">
        <v>4</v>
      </c>
      <c r="W76" s="20">
        <v>4</v>
      </c>
      <c r="X76" s="20" t="s">
        <v>190</v>
      </c>
    </row>
    <row r="77" spans="1:24" customFormat="1" ht="12.75" x14ac:dyDescent="0.2">
      <c r="A77" s="19">
        <v>43429.720225023149</v>
      </c>
      <c r="B77" s="20" t="s">
        <v>35</v>
      </c>
      <c r="C77" s="20" t="s">
        <v>39</v>
      </c>
      <c r="D77" s="20" t="s">
        <v>26</v>
      </c>
      <c r="E77" s="20" t="s">
        <v>90</v>
      </c>
      <c r="F77" s="20" t="s">
        <v>91</v>
      </c>
      <c r="G77" s="20" t="s">
        <v>84</v>
      </c>
      <c r="H77" s="20" t="s">
        <v>152</v>
      </c>
      <c r="I77" s="20">
        <v>4</v>
      </c>
      <c r="J77" s="20">
        <v>4</v>
      </c>
      <c r="K77" s="20">
        <v>4</v>
      </c>
      <c r="L77" s="20">
        <v>4</v>
      </c>
      <c r="M77" s="20">
        <v>4</v>
      </c>
      <c r="N77" s="20">
        <v>4</v>
      </c>
      <c r="O77" s="20">
        <v>3</v>
      </c>
      <c r="P77" s="20">
        <v>4</v>
      </c>
      <c r="Q77" s="20">
        <v>4</v>
      </c>
      <c r="R77" s="20">
        <v>4</v>
      </c>
      <c r="S77" s="20">
        <v>5</v>
      </c>
      <c r="T77" s="20">
        <v>5</v>
      </c>
      <c r="U77" s="20">
        <v>5</v>
      </c>
      <c r="V77" s="20">
        <v>5</v>
      </c>
      <c r="W77" s="20">
        <v>5</v>
      </c>
    </row>
    <row r="78" spans="1:24" customFormat="1" ht="12.75" x14ac:dyDescent="0.2">
      <c r="A78" s="19">
        <v>43429.885990370371</v>
      </c>
      <c r="B78" s="20" t="s">
        <v>35</v>
      </c>
      <c r="C78" s="20" t="s">
        <v>39</v>
      </c>
      <c r="D78" s="20" t="s">
        <v>40</v>
      </c>
      <c r="E78" s="20" t="s">
        <v>73</v>
      </c>
      <c r="F78" s="20" t="s">
        <v>86</v>
      </c>
      <c r="G78" s="20" t="s">
        <v>54</v>
      </c>
      <c r="H78" s="20" t="s">
        <v>152</v>
      </c>
      <c r="I78" s="20">
        <v>4</v>
      </c>
      <c r="J78" s="20">
        <v>4</v>
      </c>
      <c r="K78" s="20">
        <v>4</v>
      </c>
      <c r="L78" s="20">
        <v>4</v>
      </c>
      <c r="M78" s="20">
        <v>4</v>
      </c>
      <c r="N78" s="20">
        <v>3</v>
      </c>
      <c r="O78" s="20">
        <v>3</v>
      </c>
      <c r="P78" s="20">
        <v>4</v>
      </c>
      <c r="Q78" s="20">
        <v>4</v>
      </c>
      <c r="R78" s="20">
        <v>4</v>
      </c>
      <c r="S78" s="20">
        <v>4</v>
      </c>
      <c r="T78" s="20">
        <v>4</v>
      </c>
      <c r="U78" s="20">
        <v>4</v>
      </c>
      <c r="V78" s="20">
        <v>3</v>
      </c>
      <c r="W78" s="20">
        <v>4</v>
      </c>
    </row>
    <row r="79" spans="1:24" customFormat="1" ht="12.75" x14ac:dyDescent="0.2">
      <c r="A79" s="19">
        <v>43429.891201655089</v>
      </c>
      <c r="B79" s="20" t="s">
        <v>35</v>
      </c>
      <c r="C79" s="20" t="s">
        <v>39</v>
      </c>
      <c r="D79" s="20" t="s">
        <v>40</v>
      </c>
      <c r="E79" s="20" t="s">
        <v>73</v>
      </c>
      <c r="F79" s="20" t="s">
        <v>86</v>
      </c>
      <c r="G79" s="20" t="s">
        <v>54</v>
      </c>
      <c r="H79" s="20" t="s">
        <v>152</v>
      </c>
      <c r="I79" s="20">
        <v>4</v>
      </c>
      <c r="J79" s="20">
        <v>4</v>
      </c>
      <c r="K79" s="20">
        <v>4</v>
      </c>
      <c r="L79" s="20">
        <v>4</v>
      </c>
      <c r="M79" s="20">
        <v>4</v>
      </c>
      <c r="N79" s="20">
        <v>4</v>
      </c>
      <c r="O79" s="20">
        <v>3</v>
      </c>
      <c r="P79" s="20">
        <v>4</v>
      </c>
      <c r="Q79" s="20">
        <v>4</v>
      </c>
      <c r="R79" s="20">
        <v>4</v>
      </c>
      <c r="S79" s="20">
        <v>4</v>
      </c>
      <c r="T79" s="20">
        <v>4</v>
      </c>
      <c r="U79" s="20">
        <v>4</v>
      </c>
      <c r="V79" s="20">
        <v>3</v>
      </c>
      <c r="W79" s="20">
        <v>4</v>
      </c>
    </row>
    <row r="80" spans="1:24" customFormat="1" ht="12.75" x14ac:dyDescent="0.2">
      <c r="A80" s="19">
        <v>43429.895402083333</v>
      </c>
      <c r="B80" s="20" t="s">
        <v>35</v>
      </c>
      <c r="C80" s="20" t="s">
        <v>39</v>
      </c>
      <c r="D80" s="20" t="s">
        <v>40</v>
      </c>
      <c r="E80" s="20" t="s">
        <v>73</v>
      </c>
      <c r="F80" s="20" t="s">
        <v>86</v>
      </c>
      <c r="G80" s="20" t="s">
        <v>54</v>
      </c>
      <c r="H80" s="20" t="s">
        <v>152</v>
      </c>
      <c r="I80" s="20">
        <v>4</v>
      </c>
      <c r="J80" s="20">
        <v>4</v>
      </c>
      <c r="K80" s="20">
        <v>4</v>
      </c>
      <c r="L80" s="20">
        <v>4</v>
      </c>
      <c r="M80" s="20">
        <v>4</v>
      </c>
      <c r="N80" s="20">
        <v>4</v>
      </c>
      <c r="O80" s="20">
        <v>3</v>
      </c>
      <c r="P80" s="20">
        <v>4</v>
      </c>
      <c r="Q80" s="20">
        <v>4</v>
      </c>
      <c r="R80" s="20">
        <v>4</v>
      </c>
      <c r="S80" s="20">
        <v>4</v>
      </c>
      <c r="T80" s="20">
        <v>4</v>
      </c>
      <c r="U80" s="20">
        <v>4</v>
      </c>
      <c r="V80" s="20">
        <v>3</v>
      </c>
      <c r="W80" s="20">
        <v>4</v>
      </c>
      <c r="X80" s="1" t="s">
        <v>191</v>
      </c>
    </row>
    <row r="81" spans="1:24" customFormat="1" ht="12.75" x14ac:dyDescent="0.2">
      <c r="A81" s="19">
        <v>43430.428866030095</v>
      </c>
      <c r="B81" s="20" t="s">
        <v>35</v>
      </c>
      <c r="C81" s="20" t="s">
        <v>36</v>
      </c>
      <c r="D81" s="20" t="s">
        <v>26</v>
      </c>
      <c r="E81" s="20" t="s">
        <v>66</v>
      </c>
      <c r="F81" s="20" t="s">
        <v>65</v>
      </c>
      <c r="G81" s="20" t="s">
        <v>29</v>
      </c>
      <c r="H81" s="20" t="s">
        <v>157</v>
      </c>
      <c r="I81" s="20">
        <v>5</v>
      </c>
      <c r="J81" s="20">
        <v>5</v>
      </c>
      <c r="K81" s="20">
        <v>5</v>
      </c>
      <c r="L81" s="20">
        <v>5</v>
      </c>
      <c r="M81" s="20">
        <v>4</v>
      </c>
      <c r="N81" s="20">
        <v>4</v>
      </c>
      <c r="O81" s="20">
        <v>3</v>
      </c>
      <c r="P81" s="20">
        <v>4</v>
      </c>
      <c r="Q81" s="20">
        <v>4</v>
      </c>
      <c r="R81" s="20">
        <v>4</v>
      </c>
      <c r="S81" s="20">
        <v>4</v>
      </c>
      <c r="T81" s="20">
        <v>5</v>
      </c>
      <c r="U81" s="20">
        <v>5</v>
      </c>
      <c r="V81" s="20">
        <v>5</v>
      </c>
      <c r="W81" s="20">
        <v>5</v>
      </c>
    </row>
    <row r="82" spans="1:24" customFormat="1" ht="12.75" x14ac:dyDescent="0.2">
      <c r="A82" s="19">
        <v>43430.428898275466</v>
      </c>
      <c r="B82" s="20" t="s">
        <v>24</v>
      </c>
      <c r="C82" s="20" t="s">
        <v>25</v>
      </c>
      <c r="D82" s="20" t="s">
        <v>26</v>
      </c>
      <c r="E82" s="20" t="s">
        <v>37</v>
      </c>
      <c r="F82" s="20" t="s">
        <v>192</v>
      </c>
      <c r="G82" s="20" t="s">
        <v>84</v>
      </c>
      <c r="H82" s="20" t="s">
        <v>157</v>
      </c>
      <c r="I82" s="20">
        <v>4</v>
      </c>
      <c r="J82" s="20">
        <v>4</v>
      </c>
      <c r="K82" s="20">
        <v>4</v>
      </c>
      <c r="L82" s="20">
        <v>3</v>
      </c>
      <c r="M82" s="20">
        <v>3</v>
      </c>
      <c r="N82" s="20">
        <v>3</v>
      </c>
      <c r="O82" s="20">
        <v>2</v>
      </c>
      <c r="P82" s="20">
        <v>4</v>
      </c>
      <c r="Q82" s="20">
        <v>5</v>
      </c>
      <c r="R82" s="20">
        <v>4</v>
      </c>
      <c r="S82" s="20">
        <v>4</v>
      </c>
      <c r="T82" s="20">
        <v>5</v>
      </c>
      <c r="U82" s="20">
        <v>5</v>
      </c>
      <c r="V82" s="20">
        <v>4</v>
      </c>
      <c r="W82" s="20">
        <v>4</v>
      </c>
    </row>
    <row r="83" spans="1:24" customFormat="1" ht="12.75" x14ac:dyDescent="0.2">
      <c r="A83" s="19">
        <v>43430.448554884264</v>
      </c>
      <c r="B83" s="20" t="s">
        <v>24</v>
      </c>
      <c r="C83" s="20" t="s">
        <v>36</v>
      </c>
      <c r="D83" s="20" t="s">
        <v>40</v>
      </c>
      <c r="E83" s="20" t="s">
        <v>37</v>
      </c>
      <c r="F83" s="1" t="s">
        <v>206</v>
      </c>
      <c r="G83" s="20" t="s">
        <v>54</v>
      </c>
      <c r="H83" s="20" t="s">
        <v>152</v>
      </c>
      <c r="I83" s="20">
        <v>4</v>
      </c>
      <c r="J83" s="20">
        <v>4</v>
      </c>
      <c r="K83" s="20">
        <v>4</v>
      </c>
      <c r="L83" s="20">
        <v>5</v>
      </c>
      <c r="M83" s="20">
        <v>4</v>
      </c>
      <c r="N83" s="20">
        <v>5</v>
      </c>
      <c r="O83" s="20">
        <v>2</v>
      </c>
      <c r="P83" s="20">
        <v>3</v>
      </c>
      <c r="Q83" s="20">
        <v>4</v>
      </c>
      <c r="R83" s="20">
        <v>5</v>
      </c>
      <c r="S83" s="20">
        <v>4</v>
      </c>
      <c r="T83" s="20">
        <v>5</v>
      </c>
      <c r="U83" s="20">
        <v>4</v>
      </c>
      <c r="V83" s="20">
        <v>4</v>
      </c>
      <c r="W83" s="20">
        <v>5</v>
      </c>
    </row>
    <row r="84" spans="1:24" customFormat="1" ht="12.75" x14ac:dyDescent="0.2">
      <c r="A84" s="19">
        <v>43430.451268773148</v>
      </c>
      <c r="B84" s="20" t="s">
        <v>35</v>
      </c>
      <c r="C84" s="20" t="s">
        <v>36</v>
      </c>
      <c r="D84" s="20" t="s">
        <v>26</v>
      </c>
      <c r="E84" s="20" t="s">
        <v>53</v>
      </c>
      <c r="F84" s="20" t="s">
        <v>74</v>
      </c>
      <c r="G84" s="20" t="s">
        <v>54</v>
      </c>
      <c r="H84" s="20" t="s">
        <v>152</v>
      </c>
      <c r="I84" s="20">
        <v>4</v>
      </c>
      <c r="J84" s="20">
        <v>5</v>
      </c>
      <c r="K84" s="20">
        <v>5</v>
      </c>
      <c r="L84" s="20">
        <v>4</v>
      </c>
      <c r="M84" s="20">
        <v>4</v>
      </c>
      <c r="N84" s="20">
        <v>5</v>
      </c>
      <c r="O84" s="20">
        <v>2</v>
      </c>
      <c r="P84" s="20">
        <v>4</v>
      </c>
      <c r="Q84" s="20">
        <v>3</v>
      </c>
      <c r="R84" s="20">
        <v>4</v>
      </c>
      <c r="S84" s="20">
        <v>4</v>
      </c>
      <c r="T84" s="20">
        <v>5</v>
      </c>
      <c r="U84" s="20">
        <v>5</v>
      </c>
      <c r="V84" s="20">
        <v>5</v>
      </c>
      <c r="W84" s="20">
        <v>4</v>
      </c>
    </row>
    <row r="85" spans="1:24" customFormat="1" ht="12.75" x14ac:dyDescent="0.2">
      <c r="A85" s="19">
        <v>43430.608926620371</v>
      </c>
      <c r="B85" s="20" t="s">
        <v>24</v>
      </c>
      <c r="C85" s="20" t="s">
        <v>25</v>
      </c>
      <c r="D85" s="20" t="s">
        <v>26</v>
      </c>
      <c r="E85" s="20" t="s">
        <v>80</v>
      </c>
      <c r="F85" s="20" t="s">
        <v>81</v>
      </c>
      <c r="G85" s="20" t="s">
        <v>29</v>
      </c>
      <c r="H85" s="20" t="s">
        <v>157</v>
      </c>
      <c r="I85" s="20">
        <v>5</v>
      </c>
      <c r="J85" s="20">
        <v>5</v>
      </c>
      <c r="K85" s="20">
        <v>5</v>
      </c>
      <c r="L85" s="20">
        <v>5</v>
      </c>
      <c r="M85" s="20">
        <v>5</v>
      </c>
      <c r="N85" s="20">
        <v>5</v>
      </c>
      <c r="O85" s="20">
        <v>3</v>
      </c>
      <c r="P85" s="20">
        <v>4</v>
      </c>
      <c r="Q85" s="20">
        <v>4</v>
      </c>
      <c r="R85" s="20">
        <v>4</v>
      </c>
      <c r="S85" s="20">
        <v>4</v>
      </c>
      <c r="T85" s="20">
        <v>4</v>
      </c>
      <c r="U85" s="20">
        <v>5</v>
      </c>
      <c r="V85" s="20">
        <v>4</v>
      </c>
      <c r="W85" s="20">
        <v>4</v>
      </c>
      <c r="X85" s="20" t="s">
        <v>194</v>
      </c>
    </row>
    <row r="86" spans="1:24" customFormat="1" ht="12.75" x14ac:dyDescent="0.2">
      <c r="A86" s="19">
        <v>43431.419689016198</v>
      </c>
      <c r="B86" s="20" t="s">
        <v>24</v>
      </c>
      <c r="C86" s="20" t="s">
        <v>25</v>
      </c>
      <c r="D86" s="20" t="s">
        <v>40</v>
      </c>
      <c r="E86" s="20" t="s">
        <v>37</v>
      </c>
      <c r="F86" s="20" t="s">
        <v>62</v>
      </c>
      <c r="G86" s="20" t="s">
        <v>29</v>
      </c>
      <c r="H86" s="20" t="s">
        <v>157</v>
      </c>
      <c r="I86" s="20">
        <v>5</v>
      </c>
      <c r="J86" s="20">
        <v>5</v>
      </c>
      <c r="K86" s="20">
        <v>5</v>
      </c>
      <c r="L86" s="20">
        <v>5</v>
      </c>
      <c r="M86" s="20">
        <v>5</v>
      </c>
      <c r="N86" s="20">
        <v>5</v>
      </c>
      <c r="O86" s="20">
        <v>3</v>
      </c>
      <c r="P86" s="20">
        <v>4</v>
      </c>
      <c r="Q86" s="20">
        <v>4</v>
      </c>
      <c r="R86" s="20">
        <v>3</v>
      </c>
      <c r="S86" s="20">
        <v>4</v>
      </c>
      <c r="T86" s="20">
        <v>5</v>
      </c>
      <c r="U86" s="20">
        <v>5</v>
      </c>
      <c r="V86" s="20">
        <v>4</v>
      </c>
      <c r="W86" s="20">
        <v>4</v>
      </c>
      <c r="X86" s="20" t="s">
        <v>195</v>
      </c>
    </row>
    <row r="87" spans="1:24" customFormat="1" ht="12.75" x14ac:dyDescent="0.2">
      <c r="A87" s="19">
        <v>43431.449721261575</v>
      </c>
      <c r="B87" s="20" t="s">
        <v>35</v>
      </c>
      <c r="C87" s="20" t="s">
        <v>25</v>
      </c>
      <c r="D87" s="20" t="s">
        <v>26</v>
      </c>
      <c r="E87" s="20" t="s">
        <v>66</v>
      </c>
      <c r="F87" s="20" t="s">
        <v>70</v>
      </c>
      <c r="G87" s="20" t="s">
        <v>54</v>
      </c>
      <c r="H87" s="20" t="s">
        <v>152</v>
      </c>
      <c r="I87" s="20">
        <v>5</v>
      </c>
      <c r="J87" s="20">
        <v>5</v>
      </c>
      <c r="K87" s="20">
        <v>5</v>
      </c>
      <c r="L87" s="20">
        <v>5</v>
      </c>
      <c r="M87" s="20">
        <v>4</v>
      </c>
      <c r="N87" s="20">
        <v>5</v>
      </c>
      <c r="O87" s="20">
        <v>3</v>
      </c>
      <c r="P87" s="20">
        <v>4</v>
      </c>
      <c r="Q87" s="20">
        <v>5</v>
      </c>
      <c r="R87" s="20">
        <v>5</v>
      </c>
      <c r="S87" s="20">
        <v>4</v>
      </c>
      <c r="T87" s="20">
        <v>5</v>
      </c>
      <c r="U87" s="20">
        <v>4</v>
      </c>
      <c r="V87" s="20">
        <v>5</v>
      </c>
      <c r="W87" s="20">
        <v>4</v>
      </c>
    </row>
    <row r="88" spans="1:24" customFormat="1" ht="12.75" x14ac:dyDescent="0.2">
      <c r="A88" s="19">
        <v>43431.449922534724</v>
      </c>
      <c r="B88" s="20" t="s">
        <v>35</v>
      </c>
      <c r="C88" s="20" t="s">
        <v>25</v>
      </c>
      <c r="D88" s="20" t="s">
        <v>26</v>
      </c>
      <c r="E88" s="1" t="s">
        <v>196</v>
      </c>
      <c r="F88" s="20" t="s">
        <v>197</v>
      </c>
      <c r="G88" s="20" t="s">
        <v>54</v>
      </c>
      <c r="H88" s="20" t="s">
        <v>152</v>
      </c>
      <c r="I88" s="20">
        <v>4</v>
      </c>
      <c r="J88" s="20">
        <v>4</v>
      </c>
      <c r="K88" s="20">
        <v>4</v>
      </c>
      <c r="L88" s="20">
        <v>4</v>
      </c>
      <c r="M88" s="20">
        <v>4</v>
      </c>
      <c r="N88" s="20">
        <v>4</v>
      </c>
      <c r="O88" s="20">
        <v>3</v>
      </c>
      <c r="P88" s="20">
        <v>4</v>
      </c>
      <c r="Q88" s="20">
        <v>3</v>
      </c>
      <c r="R88" s="20">
        <v>4</v>
      </c>
      <c r="S88" s="20">
        <v>4</v>
      </c>
      <c r="T88" s="20">
        <v>4</v>
      </c>
      <c r="U88" s="20">
        <v>5</v>
      </c>
      <c r="V88" s="20">
        <v>4</v>
      </c>
      <c r="W88" s="20">
        <v>4</v>
      </c>
    </row>
    <row r="89" spans="1:24" customFormat="1" ht="12.75" x14ac:dyDescent="0.2">
      <c r="A89" s="19">
        <v>43431.720058043982</v>
      </c>
      <c r="B89" s="20" t="s">
        <v>24</v>
      </c>
      <c r="C89" s="20" t="s">
        <v>25</v>
      </c>
      <c r="D89" s="20" t="s">
        <v>26</v>
      </c>
      <c r="E89" s="20" t="s">
        <v>80</v>
      </c>
      <c r="F89" s="20" t="s">
        <v>198</v>
      </c>
      <c r="G89" s="20" t="s">
        <v>29</v>
      </c>
      <c r="H89" s="20" t="s">
        <v>152</v>
      </c>
      <c r="I89" s="20">
        <v>4</v>
      </c>
      <c r="J89" s="20">
        <v>4</v>
      </c>
      <c r="K89" s="20">
        <v>3</v>
      </c>
      <c r="L89" s="20">
        <v>2</v>
      </c>
      <c r="M89" s="20">
        <v>3</v>
      </c>
      <c r="N89" s="20">
        <v>2</v>
      </c>
      <c r="O89" s="20">
        <v>2</v>
      </c>
      <c r="P89" s="20">
        <v>3</v>
      </c>
      <c r="Q89" s="20">
        <v>3</v>
      </c>
      <c r="R89" s="20">
        <v>3</v>
      </c>
      <c r="S89" s="20">
        <v>3</v>
      </c>
      <c r="T89" s="20">
        <v>4</v>
      </c>
      <c r="U89" s="20">
        <v>4</v>
      </c>
      <c r="V89" s="20">
        <v>4</v>
      </c>
      <c r="W89" s="20">
        <v>5</v>
      </c>
    </row>
    <row r="90" spans="1:24" customFormat="1" ht="12.75" x14ac:dyDescent="0.2">
      <c r="A90" s="19">
        <v>43431.730039837959</v>
      </c>
      <c r="B90" s="20" t="s">
        <v>24</v>
      </c>
      <c r="C90" s="20" t="s">
        <v>25</v>
      </c>
      <c r="D90" s="20" t="s">
        <v>26</v>
      </c>
      <c r="E90" s="20" t="s">
        <v>37</v>
      </c>
      <c r="F90" s="20" t="s">
        <v>56</v>
      </c>
      <c r="G90" s="20" t="s">
        <v>29</v>
      </c>
      <c r="H90" s="20" t="s">
        <v>157</v>
      </c>
      <c r="I90" s="20">
        <v>5</v>
      </c>
      <c r="J90" s="20">
        <v>4</v>
      </c>
      <c r="K90" s="20">
        <v>5</v>
      </c>
      <c r="L90" s="20">
        <v>5</v>
      </c>
      <c r="M90" s="20">
        <v>4</v>
      </c>
      <c r="N90" s="20">
        <v>5</v>
      </c>
      <c r="O90" s="20">
        <v>2</v>
      </c>
      <c r="P90" s="20">
        <v>3</v>
      </c>
      <c r="Q90" s="20">
        <v>4</v>
      </c>
      <c r="R90" s="20">
        <v>4</v>
      </c>
      <c r="S90" s="20">
        <v>4</v>
      </c>
      <c r="T90" s="20">
        <v>4</v>
      </c>
      <c r="U90" s="20">
        <v>5</v>
      </c>
      <c r="V90" s="20">
        <v>5</v>
      </c>
      <c r="W90" s="20">
        <v>5</v>
      </c>
    </row>
    <row r="91" spans="1:24" customFormat="1" ht="12.75" x14ac:dyDescent="0.2">
      <c r="A91" s="19">
        <v>43431.801947928237</v>
      </c>
      <c r="B91" s="20" t="s">
        <v>35</v>
      </c>
      <c r="C91" s="20" t="s">
        <v>25</v>
      </c>
      <c r="D91" s="20" t="s">
        <v>26</v>
      </c>
      <c r="E91" s="20" t="s">
        <v>37</v>
      </c>
      <c r="F91" s="20" t="s">
        <v>47</v>
      </c>
      <c r="G91" s="20" t="s">
        <v>29</v>
      </c>
      <c r="H91" s="20" t="s">
        <v>157</v>
      </c>
      <c r="I91" s="20">
        <v>3</v>
      </c>
      <c r="J91" s="20">
        <v>3</v>
      </c>
      <c r="K91" s="20">
        <v>3</v>
      </c>
      <c r="L91" s="20">
        <v>3</v>
      </c>
      <c r="M91" s="20">
        <v>3</v>
      </c>
      <c r="N91" s="20">
        <v>3</v>
      </c>
      <c r="O91" s="20">
        <v>3</v>
      </c>
      <c r="P91" s="20">
        <v>3</v>
      </c>
      <c r="Q91" s="20">
        <v>3</v>
      </c>
      <c r="R91" s="20">
        <v>3</v>
      </c>
      <c r="S91" s="20">
        <v>4</v>
      </c>
      <c r="T91" s="20">
        <v>3</v>
      </c>
      <c r="U91" s="20">
        <v>3</v>
      </c>
      <c r="V91" s="20">
        <v>3</v>
      </c>
      <c r="W91" s="20">
        <v>3</v>
      </c>
    </row>
    <row r="92" spans="1:24" customFormat="1" ht="12.75" x14ac:dyDescent="0.2">
      <c r="A92" s="19">
        <v>43432.32142655093</v>
      </c>
      <c r="B92" s="20" t="s">
        <v>35</v>
      </c>
      <c r="C92" s="20" t="s">
        <v>25</v>
      </c>
      <c r="D92" s="20" t="s">
        <v>26</v>
      </c>
      <c r="E92" s="20" t="s">
        <v>80</v>
      </c>
      <c r="F92" s="20" t="s">
        <v>83</v>
      </c>
      <c r="G92" s="20" t="s">
        <v>29</v>
      </c>
      <c r="H92" s="20" t="s">
        <v>152</v>
      </c>
      <c r="I92" s="20">
        <v>3</v>
      </c>
      <c r="J92" s="20">
        <v>4</v>
      </c>
      <c r="K92" s="20">
        <v>3</v>
      </c>
      <c r="L92" s="20">
        <v>3</v>
      </c>
      <c r="M92" s="20">
        <v>3</v>
      </c>
      <c r="N92" s="20">
        <v>4</v>
      </c>
      <c r="O92" s="20">
        <v>2</v>
      </c>
      <c r="P92" s="20">
        <v>3</v>
      </c>
      <c r="Q92" s="20">
        <v>3</v>
      </c>
      <c r="R92" s="20">
        <v>3</v>
      </c>
      <c r="S92" s="20">
        <v>4</v>
      </c>
      <c r="T92" s="20">
        <v>4</v>
      </c>
      <c r="U92" s="20">
        <v>4</v>
      </c>
      <c r="V92" s="20">
        <v>4</v>
      </c>
      <c r="W92" s="20">
        <v>4</v>
      </c>
      <c r="X92" s="20" t="s">
        <v>199</v>
      </c>
    </row>
    <row r="93" spans="1:24" customFormat="1" ht="12.75" x14ac:dyDescent="0.2">
      <c r="A93" s="19">
        <v>43433.303737071757</v>
      </c>
      <c r="B93" s="20" t="s">
        <v>24</v>
      </c>
      <c r="C93" s="20" t="s">
        <v>25</v>
      </c>
      <c r="D93" s="20" t="s">
        <v>26</v>
      </c>
      <c r="E93" s="20" t="s">
        <v>57</v>
      </c>
      <c r="F93" s="20" t="s">
        <v>164</v>
      </c>
      <c r="G93" s="20" t="s">
        <v>29</v>
      </c>
      <c r="H93" s="20" t="s">
        <v>152</v>
      </c>
      <c r="I93" s="20">
        <v>3</v>
      </c>
      <c r="J93" s="20">
        <v>3</v>
      </c>
      <c r="K93" s="20">
        <v>3</v>
      </c>
      <c r="L93" s="20">
        <v>3</v>
      </c>
      <c r="M93" s="20">
        <v>3</v>
      </c>
      <c r="N93" s="20">
        <v>3</v>
      </c>
      <c r="O93" s="20">
        <v>3</v>
      </c>
      <c r="P93" s="20">
        <v>3</v>
      </c>
      <c r="Q93" s="20">
        <v>3</v>
      </c>
      <c r="R93" s="20">
        <v>3</v>
      </c>
      <c r="S93" s="20">
        <v>3</v>
      </c>
      <c r="T93" s="20">
        <v>3</v>
      </c>
      <c r="U93" s="20">
        <v>3</v>
      </c>
      <c r="V93" s="20">
        <v>3</v>
      </c>
      <c r="W93" s="20">
        <v>3</v>
      </c>
    </row>
    <row r="94" spans="1:24" customFormat="1" ht="12.75" x14ac:dyDescent="0.2">
      <c r="A94" s="19">
        <v>43434.48375024306</v>
      </c>
      <c r="B94" s="20" t="s">
        <v>24</v>
      </c>
      <c r="C94" s="20" t="s">
        <v>25</v>
      </c>
      <c r="D94" s="20" t="s">
        <v>26</v>
      </c>
      <c r="E94" s="20" t="s">
        <v>200</v>
      </c>
      <c r="F94" s="20" t="s">
        <v>86</v>
      </c>
      <c r="G94" s="20" t="s">
        <v>45</v>
      </c>
      <c r="H94" s="20" t="s">
        <v>157</v>
      </c>
      <c r="I94" s="20">
        <v>4</v>
      </c>
      <c r="J94" s="20">
        <v>4</v>
      </c>
      <c r="K94" s="20">
        <v>4</v>
      </c>
      <c r="L94" s="20">
        <v>5</v>
      </c>
      <c r="M94" s="20">
        <v>5</v>
      </c>
      <c r="N94" s="20">
        <v>5</v>
      </c>
      <c r="O94" s="20">
        <v>3</v>
      </c>
      <c r="P94" s="20">
        <v>4</v>
      </c>
      <c r="Q94" s="20">
        <v>5</v>
      </c>
      <c r="R94" s="20">
        <v>5</v>
      </c>
      <c r="S94" s="20">
        <v>5</v>
      </c>
      <c r="T94" s="20">
        <v>5</v>
      </c>
      <c r="U94" s="20">
        <v>5</v>
      </c>
      <c r="V94" s="20">
        <v>5</v>
      </c>
      <c r="W94" s="20">
        <v>5</v>
      </c>
    </row>
    <row r="95" spans="1:24" customFormat="1" ht="12.75" x14ac:dyDescent="0.2">
      <c r="A95" s="19">
        <v>43434.484778090278</v>
      </c>
      <c r="B95" s="20" t="s">
        <v>35</v>
      </c>
      <c r="C95" s="20" t="s">
        <v>25</v>
      </c>
      <c r="D95" s="20" t="s">
        <v>26</v>
      </c>
      <c r="E95" s="20" t="s">
        <v>60</v>
      </c>
      <c r="F95" s="20" t="s">
        <v>78</v>
      </c>
      <c r="G95" s="20" t="s">
        <v>45</v>
      </c>
      <c r="H95" s="20" t="s">
        <v>157</v>
      </c>
      <c r="I95" s="20">
        <v>4</v>
      </c>
      <c r="J95" s="20">
        <v>3</v>
      </c>
      <c r="K95" s="20">
        <v>5</v>
      </c>
      <c r="L95" s="20">
        <v>5</v>
      </c>
      <c r="M95" s="20">
        <v>5</v>
      </c>
      <c r="N95" s="20">
        <v>5</v>
      </c>
      <c r="O95" s="20">
        <v>3</v>
      </c>
      <c r="P95" s="20">
        <v>4</v>
      </c>
      <c r="Q95" s="20">
        <v>5</v>
      </c>
      <c r="R95" s="20">
        <v>5</v>
      </c>
      <c r="S95" s="20">
        <v>5</v>
      </c>
      <c r="T95" s="20">
        <v>5</v>
      </c>
      <c r="U95" s="20">
        <v>5</v>
      </c>
      <c r="V95" s="20">
        <v>5</v>
      </c>
      <c r="W95" s="20">
        <v>5</v>
      </c>
    </row>
    <row r="96" spans="1:24" customFormat="1" ht="12.75" x14ac:dyDescent="0.2">
      <c r="A96" s="19">
        <v>43434.49841443287</v>
      </c>
      <c r="B96" s="20" t="s">
        <v>35</v>
      </c>
      <c r="C96" s="20" t="s">
        <v>25</v>
      </c>
      <c r="D96" s="20" t="s">
        <v>26</v>
      </c>
      <c r="E96" s="20" t="s">
        <v>59</v>
      </c>
      <c r="F96" s="20" t="s">
        <v>201</v>
      </c>
      <c r="G96" s="20" t="s">
        <v>45</v>
      </c>
      <c r="H96" s="20" t="s">
        <v>157</v>
      </c>
      <c r="I96" s="20">
        <v>4</v>
      </c>
      <c r="J96" s="20">
        <v>4</v>
      </c>
      <c r="K96" s="20">
        <v>3</v>
      </c>
      <c r="L96" s="20">
        <v>4</v>
      </c>
      <c r="M96" s="20">
        <v>4</v>
      </c>
      <c r="N96" s="20">
        <v>4</v>
      </c>
      <c r="O96" s="20">
        <v>3</v>
      </c>
      <c r="P96" s="20">
        <v>4</v>
      </c>
      <c r="Q96" s="20">
        <v>4</v>
      </c>
      <c r="R96" s="20">
        <v>4</v>
      </c>
      <c r="S96" s="20">
        <v>4</v>
      </c>
      <c r="T96" s="20">
        <v>5</v>
      </c>
      <c r="U96" s="20">
        <v>4</v>
      </c>
      <c r="V96" s="20">
        <v>5</v>
      </c>
      <c r="W96" s="20">
        <v>4</v>
      </c>
    </row>
    <row r="97" spans="1:24" customFormat="1" ht="12.75" x14ac:dyDescent="0.2">
      <c r="A97" s="19">
        <v>43435.842765729161</v>
      </c>
      <c r="B97" s="20" t="s">
        <v>35</v>
      </c>
      <c r="C97" s="20" t="s">
        <v>36</v>
      </c>
      <c r="D97" s="20" t="s">
        <v>40</v>
      </c>
      <c r="E97" s="20" t="s">
        <v>202</v>
      </c>
      <c r="F97" s="20" t="s">
        <v>70</v>
      </c>
      <c r="G97" s="20" t="s">
        <v>45</v>
      </c>
      <c r="H97" s="20" t="s">
        <v>157</v>
      </c>
      <c r="I97" s="20">
        <v>5</v>
      </c>
      <c r="J97" s="20">
        <v>5</v>
      </c>
      <c r="K97" s="20">
        <v>5</v>
      </c>
      <c r="L97" s="20">
        <v>5</v>
      </c>
      <c r="M97" s="20">
        <v>5</v>
      </c>
      <c r="N97" s="20">
        <v>5</v>
      </c>
      <c r="O97" s="20">
        <v>5</v>
      </c>
      <c r="P97" s="20">
        <v>5</v>
      </c>
      <c r="Q97" s="20">
        <v>5</v>
      </c>
      <c r="R97" s="20">
        <v>5</v>
      </c>
      <c r="S97" s="20">
        <v>5</v>
      </c>
      <c r="T97" s="20">
        <v>5</v>
      </c>
      <c r="U97" s="20">
        <v>5</v>
      </c>
      <c r="V97" s="20">
        <v>4</v>
      </c>
      <c r="W97" s="20">
        <v>5</v>
      </c>
    </row>
    <row r="98" spans="1:24" customFormat="1" ht="12.75" x14ac:dyDescent="0.2">
      <c r="A98" s="19">
        <v>43437.377890671298</v>
      </c>
      <c r="B98" s="20" t="s">
        <v>35</v>
      </c>
      <c r="C98" s="20" t="s">
        <v>25</v>
      </c>
      <c r="D98" s="20" t="s">
        <v>26</v>
      </c>
      <c r="E98" s="20" t="s">
        <v>80</v>
      </c>
      <c r="F98" s="20" t="s">
        <v>83</v>
      </c>
      <c r="G98" s="20" t="s">
        <v>29</v>
      </c>
      <c r="H98" s="20" t="s">
        <v>152</v>
      </c>
      <c r="I98" s="20">
        <v>3</v>
      </c>
      <c r="J98" s="20">
        <v>4</v>
      </c>
      <c r="K98" s="20">
        <v>3</v>
      </c>
      <c r="L98" s="20">
        <v>3</v>
      </c>
      <c r="M98" s="20">
        <v>3</v>
      </c>
      <c r="N98" s="20">
        <v>4</v>
      </c>
      <c r="O98" s="20">
        <v>2</v>
      </c>
      <c r="P98" s="20">
        <v>3</v>
      </c>
      <c r="Q98" s="20">
        <v>3</v>
      </c>
      <c r="R98" s="20">
        <v>3</v>
      </c>
      <c r="S98" s="20">
        <v>4</v>
      </c>
      <c r="T98" s="20">
        <v>4</v>
      </c>
      <c r="U98" s="20">
        <v>4</v>
      </c>
      <c r="V98" s="20">
        <v>4</v>
      </c>
      <c r="W98" s="20">
        <v>4</v>
      </c>
      <c r="X98" s="20" t="s">
        <v>199</v>
      </c>
    </row>
    <row r="99" spans="1:24" customFormat="1" ht="12.75" x14ac:dyDescent="0.2">
      <c r="A99" s="19">
        <v>43437.807113206014</v>
      </c>
      <c r="B99" s="20" t="s">
        <v>35</v>
      </c>
      <c r="C99" s="20" t="s">
        <v>39</v>
      </c>
      <c r="D99" s="20" t="s">
        <v>40</v>
      </c>
      <c r="E99" s="20" t="s">
        <v>37</v>
      </c>
      <c r="F99" s="20" t="s">
        <v>56</v>
      </c>
      <c r="G99" s="20" t="s">
        <v>45</v>
      </c>
      <c r="H99" s="20" t="s">
        <v>157</v>
      </c>
      <c r="I99" s="20">
        <v>5</v>
      </c>
      <c r="J99" s="20">
        <v>5</v>
      </c>
      <c r="K99" s="20">
        <v>5</v>
      </c>
      <c r="L99" s="20">
        <v>5</v>
      </c>
      <c r="M99" s="20">
        <v>5</v>
      </c>
      <c r="N99" s="20">
        <v>5</v>
      </c>
      <c r="O99" s="20">
        <v>2</v>
      </c>
      <c r="P99" s="20">
        <v>4</v>
      </c>
      <c r="Q99" s="20">
        <v>4</v>
      </c>
      <c r="R99" s="20">
        <v>4</v>
      </c>
      <c r="S99" s="20">
        <v>4</v>
      </c>
      <c r="T99" s="20">
        <v>5</v>
      </c>
      <c r="U99" s="20">
        <v>5</v>
      </c>
      <c r="V99" s="20">
        <v>5</v>
      </c>
      <c r="W99" s="20">
        <v>5</v>
      </c>
    </row>
    <row r="100" spans="1:24" customFormat="1" ht="12.75" x14ac:dyDescent="0.2">
      <c r="A100" s="19">
        <v>43437.870811307876</v>
      </c>
      <c r="B100" s="20" t="s">
        <v>35</v>
      </c>
      <c r="C100" s="20" t="s">
        <v>39</v>
      </c>
      <c r="D100" s="20" t="s">
        <v>40</v>
      </c>
      <c r="E100" s="20" t="s">
        <v>203</v>
      </c>
      <c r="F100" s="20" t="s">
        <v>75</v>
      </c>
      <c r="G100" s="20" t="s">
        <v>84</v>
      </c>
      <c r="H100" s="20" t="s">
        <v>152</v>
      </c>
      <c r="I100" s="20">
        <v>5</v>
      </c>
      <c r="J100" s="20">
        <v>4</v>
      </c>
      <c r="K100" s="20">
        <v>4</v>
      </c>
      <c r="L100" s="20">
        <v>4</v>
      </c>
      <c r="M100" s="20">
        <v>4</v>
      </c>
      <c r="N100" s="20">
        <v>5</v>
      </c>
      <c r="O100" s="20">
        <v>2</v>
      </c>
      <c r="P100" s="20">
        <v>3</v>
      </c>
      <c r="Q100" s="20">
        <v>4</v>
      </c>
      <c r="R100" s="20">
        <v>4</v>
      </c>
      <c r="S100" s="20">
        <v>4</v>
      </c>
      <c r="T100" s="20">
        <v>4</v>
      </c>
      <c r="U100" s="20">
        <v>4</v>
      </c>
      <c r="V100" s="20">
        <v>4</v>
      </c>
      <c r="W100" s="20">
        <v>5</v>
      </c>
    </row>
    <row r="101" spans="1:24" customFormat="1" ht="12.75" x14ac:dyDescent="0.2">
      <c r="A101" s="19">
        <v>43437.923722754625</v>
      </c>
      <c r="B101" s="20" t="s">
        <v>24</v>
      </c>
      <c r="C101" s="20" t="s">
        <v>25</v>
      </c>
      <c r="D101" s="20" t="s">
        <v>26</v>
      </c>
      <c r="E101" s="20" t="s">
        <v>27</v>
      </c>
      <c r="F101" s="20" t="s">
        <v>178</v>
      </c>
      <c r="G101" s="20" t="s">
        <v>45</v>
      </c>
      <c r="H101" s="20" t="s">
        <v>157</v>
      </c>
      <c r="I101" s="20">
        <v>5</v>
      </c>
      <c r="J101" s="20">
        <v>4</v>
      </c>
      <c r="K101" s="20">
        <v>4</v>
      </c>
      <c r="L101" s="20">
        <v>4</v>
      </c>
      <c r="M101" s="20">
        <v>4</v>
      </c>
      <c r="N101" s="20">
        <v>4</v>
      </c>
      <c r="O101" s="20">
        <v>2</v>
      </c>
      <c r="P101" s="20">
        <v>3</v>
      </c>
      <c r="Q101" s="20">
        <v>4</v>
      </c>
      <c r="R101" s="20">
        <v>4</v>
      </c>
      <c r="S101" s="20">
        <v>4</v>
      </c>
      <c r="T101" s="20">
        <v>4</v>
      </c>
      <c r="U101" s="20">
        <v>5</v>
      </c>
      <c r="V101" s="20">
        <v>4</v>
      </c>
      <c r="W101" s="20">
        <v>4</v>
      </c>
    </row>
    <row r="102" spans="1:24" customFormat="1" ht="12.75" x14ac:dyDescent="0.2">
      <c r="A102" s="19">
        <v>43437.928955567128</v>
      </c>
      <c r="B102" s="20" t="s">
        <v>24</v>
      </c>
      <c r="C102" s="20" t="s">
        <v>25</v>
      </c>
      <c r="D102" s="20" t="s">
        <v>26</v>
      </c>
      <c r="E102" s="20" t="s">
        <v>27</v>
      </c>
      <c r="F102" s="20" t="s">
        <v>178</v>
      </c>
      <c r="G102" s="20" t="s">
        <v>45</v>
      </c>
      <c r="H102" s="20" t="s">
        <v>157</v>
      </c>
      <c r="I102" s="20">
        <v>5</v>
      </c>
      <c r="J102" s="20">
        <v>4</v>
      </c>
      <c r="K102" s="20">
        <v>4</v>
      </c>
      <c r="L102" s="20">
        <v>4</v>
      </c>
      <c r="M102" s="20">
        <v>4</v>
      </c>
      <c r="N102" s="20">
        <v>4</v>
      </c>
      <c r="O102" s="20">
        <v>2</v>
      </c>
      <c r="P102" s="20">
        <v>3</v>
      </c>
      <c r="Q102" s="20">
        <v>4</v>
      </c>
      <c r="R102" s="20">
        <v>4</v>
      </c>
      <c r="S102" s="20">
        <v>4</v>
      </c>
      <c r="T102" s="20">
        <v>4</v>
      </c>
      <c r="U102" s="20">
        <v>5</v>
      </c>
      <c r="V102" s="20">
        <v>4</v>
      </c>
      <c r="W102" s="20">
        <v>4</v>
      </c>
    </row>
    <row r="103" spans="1:24" x14ac:dyDescent="0.2">
      <c r="I103" s="4">
        <f>AVERAGE(I2:I102)</f>
        <v>4.1287128712871288</v>
      </c>
      <c r="J103" s="4">
        <f t="shared" ref="J103:W103" si="0">AVERAGE(J2:J102)</f>
        <v>4.2871287128712874</v>
      </c>
      <c r="K103" s="4">
        <f t="shared" si="0"/>
        <v>3.9702970297029703</v>
      </c>
      <c r="L103" s="4">
        <f t="shared" si="0"/>
        <v>3.9207920792079207</v>
      </c>
      <c r="M103" s="4">
        <f t="shared" si="0"/>
        <v>3.9009900990099009</v>
      </c>
      <c r="N103" s="4">
        <f t="shared" si="0"/>
        <v>4.4158415841584162</v>
      </c>
      <c r="O103" s="4">
        <f t="shared" si="0"/>
        <v>2.8316831683168315</v>
      </c>
      <c r="P103" s="4">
        <f t="shared" si="0"/>
        <v>3.7128712871287131</v>
      </c>
      <c r="Q103" s="4">
        <f t="shared" si="0"/>
        <v>3.9009900990099009</v>
      </c>
      <c r="R103" s="4">
        <f t="shared" si="0"/>
        <v>4.0297029702970297</v>
      </c>
      <c r="S103" s="4">
        <f t="shared" si="0"/>
        <v>4.0594059405940595</v>
      </c>
      <c r="T103" s="4">
        <f t="shared" si="0"/>
        <v>4.1980198019801982</v>
      </c>
      <c r="U103" s="4">
        <f t="shared" si="0"/>
        <v>4.4455445544554459</v>
      </c>
      <c r="V103" s="4">
        <f t="shared" si="0"/>
        <v>4.2079207920792081</v>
      </c>
      <c r="W103" s="4">
        <f t="shared" si="0"/>
        <v>4.3663366336633667</v>
      </c>
      <c r="X103" s="7">
        <f>AVERAGE(I2:W102)</f>
        <v>4.0250825082508248</v>
      </c>
    </row>
    <row r="104" spans="1:24" x14ac:dyDescent="0.2">
      <c r="I104" s="5">
        <f>STDEV(I2:I102)</f>
        <v>0.75714419150692369</v>
      </c>
      <c r="J104" s="5">
        <f t="shared" ref="J104:W104" si="1">STDEV(J2:J102)</f>
        <v>0.73941373619058959</v>
      </c>
      <c r="K104" s="5">
        <f t="shared" si="1"/>
        <v>0.96390295719594543</v>
      </c>
      <c r="L104" s="5">
        <f t="shared" si="1"/>
        <v>0.91305167780177376</v>
      </c>
      <c r="M104" s="5">
        <f t="shared" si="1"/>
        <v>0.81859575487598835</v>
      </c>
      <c r="N104" s="5">
        <f t="shared" si="1"/>
        <v>0.75189529500686825</v>
      </c>
      <c r="O104" s="5">
        <f t="shared" si="1"/>
        <v>0.91727102789407966</v>
      </c>
      <c r="P104" s="5">
        <f t="shared" si="1"/>
        <v>0.66838063501819589</v>
      </c>
      <c r="Q104" s="5">
        <f t="shared" si="1"/>
        <v>0.72807898603172794</v>
      </c>
      <c r="R104" s="5">
        <f t="shared" si="1"/>
        <v>0.68491525818241827</v>
      </c>
      <c r="S104" s="5">
        <f t="shared" si="1"/>
        <v>0.73241767016119785</v>
      </c>
      <c r="T104" s="5">
        <f t="shared" si="1"/>
        <v>0.78765223265344775</v>
      </c>
      <c r="U104" s="5">
        <f t="shared" si="1"/>
        <v>0.67045130359709926</v>
      </c>
      <c r="V104" s="5">
        <f t="shared" si="1"/>
        <v>0.76572621325338319</v>
      </c>
      <c r="W104" s="5">
        <f t="shared" si="1"/>
        <v>0.74461765057279838</v>
      </c>
      <c r="X104" s="7">
        <f>STDEV(I2:W102)</f>
        <v>0.86508941691856922</v>
      </c>
    </row>
    <row r="105" spans="1:24" x14ac:dyDescent="0.2">
      <c r="I105" s="66">
        <f>AVERAGE(I2:I104)</f>
        <v>4.095979194784408</v>
      </c>
      <c r="J105" s="66">
        <f>AVERAGE(J2:J104)</f>
        <v>4.2526848781462316</v>
      </c>
      <c r="K105" s="66">
        <f t="shared" ref="K105:W105" si="2">AVERAGE(K2:K104)</f>
        <v>3.941108737736883</v>
      </c>
      <c r="L105" s="66">
        <f t="shared" si="2"/>
        <v>3.8915907160874728</v>
      </c>
      <c r="M105" s="66">
        <f t="shared" si="2"/>
        <v>3.8710639403289897</v>
      </c>
      <c r="N105" s="66">
        <f t="shared" si="2"/>
        <v>4.3802692900889832</v>
      </c>
      <c r="O105" s="66">
        <f t="shared" si="2"/>
        <v>2.8130966426816593</v>
      </c>
      <c r="P105" s="66">
        <f t="shared" si="2"/>
        <v>3.6833131254577371</v>
      </c>
      <c r="Q105" s="66">
        <f t="shared" si="2"/>
        <v>3.8701851367479772</v>
      </c>
      <c r="R105" s="66">
        <f t="shared" si="2"/>
        <v>3.9972293031891204</v>
      </c>
      <c r="S105" s="66">
        <f t="shared" si="2"/>
        <v>4.0271050835995661</v>
      </c>
      <c r="T105" s="66">
        <f t="shared" si="2"/>
        <v>4.1649094372294524</v>
      </c>
      <c r="U105" s="66">
        <f t="shared" si="2"/>
        <v>4.4088931636704132</v>
      </c>
      <c r="V105" s="66">
        <f t="shared" si="2"/>
        <v>4.1745014272362386</v>
      </c>
      <c r="W105" s="66">
        <f t="shared" si="2"/>
        <v>4.3311743134391865</v>
      </c>
    </row>
    <row r="106" spans="1:24" x14ac:dyDescent="0.2">
      <c r="I106" s="66">
        <f>STDEV(I2:I102)</f>
        <v>0.75714419150692369</v>
      </c>
      <c r="J106" s="66">
        <f t="shared" ref="J106:W106" si="3">STDEV(J2:J102)</f>
        <v>0.73941373619058959</v>
      </c>
      <c r="K106" s="66">
        <f t="shared" si="3"/>
        <v>0.96390295719594543</v>
      </c>
      <c r="L106" s="66">
        <f t="shared" si="3"/>
        <v>0.91305167780177376</v>
      </c>
      <c r="M106" s="66">
        <f t="shared" si="3"/>
        <v>0.81859575487598835</v>
      </c>
      <c r="N106" s="66">
        <f t="shared" si="3"/>
        <v>0.75189529500686825</v>
      </c>
      <c r="O106" s="66">
        <f t="shared" si="3"/>
        <v>0.91727102789407966</v>
      </c>
      <c r="P106" s="66">
        <f t="shared" si="3"/>
        <v>0.66838063501819589</v>
      </c>
      <c r="Q106" s="66">
        <f t="shared" si="3"/>
        <v>0.72807898603172794</v>
      </c>
      <c r="R106" s="66">
        <f t="shared" si="3"/>
        <v>0.68491525818241827</v>
      </c>
      <c r="S106" s="66">
        <f t="shared" si="3"/>
        <v>0.73241767016119785</v>
      </c>
      <c r="T106" s="66">
        <f t="shared" si="3"/>
        <v>0.78765223265344775</v>
      </c>
      <c r="U106" s="66">
        <f t="shared" si="3"/>
        <v>0.67045130359709926</v>
      </c>
      <c r="V106" s="66">
        <f t="shared" si="3"/>
        <v>0.76572621325338319</v>
      </c>
      <c r="W106" s="66">
        <f t="shared" si="3"/>
        <v>0.74461765057279838</v>
      </c>
    </row>
  </sheetData>
  <autoFilter ref="G1:G106"/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44"/>
  <sheetViews>
    <sheetView workbookViewId="0">
      <selection activeCell="D18" sqref="D18"/>
    </sheetView>
  </sheetViews>
  <sheetFormatPr defaultRowHeight="24" x14ac:dyDescent="0.55000000000000004"/>
  <cols>
    <col min="1" max="1" width="57.42578125" style="6" customWidth="1"/>
    <col min="2" max="2" width="17.85546875" style="6" customWidth="1"/>
    <col min="3" max="3" width="5" style="6" customWidth="1"/>
    <col min="4" max="4" width="6.140625" style="6" customWidth="1"/>
    <col min="5" max="5" width="7.28515625" style="6" customWidth="1"/>
    <col min="6" max="6" width="13.7109375" style="6" customWidth="1"/>
    <col min="7" max="7" width="7.28515625" style="6" customWidth="1"/>
    <col min="8" max="8" width="12.5703125" style="6" customWidth="1"/>
    <col min="9" max="9" width="60.5703125" style="6" customWidth="1"/>
    <col min="10" max="10" width="53.28515625" style="6" customWidth="1"/>
    <col min="11" max="11" width="56.7109375" style="6" customWidth="1"/>
    <col min="12" max="12" width="59.85546875" style="6" customWidth="1"/>
    <col min="13" max="13" width="60.140625" style="6" customWidth="1"/>
    <col min="14" max="14" width="45.42578125" style="6" customWidth="1"/>
    <col min="15" max="15" width="72.140625" style="6" customWidth="1"/>
    <col min="16" max="16" width="6.85546875" style="6" customWidth="1"/>
    <col min="17" max="16384" width="9.140625" style="6"/>
  </cols>
  <sheetData>
    <row r="3" spans="1:16" x14ac:dyDescent="0.55000000000000004">
      <c r="A3" s="137" t="s">
        <v>326</v>
      </c>
      <c r="B3" s="137" t="s">
        <v>327</v>
      </c>
      <c r="C3" s="139"/>
      <c r="D3" s="139"/>
      <c r="E3" s="139"/>
      <c r="F3" s="139"/>
      <c r="G3" s="139"/>
      <c r="H3" s="139"/>
      <c r="I3"/>
      <c r="J3"/>
      <c r="K3"/>
      <c r="L3"/>
      <c r="M3"/>
      <c r="N3"/>
      <c r="O3"/>
      <c r="P3"/>
    </row>
    <row r="4" spans="1:16" x14ac:dyDescent="0.55000000000000004">
      <c r="A4" s="137" t="s">
        <v>96</v>
      </c>
      <c r="B4" s="139">
        <v>0.78765223265344775</v>
      </c>
      <c r="C4" s="139">
        <v>1</v>
      </c>
      <c r="D4" s="139">
        <v>3</v>
      </c>
      <c r="E4" s="139">
        <v>4</v>
      </c>
      <c r="F4" s="139">
        <v>4.1980198019801982</v>
      </c>
      <c r="G4" s="139">
        <v>5</v>
      </c>
      <c r="H4" s="139" t="s">
        <v>98</v>
      </c>
      <c r="I4"/>
      <c r="J4"/>
      <c r="K4"/>
      <c r="L4"/>
      <c r="M4"/>
      <c r="N4"/>
      <c r="O4"/>
      <c r="P4"/>
    </row>
    <row r="5" spans="1:16" x14ac:dyDescent="0.55000000000000004">
      <c r="A5" s="138" t="s">
        <v>54</v>
      </c>
      <c r="B5" s="140"/>
      <c r="C5" s="140"/>
      <c r="D5" s="140"/>
      <c r="E5" s="140">
        <v>16</v>
      </c>
      <c r="F5" s="140"/>
      <c r="G5" s="140">
        <v>15</v>
      </c>
      <c r="H5" s="140">
        <v>31</v>
      </c>
      <c r="I5"/>
      <c r="J5"/>
      <c r="K5"/>
      <c r="L5"/>
      <c r="M5"/>
      <c r="N5"/>
      <c r="O5"/>
      <c r="P5"/>
    </row>
    <row r="6" spans="1:16" x14ac:dyDescent="0.55000000000000004">
      <c r="A6" s="138" t="s">
        <v>45</v>
      </c>
      <c r="B6" s="140"/>
      <c r="C6" s="140"/>
      <c r="D6" s="140">
        <v>3</v>
      </c>
      <c r="E6" s="140">
        <v>36</v>
      </c>
      <c r="F6" s="140"/>
      <c r="G6" s="140">
        <v>40</v>
      </c>
      <c r="H6" s="140">
        <v>79</v>
      </c>
      <c r="I6"/>
      <c r="J6"/>
      <c r="K6"/>
      <c r="L6"/>
      <c r="M6"/>
      <c r="N6"/>
      <c r="O6"/>
      <c r="P6"/>
    </row>
    <row r="7" spans="1:16" x14ac:dyDescent="0.55000000000000004">
      <c r="A7" s="138" t="s">
        <v>76</v>
      </c>
      <c r="B7" s="140"/>
      <c r="C7" s="140">
        <v>1</v>
      </c>
      <c r="D7" s="140">
        <v>6</v>
      </c>
      <c r="E7" s="140">
        <v>32</v>
      </c>
      <c r="F7" s="140"/>
      <c r="G7" s="140">
        <v>15</v>
      </c>
      <c r="H7" s="140">
        <v>54</v>
      </c>
      <c r="I7"/>
      <c r="J7"/>
      <c r="K7"/>
      <c r="L7"/>
      <c r="M7"/>
      <c r="N7"/>
      <c r="O7"/>
      <c r="P7"/>
    </row>
    <row r="8" spans="1:16" x14ac:dyDescent="0.55000000000000004">
      <c r="A8" s="138" t="s">
        <v>84</v>
      </c>
      <c r="B8" s="140"/>
      <c r="C8" s="140">
        <v>1</v>
      </c>
      <c r="D8" s="140">
        <v>12</v>
      </c>
      <c r="E8" s="140">
        <v>52</v>
      </c>
      <c r="F8" s="140"/>
      <c r="G8" s="140">
        <v>60</v>
      </c>
      <c r="H8" s="140">
        <v>125</v>
      </c>
      <c r="I8"/>
      <c r="J8"/>
      <c r="K8"/>
      <c r="L8"/>
      <c r="M8"/>
      <c r="N8"/>
      <c r="O8"/>
      <c r="P8"/>
    </row>
    <row r="9" spans="1:16" x14ac:dyDescent="0.55000000000000004">
      <c r="A9" s="138" t="s">
        <v>29</v>
      </c>
      <c r="B9" s="140"/>
      <c r="C9" s="140"/>
      <c r="D9" s="140">
        <v>12</v>
      </c>
      <c r="E9" s="140">
        <v>68</v>
      </c>
      <c r="F9" s="140"/>
      <c r="G9" s="140">
        <v>50</v>
      </c>
      <c r="H9" s="140">
        <v>130</v>
      </c>
      <c r="I9"/>
      <c r="J9"/>
      <c r="K9"/>
      <c r="L9"/>
      <c r="M9"/>
      <c r="N9"/>
      <c r="O9"/>
      <c r="P9"/>
    </row>
    <row r="10" spans="1:16" x14ac:dyDescent="0.55000000000000004">
      <c r="A10" s="138" t="s">
        <v>64</v>
      </c>
      <c r="B10" s="140"/>
      <c r="C10" s="140"/>
      <c r="D10" s="140"/>
      <c r="E10" s="140"/>
      <c r="F10" s="140"/>
      <c r="G10" s="140">
        <v>5</v>
      </c>
      <c r="H10" s="140">
        <v>5</v>
      </c>
      <c r="I10"/>
      <c r="J10"/>
      <c r="K10"/>
      <c r="L10"/>
      <c r="M10"/>
      <c r="N10"/>
      <c r="O10"/>
      <c r="P10"/>
    </row>
    <row r="11" spans="1:16" x14ac:dyDescent="0.55000000000000004">
      <c r="A11" s="138" t="s">
        <v>97</v>
      </c>
      <c r="B11" s="140">
        <v>0.78765223265344775</v>
      </c>
      <c r="C11" s="140"/>
      <c r="D11" s="140"/>
      <c r="E11" s="140"/>
      <c r="F11" s="140">
        <v>4.1980198019801982</v>
      </c>
      <c r="G11" s="140"/>
      <c r="H11" s="140">
        <v>4.9856720346336463</v>
      </c>
      <c r="I11"/>
      <c r="J11"/>
      <c r="K11"/>
      <c r="L11"/>
      <c r="M11"/>
      <c r="N11"/>
      <c r="O11"/>
      <c r="P11"/>
    </row>
    <row r="12" spans="1:16" x14ac:dyDescent="0.55000000000000004">
      <c r="A12" s="138" t="s">
        <v>98</v>
      </c>
      <c r="B12" s="140">
        <v>0.78765223265344775</v>
      </c>
      <c r="C12" s="140">
        <v>2</v>
      </c>
      <c r="D12" s="140">
        <v>33</v>
      </c>
      <c r="E12" s="140">
        <v>204</v>
      </c>
      <c r="F12" s="140">
        <v>4.1980198019801982</v>
      </c>
      <c r="G12" s="140">
        <v>185</v>
      </c>
      <c r="H12" s="140">
        <v>428.98567203463364</v>
      </c>
      <c r="I12"/>
      <c r="J12"/>
      <c r="K12"/>
      <c r="L12"/>
      <c r="M12"/>
      <c r="N12"/>
      <c r="O12"/>
      <c r="P12"/>
    </row>
    <row r="13" spans="1:16" x14ac:dyDescent="0.55000000000000004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16" x14ac:dyDescent="0.55000000000000004">
      <c r="A14"/>
      <c r="B14"/>
      <c r="C14"/>
    </row>
    <row r="15" spans="1:16" x14ac:dyDescent="0.55000000000000004">
      <c r="A15"/>
      <c r="B15"/>
      <c r="C15"/>
    </row>
    <row r="16" spans="1:16" x14ac:dyDescent="0.55000000000000004">
      <c r="A16"/>
      <c r="B16"/>
      <c r="C16"/>
    </row>
    <row r="17" spans="1:3" x14ac:dyDescent="0.55000000000000004">
      <c r="A17"/>
      <c r="B17"/>
      <c r="C17"/>
    </row>
    <row r="18" spans="1:3" x14ac:dyDescent="0.55000000000000004">
      <c r="A18"/>
      <c r="B18"/>
      <c r="C18"/>
    </row>
    <row r="19" spans="1:3" x14ac:dyDescent="0.55000000000000004">
      <c r="A19"/>
      <c r="B19"/>
      <c r="C19"/>
    </row>
    <row r="20" spans="1:3" x14ac:dyDescent="0.55000000000000004">
      <c r="A20"/>
      <c r="B20"/>
      <c r="C20"/>
    </row>
    <row r="21" spans="1:3" x14ac:dyDescent="0.55000000000000004">
      <c r="A21"/>
      <c r="B21"/>
    </row>
    <row r="22" spans="1:3" x14ac:dyDescent="0.55000000000000004">
      <c r="A22"/>
      <c r="B22"/>
    </row>
    <row r="23" spans="1:3" x14ac:dyDescent="0.55000000000000004">
      <c r="A23"/>
      <c r="B23"/>
    </row>
    <row r="24" spans="1:3" x14ac:dyDescent="0.55000000000000004">
      <c r="A24"/>
      <c r="B24"/>
    </row>
    <row r="25" spans="1:3" x14ac:dyDescent="0.55000000000000004">
      <c r="A25"/>
      <c r="B25"/>
    </row>
    <row r="26" spans="1:3" x14ac:dyDescent="0.55000000000000004">
      <c r="A26"/>
      <c r="B26"/>
    </row>
    <row r="27" spans="1:3" x14ac:dyDescent="0.55000000000000004">
      <c r="A27"/>
      <c r="B27"/>
    </row>
    <row r="28" spans="1:3" x14ac:dyDescent="0.55000000000000004">
      <c r="A28"/>
      <c r="B28"/>
    </row>
    <row r="29" spans="1:3" x14ac:dyDescent="0.55000000000000004">
      <c r="A29"/>
      <c r="B29"/>
    </row>
    <row r="30" spans="1:3" x14ac:dyDescent="0.55000000000000004">
      <c r="A30"/>
      <c r="B30"/>
    </row>
    <row r="31" spans="1:3" x14ac:dyDescent="0.55000000000000004">
      <c r="A31"/>
      <c r="B31"/>
    </row>
    <row r="32" spans="1:3" x14ac:dyDescent="0.55000000000000004">
      <c r="A32"/>
      <c r="B32"/>
    </row>
    <row r="33" spans="1:2" x14ac:dyDescent="0.55000000000000004">
      <c r="A33"/>
      <c r="B33"/>
    </row>
    <row r="34" spans="1:2" x14ac:dyDescent="0.55000000000000004">
      <c r="A34"/>
      <c r="B34"/>
    </row>
    <row r="35" spans="1:2" x14ac:dyDescent="0.55000000000000004">
      <c r="A35"/>
      <c r="B35"/>
    </row>
    <row r="36" spans="1:2" x14ac:dyDescent="0.55000000000000004">
      <c r="A36"/>
      <c r="B36"/>
    </row>
    <row r="37" spans="1:2" x14ac:dyDescent="0.55000000000000004">
      <c r="A37"/>
      <c r="B37"/>
    </row>
    <row r="38" spans="1:2" x14ac:dyDescent="0.55000000000000004">
      <c r="A38"/>
      <c r="B38"/>
    </row>
    <row r="39" spans="1:2" x14ac:dyDescent="0.55000000000000004">
      <c r="A39"/>
      <c r="B39"/>
    </row>
    <row r="40" spans="1:2" x14ac:dyDescent="0.55000000000000004">
      <c r="A40"/>
      <c r="B40"/>
    </row>
    <row r="41" spans="1:2" x14ac:dyDescent="0.55000000000000004">
      <c r="A41"/>
      <c r="B41"/>
    </row>
    <row r="42" spans="1:2" x14ac:dyDescent="0.55000000000000004">
      <c r="A42"/>
      <c r="B42"/>
    </row>
    <row r="43" spans="1:2" x14ac:dyDescent="0.55000000000000004">
      <c r="A43"/>
      <c r="B43"/>
    </row>
    <row r="44" spans="1:2" x14ac:dyDescent="0.55000000000000004">
      <c r="A44"/>
      <c r="B44"/>
    </row>
    <row r="45" spans="1:2" x14ac:dyDescent="0.55000000000000004">
      <c r="A45"/>
      <c r="B45"/>
    </row>
    <row r="46" spans="1:2" x14ac:dyDescent="0.55000000000000004">
      <c r="A46"/>
      <c r="B46"/>
    </row>
    <row r="47" spans="1:2" x14ac:dyDescent="0.55000000000000004">
      <c r="A47"/>
      <c r="B47"/>
    </row>
    <row r="48" spans="1:2" x14ac:dyDescent="0.55000000000000004">
      <c r="A48"/>
      <c r="B48"/>
    </row>
    <row r="49" spans="1:2" x14ac:dyDescent="0.55000000000000004">
      <c r="A49"/>
      <c r="B49"/>
    </row>
    <row r="50" spans="1:2" x14ac:dyDescent="0.55000000000000004">
      <c r="A50"/>
      <c r="B50"/>
    </row>
    <row r="51" spans="1:2" x14ac:dyDescent="0.55000000000000004">
      <c r="A51"/>
      <c r="B51"/>
    </row>
    <row r="52" spans="1:2" x14ac:dyDescent="0.55000000000000004">
      <c r="A52"/>
      <c r="B52"/>
    </row>
    <row r="53" spans="1:2" x14ac:dyDescent="0.55000000000000004">
      <c r="A53"/>
      <c r="B53"/>
    </row>
    <row r="54" spans="1:2" x14ac:dyDescent="0.55000000000000004">
      <c r="A54"/>
      <c r="B54"/>
    </row>
    <row r="55" spans="1:2" x14ac:dyDescent="0.55000000000000004">
      <c r="A55"/>
      <c r="B55"/>
    </row>
    <row r="56" spans="1:2" x14ac:dyDescent="0.55000000000000004">
      <c r="A56"/>
      <c r="B56"/>
    </row>
    <row r="57" spans="1:2" x14ac:dyDescent="0.55000000000000004">
      <c r="A57"/>
      <c r="B57"/>
    </row>
    <row r="58" spans="1:2" x14ac:dyDescent="0.55000000000000004">
      <c r="A58"/>
      <c r="B58"/>
    </row>
    <row r="59" spans="1:2" x14ac:dyDescent="0.55000000000000004">
      <c r="A59"/>
      <c r="B59"/>
    </row>
    <row r="60" spans="1:2" x14ac:dyDescent="0.55000000000000004">
      <c r="A60"/>
      <c r="B60"/>
    </row>
    <row r="61" spans="1:2" x14ac:dyDescent="0.55000000000000004">
      <c r="A61"/>
      <c r="B61"/>
    </row>
    <row r="62" spans="1:2" x14ac:dyDescent="0.55000000000000004">
      <c r="A62"/>
      <c r="B62"/>
    </row>
    <row r="63" spans="1:2" x14ac:dyDescent="0.55000000000000004">
      <c r="A63"/>
      <c r="B63"/>
    </row>
    <row r="64" spans="1:2" x14ac:dyDescent="0.55000000000000004">
      <c r="A64"/>
      <c r="B64"/>
    </row>
    <row r="65" spans="1:2" x14ac:dyDescent="0.55000000000000004">
      <c r="A65"/>
      <c r="B65"/>
    </row>
    <row r="66" spans="1:2" x14ac:dyDescent="0.55000000000000004">
      <c r="A66"/>
      <c r="B66"/>
    </row>
    <row r="67" spans="1:2" x14ac:dyDescent="0.55000000000000004">
      <c r="A67"/>
      <c r="B67"/>
    </row>
    <row r="68" spans="1:2" x14ac:dyDescent="0.55000000000000004">
      <c r="A68"/>
      <c r="B68"/>
    </row>
    <row r="69" spans="1:2" x14ac:dyDescent="0.55000000000000004">
      <c r="A69"/>
      <c r="B69"/>
    </row>
    <row r="70" spans="1:2" x14ac:dyDescent="0.55000000000000004">
      <c r="A70"/>
      <c r="B70"/>
    </row>
    <row r="71" spans="1:2" x14ac:dyDescent="0.55000000000000004">
      <c r="A71"/>
      <c r="B71"/>
    </row>
    <row r="72" spans="1:2" x14ac:dyDescent="0.55000000000000004">
      <c r="A72"/>
      <c r="B72"/>
    </row>
    <row r="73" spans="1:2" x14ac:dyDescent="0.55000000000000004">
      <c r="A73"/>
      <c r="B73"/>
    </row>
    <row r="74" spans="1:2" x14ac:dyDescent="0.55000000000000004">
      <c r="A74"/>
      <c r="B74"/>
    </row>
    <row r="75" spans="1:2" x14ac:dyDescent="0.55000000000000004">
      <c r="A75"/>
      <c r="B75"/>
    </row>
    <row r="76" spans="1:2" x14ac:dyDescent="0.55000000000000004">
      <c r="A76"/>
      <c r="B76"/>
    </row>
    <row r="77" spans="1:2" x14ac:dyDescent="0.55000000000000004">
      <c r="A77"/>
      <c r="B77"/>
    </row>
    <row r="78" spans="1:2" x14ac:dyDescent="0.55000000000000004">
      <c r="A78"/>
      <c r="B78"/>
    </row>
    <row r="79" spans="1:2" x14ac:dyDescent="0.55000000000000004">
      <c r="A79"/>
      <c r="B79"/>
    </row>
    <row r="80" spans="1:2" x14ac:dyDescent="0.55000000000000004">
      <c r="A80"/>
      <c r="B80"/>
    </row>
    <row r="81" spans="1:2" x14ac:dyDescent="0.55000000000000004">
      <c r="A81"/>
      <c r="B81"/>
    </row>
    <row r="82" spans="1:2" x14ac:dyDescent="0.55000000000000004">
      <c r="A82"/>
      <c r="B82"/>
    </row>
    <row r="83" spans="1:2" x14ac:dyDescent="0.55000000000000004">
      <c r="A83"/>
      <c r="B83"/>
    </row>
    <row r="84" spans="1:2" x14ac:dyDescent="0.55000000000000004">
      <c r="A84"/>
      <c r="B84"/>
    </row>
    <row r="85" spans="1:2" x14ac:dyDescent="0.55000000000000004">
      <c r="A85"/>
      <c r="B85"/>
    </row>
    <row r="86" spans="1:2" x14ac:dyDescent="0.55000000000000004">
      <c r="A86"/>
      <c r="B86"/>
    </row>
    <row r="87" spans="1:2" x14ac:dyDescent="0.55000000000000004">
      <c r="A87"/>
      <c r="B87"/>
    </row>
    <row r="88" spans="1:2" x14ac:dyDescent="0.55000000000000004">
      <c r="A88"/>
      <c r="B88"/>
    </row>
    <row r="89" spans="1:2" x14ac:dyDescent="0.55000000000000004">
      <c r="A89"/>
      <c r="B89"/>
    </row>
    <row r="90" spans="1:2" x14ac:dyDescent="0.55000000000000004">
      <c r="A90"/>
      <c r="B90"/>
    </row>
    <row r="91" spans="1:2" x14ac:dyDescent="0.55000000000000004">
      <c r="A91"/>
      <c r="B91"/>
    </row>
    <row r="92" spans="1:2" x14ac:dyDescent="0.55000000000000004">
      <c r="A92"/>
      <c r="B92"/>
    </row>
    <row r="93" spans="1:2" x14ac:dyDescent="0.55000000000000004">
      <c r="A93"/>
      <c r="B93"/>
    </row>
    <row r="94" spans="1:2" x14ac:dyDescent="0.55000000000000004">
      <c r="A94"/>
      <c r="B94"/>
    </row>
    <row r="95" spans="1:2" x14ac:dyDescent="0.55000000000000004">
      <c r="A95"/>
      <c r="B95"/>
    </row>
    <row r="96" spans="1:2" x14ac:dyDescent="0.55000000000000004">
      <c r="A96"/>
      <c r="B96"/>
    </row>
    <row r="97" spans="1:2" x14ac:dyDescent="0.55000000000000004">
      <c r="A97"/>
      <c r="B97"/>
    </row>
    <row r="98" spans="1:2" x14ac:dyDescent="0.55000000000000004">
      <c r="A98"/>
      <c r="B98"/>
    </row>
    <row r="99" spans="1:2" x14ac:dyDescent="0.55000000000000004">
      <c r="A99"/>
      <c r="B99"/>
    </row>
    <row r="100" spans="1:2" x14ac:dyDescent="0.55000000000000004">
      <c r="A100"/>
      <c r="B100"/>
    </row>
    <row r="101" spans="1:2" x14ac:dyDescent="0.55000000000000004">
      <c r="A101"/>
      <c r="B101"/>
    </row>
    <row r="102" spans="1:2" x14ac:dyDescent="0.55000000000000004">
      <c r="A102"/>
      <c r="B102"/>
    </row>
    <row r="103" spans="1:2" x14ac:dyDescent="0.55000000000000004">
      <c r="A103"/>
      <c r="B103"/>
    </row>
    <row r="104" spans="1:2" x14ac:dyDescent="0.55000000000000004">
      <c r="A104"/>
      <c r="B104"/>
    </row>
    <row r="105" spans="1:2" x14ac:dyDescent="0.55000000000000004">
      <c r="A105"/>
      <c r="B105"/>
    </row>
    <row r="106" spans="1:2" x14ac:dyDescent="0.55000000000000004">
      <c r="A106"/>
      <c r="B106"/>
    </row>
    <row r="107" spans="1:2" x14ac:dyDescent="0.55000000000000004">
      <c r="A107"/>
      <c r="B107"/>
    </row>
    <row r="108" spans="1:2" x14ac:dyDescent="0.55000000000000004">
      <c r="A108"/>
      <c r="B108"/>
    </row>
    <row r="109" spans="1:2" x14ac:dyDescent="0.55000000000000004">
      <c r="A109"/>
      <c r="B109"/>
    </row>
    <row r="110" spans="1:2" x14ac:dyDescent="0.55000000000000004">
      <c r="A110"/>
      <c r="B110"/>
    </row>
    <row r="111" spans="1:2" x14ac:dyDescent="0.55000000000000004">
      <c r="A111"/>
      <c r="B111"/>
    </row>
    <row r="112" spans="1:2" x14ac:dyDescent="0.55000000000000004">
      <c r="A112"/>
      <c r="B112"/>
    </row>
    <row r="113" spans="1:2" x14ac:dyDescent="0.55000000000000004">
      <c r="A113"/>
      <c r="B113"/>
    </row>
    <row r="114" spans="1:2" x14ac:dyDescent="0.55000000000000004">
      <c r="A114"/>
      <c r="B114"/>
    </row>
    <row r="115" spans="1:2" x14ac:dyDescent="0.55000000000000004">
      <c r="A115"/>
      <c r="B115"/>
    </row>
    <row r="116" spans="1:2" x14ac:dyDescent="0.55000000000000004">
      <c r="A116"/>
      <c r="B116"/>
    </row>
    <row r="117" spans="1:2" x14ac:dyDescent="0.55000000000000004">
      <c r="A117"/>
      <c r="B117"/>
    </row>
    <row r="118" spans="1:2" x14ac:dyDescent="0.55000000000000004">
      <c r="A118"/>
      <c r="B118"/>
    </row>
    <row r="119" spans="1:2" x14ac:dyDescent="0.55000000000000004">
      <c r="A119"/>
      <c r="B119"/>
    </row>
    <row r="120" spans="1:2" x14ac:dyDescent="0.55000000000000004">
      <c r="A120"/>
      <c r="B120"/>
    </row>
    <row r="121" spans="1:2" x14ac:dyDescent="0.55000000000000004">
      <c r="A121"/>
      <c r="B121"/>
    </row>
    <row r="122" spans="1:2" x14ac:dyDescent="0.55000000000000004">
      <c r="A122"/>
      <c r="B122"/>
    </row>
    <row r="123" spans="1:2" x14ac:dyDescent="0.55000000000000004">
      <c r="A123"/>
      <c r="B123"/>
    </row>
    <row r="124" spans="1:2" x14ac:dyDescent="0.55000000000000004">
      <c r="A124"/>
      <c r="B124"/>
    </row>
    <row r="125" spans="1:2" x14ac:dyDescent="0.55000000000000004">
      <c r="A125"/>
      <c r="B125"/>
    </row>
    <row r="126" spans="1:2" x14ac:dyDescent="0.55000000000000004">
      <c r="A126"/>
      <c r="B126"/>
    </row>
    <row r="127" spans="1:2" x14ac:dyDescent="0.55000000000000004">
      <c r="A127"/>
      <c r="B127"/>
    </row>
    <row r="128" spans="1:2" x14ac:dyDescent="0.55000000000000004">
      <c r="A128"/>
      <c r="B128"/>
    </row>
    <row r="129" spans="1:2" x14ac:dyDescent="0.55000000000000004">
      <c r="A129"/>
      <c r="B129"/>
    </row>
    <row r="130" spans="1:2" x14ac:dyDescent="0.55000000000000004">
      <c r="A130"/>
      <c r="B130"/>
    </row>
    <row r="131" spans="1:2" x14ac:dyDescent="0.55000000000000004">
      <c r="A131"/>
      <c r="B131"/>
    </row>
    <row r="132" spans="1:2" x14ac:dyDescent="0.55000000000000004">
      <c r="A132"/>
      <c r="B132"/>
    </row>
    <row r="133" spans="1:2" x14ac:dyDescent="0.55000000000000004">
      <c r="A133"/>
      <c r="B133"/>
    </row>
    <row r="134" spans="1:2" x14ac:dyDescent="0.55000000000000004">
      <c r="A134"/>
      <c r="B134"/>
    </row>
    <row r="135" spans="1:2" x14ac:dyDescent="0.55000000000000004">
      <c r="A135"/>
      <c r="B135"/>
    </row>
    <row r="136" spans="1:2" x14ac:dyDescent="0.55000000000000004">
      <c r="A136"/>
      <c r="B136"/>
    </row>
    <row r="137" spans="1:2" x14ac:dyDescent="0.55000000000000004">
      <c r="A137"/>
      <c r="B137"/>
    </row>
    <row r="138" spans="1:2" x14ac:dyDescent="0.55000000000000004">
      <c r="A138"/>
      <c r="B138"/>
    </row>
    <row r="139" spans="1:2" x14ac:dyDescent="0.55000000000000004">
      <c r="A139"/>
      <c r="B139"/>
    </row>
    <row r="140" spans="1:2" x14ac:dyDescent="0.55000000000000004">
      <c r="A140"/>
      <c r="B140"/>
    </row>
    <row r="141" spans="1:2" x14ac:dyDescent="0.55000000000000004">
      <c r="A141"/>
      <c r="B141"/>
    </row>
    <row r="142" spans="1:2" x14ac:dyDescent="0.55000000000000004">
      <c r="A142"/>
      <c r="B142"/>
    </row>
    <row r="143" spans="1:2" x14ac:dyDescent="0.55000000000000004">
      <c r="A143"/>
      <c r="B143"/>
    </row>
    <row r="144" spans="1:2" x14ac:dyDescent="0.55000000000000004">
      <c r="A144"/>
      <c r="B144"/>
    </row>
  </sheetData>
  <pageMargins left="0.7" right="0.7" top="0.75" bottom="0.75" header="0.3" footer="0.3"/>
  <pageSetup paperSize="9" orientation="portrait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27"/>
  <sheetViews>
    <sheetView tabSelected="1" topLeftCell="A369" zoomScale="140" zoomScaleNormal="140" workbookViewId="0">
      <selection activeCell="D380" sqref="D380"/>
    </sheetView>
  </sheetViews>
  <sheetFormatPr defaultRowHeight="21.75" x14ac:dyDescent="0.5"/>
  <cols>
    <col min="1" max="1" width="68.28515625" style="22" customWidth="1"/>
    <col min="2" max="2" width="6.140625" style="23" customWidth="1"/>
    <col min="3" max="3" width="7.140625" style="23" customWidth="1"/>
    <col min="4" max="4" width="7.28515625" style="21" customWidth="1"/>
    <col min="5" max="5" width="7.140625" style="21" customWidth="1"/>
    <col min="6" max="6" width="11.42578125" style="21" bestFit="1" customWidth="1"/>
    <col min="7" max="16384" width="9.140625" style="21"/>
  </cols>
  <sheetData>
    <row r="1" spans="1:4" s="40" customFormat="1" ht="30.75" x14ac:dyDescent="0.7">
      <c r="A1" s="148" t="s">
        <v>101</v>
      </c>
      <c r="B1" s="148"/>
      <c r="C1" s="148"/>
      <c r="D1" s="148"/>
    </row>
    <row r="2" spans="1:4" s="40" customFormat="1" ht="27.75" x14ac:dyDescent="0.65">
      <c r="A2" s="149" t="s">
        <v>204</v>
      </c>
      <c r="B2" s="149"/>
      <c r="C2" s="149"/>
      <c r="D2" s="149"/>
    </row>
    <row r="3" spans="1:4" s="40" customFormat="1" ht="3.75" customHeight="1" x14ac:dyDescent="0.5">
      <c r="A3" s="41"/>
      <c r="B3" s="42"/>
      <c r="C3" s="42"/>
    </row>
    <row r="4" spans="1:4" s="45" customFormat="1" ht="24" x14ac:dyDescent="0.55000000000000004">
      <c r="A4" s="43" t="s">
        <v>142</v>
      </c>
      <c r="B4" s="44"/>
      <c r="C4" s="44"/>
    </row>
    <row r="5" spans="1:4" s="45" customFormat="1" ht="24" x14ac:dyDescent="0.55000000000000004">
      <c r="A5" s="43" t="s">
        <v>226</v>
      </c>
      <c r="B5" s="44"/>
      <c r="C5" s="44"/>
    </row>
    <row r="6" spans="1:4" s="45" customFormat="1" ht="24" x14ac:dyDescent="0.55000000000000004">
      <c r="A6" s="43" t="s">
        <v>205</v>
      </c>
      <c r="B6" s="44"/>
      <c r="C6" s="44"/>
    </row>
    <row r="7" spans="1:4" s="45" customFormat="1" ht="24" x14ac:dyDescent="0.55000000000000004">
      <c r="A7" s="43" t="s">
        <v>210</v>
      </c>
      <c r="B7" s="44"/>
      <c r="C7" s="44"/>
    </row>
    <row r="8" spans="1:4" s="45" customFormat="1" ht="24" x14ac:dyDescent="0.55000000000000004">
      <c r="A8" s="43" t="s">
        <v>224</v>
      </c>
      <c r="B8" s="44"/>
      <c r="C8" s="44"/>
    </row>
    <row r="9" spans="1:4" s="45" customFormat="1" ht="24" x14ac:dyDescent="0.55000000000000004">
      <c r="A9" s="43" t="s">
        <v>222</v>
      </c>
      <c r="B9" s="44"/>
      <c r="C9" s="44"/>
    </row>
    <row r="10" spans="1:4" s="45" customFormat="1" ht="24" x14ac:dyDescent="0.55000000000000004">
      <c r="A10" s="43" t="s">
        <v>225</v>
      </c>
      <c r="B10" s="44"/>
      <c r="C10" s="44"/>
    </row>
    <row r="11" spans="1:4" s="45" customFormat="1" ht="24" x14ac:dyDescent="0.55000000000000004">
      <c r="A11" s="43" t="s">
        <v>223</v>
      </c>
      <c r="B11" s="44"/>
      <c r="C11" s="44"/>
    </row>
    <row r="12" spans="1:4" s="45" customFormat="1" ht="24" x14ac:dyDescent="0.55000000000000004">
      <c r="A12" s="43" t="s">
        <v>102</v>
      </c>
      <c r="B12" s="44"/>
      <c r="C12" s="44"/>
    </row>
    <row r="13" spans="1:4" s="45" customFormat="1" ht="4.5" customHeight="1" x14ac:dyDescent="0.55000000000000004">
      <c r="A13" s="43"/>
      <c r="B13" s="44"/>
      <c r="C13" s="44"/>
    </row>
    <row r="14" spans="1:4" s="45" customFormat="1" ht="24" x14ac:dyDescent="0.55000000000000004">
      <c r="A14" s="48" t="s">
        <v>103</v>
      </c>
      <c r="B14" s="44"/>
      <c r="C14" s="44"/>
    </row>
    <row r="15" spans="1:4" s="45" customFormat="1" ht="24" x14ac:dyDescent="0.55000000000000004">
      <c r="A15" s="48" t="s">
        <v>115</v>
      </c>
      <c r="B15" s="44"/>
      <c r="C15" s="44"/>
    </row>
    <row r="16" spans="1:4" s="45" customFormat="1" ht="24" x14ac:dyDescent="0.55000000000000004">
      <c r="A16" s="49" t="s">
        <v>106</v>
      </c>
      <c r="B16" s="50" t="s">
        <v>104</v>
      </c>
      <c r="C16" s="50" t="s">
        <v>105</v>
      </c>
    </row>
    <row r="17" spans="1:3" s="45" customFormat="1" ht="24" x14ac:dyDescent="0.55000000000000004">
      <c r="A17" s="51" t="s">
        <v>107</v>
      </c>
      <c r="B17" s="50"/>
      <c r="C17" s="52"/>
    </row>
    <row r="18" spans="1:3" s="45" customFormat="1" ht="24" x14ac:dyDescent="0.55000000000000004">
      <c r="A18" s="53" t="s">
        <v>108</v>
      </c>
      <c r="B18" s="54">
        <v>1</v>
      </c>
      <c r="C18" s="55">
        <f>B18*100/101</f>
        <v>0.99009900990099009</v>
      </c>
    </row>
    <row r="19" spans="1:3" s="45" customFormat="1" ht="24" x14ac:dyDescent="0.55000000000000004">
      <c r="A19" s="53" t="s">
        <v>109</v>
      </c>
      <c r="B19" s="54">
        <v>6</v>
      </c>
      <c r="C19" s="55">
        <f>B19*100/101</f>
        <v>5.9405940594059405</v>
      </c>
    </row>
    <row r="20" spans="1:3" s="45" customFormat="1" ht="24" x14ac:dyDescent="0.55000000000000004">
      <c r="A20" s="74" t="s">
        <v>110</v>
      </c>
      <c r="B20" s="50"/>
      <c r="C20" s="75"/>
    </row>
    <row r="21" spans="1:3" s="45" customFormat="1" ht="24" x14ac:dyDescent="0.55000000000000004">
      <c r="A21" s="76" t="s">
        <v>108</v>
      </c>
      <c r="B21" s="54">
        <v>8</v>
      </c>
      <c r="C21" s="57">
        <f>B21*100/101</f>
        <v>7.9207920792079207</v>
      </c>
    </row>
    <row r="22" spans="1:3" s="45" customFormat="1" ht="24" x14ac:dyDescent="0.55000000000000004">
      <c r="A22" s="77" t="s">
        <v>109</v>
      </c>
      <c r="B22" s="78">
        <v>10</v>
      </c>
      <c r="C22" s="58">
        <f t="shared" ref="C22:C34" si="0">B22*100/101</f>
        <v>9.9009900990099009</v>
      </c>
    </row>
    <row r="23" spans="1:3" s="45" customFormat="1" ht="24" x14ac:dyDescent="0.55000000000000004">
      <c r="A23" s="74" t="s">
        <v>111</v>
      </c>
      <c r="B23" s="50"/>
      <c r="C23" s="57"/>
    </row>
    <row r="24" spans="1:3" s="45" customFormat="1" ht="24" x14ac:dyDescent="0.55000000000000004">
      <c r="A24" s="76" t="s">
        <v>108</v>
      </c>
      <c r="B24" s="54">
        <v>6</v>
      </c>
      <c r="C24" s="57">
        <f t="shared" si="0"/>
        <v>5.9405940594059405</v>
      </c>
    </row>
    <row r="25" spans="1:3" s="45" customFormat="1" ht="24" x14ac:dyDescent="0.55000000000000004">
      <c r="A25" s="77" t="s">
        <v>109</v>
      </c>
      <c r="B25" s="78">
        <v>8</v>
      </c>
      <c r="C25" s="58">
        <f t="shared" si="0"/>
        <v>7.9207920792079207</v>
      </c>
    </row>
    <row r="26" spans="1:3" s="45" customFormat="1" ht="24" x14ac:dyDescent="0.55000000000000004">
      <c r="A26" s="74" t="s">
        <v>112</v>
      </c>
      <c r="B26" s="50"/>
      <c r="C26" s="57"/>
    </row>
    <row r="27" spans="1:3" s="45" customFormat="1" ht="24" x14ac:dyDescent="0.55000000000000004">
      <c r="A27" s="76" t="s">
        <v>108</v>
      </c>
      <c r="B27" s="54">
        <v>15</v>
      </c>
      <c r="C27" s="57">
        <f t="shared" si="0"/>
        <v>14.851485148514852</v>
      </c>
    </row>
    <row r="28" spans="1:3" s="45" customFormat="1" ht="24" x14ac:dyDescent="0.55000000000000004">
      <c r="A28" s="77" t="s">
        <v>109</v>
      </c>
      <c r="B28" s="78">
        <v>15</v>
      </c>
      <c r="C28" s="58">
        <f t="shared" si="0"/>
        <v>14.851485148514852</v>
      </c>
    </row>
    <row r="29" spans="1:3" s="45" customFormat="1" ht="24" x14ac:dyDescent="0.55000000000000004">
      <c r="A29" s="74" t="s">
        <v>113</v>
      </c>
      <c r="B29" s="50"/>
      <c r="C29" s="57"/>
    </row>
    <row r="30" spans="1:3" s="45" customFormat="1" ht="24" x14ac:dyDescent="0.55000000000000004">
      <c r="A30" s="76" t="s">
        <v>108</v>
      </c>
      <c r="B30" s="54">
        <v>13</v>
      </c>
      <c r="C30" s="57">
        <f t="shared" si="0"/>
        <v>12.871287128712872</v>
      </c>
    </row>
    <row r="31" spans="1:3" s="45" customFormat="1" ht="24" x14ac:dyDescent="0.55000000000000004">
      <c r="A31" s="77" t="s">
        <v>109</v>
      </c>
      <c r="B31" s="78">
        <v>18</v>
      </c>
      <c r="C31" s="58">
        <f t="shared" si="0"/>
        <v>17.821782178217823</v>
      </c>
    </row>
    <row r="32" spans="1:3" s="45" customFormat="1" ht="24" x14ac:dyDescent="0.55000000000000004">
      <c r="A32" s="74" t="s">
        <v>114</v>
      </c>
      <c r="B32" s="50"/>
      <c r="C32" s="57"/>
    </row>
    <row r="33" spans="1:3" s="45" customFormat="1" ht="24" x14ac:dyDescent="0.55000000000000004">
      <c r="A33" s="77" t="s">
        <v>109</v>
      </c>
      <c r="B33" s="78">
        <v>1</v>
      </c>
      <c r="C33" s="57">
        <f t="shared" si="0"/>
        <v>0.99009900990099009</v>
      </c>
    </row>
    <row r="34" spans="1:3" s="45" customFormat="1" ht="24" x14ac:dyDescent="0.55000000000000004">
      <c r="A34" s="84" t="s">
        <v>116</v>
      </c>
      <c r="B34" s="85">
        <f>SUM(B18:B33)</f>
        <v>101</v>
      </c>
      <c r="C34" s="73">
        <f t="shared" si="0"/>
        <v>100</v>
      </c>
    </row>
    <row r="35" spans="1:3" s="45" customFormat="1" ht="24" x14ac:dyDescent="0.55000000000000004">
      <c r="A35" s="43" t="s">
        <v>256</v>
      </c>
      <c r="B35" s="44"/>
      <c r="C35" s="44"/>
    </row>
    <row r="36" spans="1:3" s="45" customFormat="1" ht="24" x14ac:dyDescent="0.55000000000000004">
      <c r="A36" s="43" t="s">
        <v>257</v>
      </c>
      <c r="B36" s="44"/>
      <c r="C36" s="44"/>
    </row>
    <row r="37" spans="1:3" s="45" customFormat="1" ht="24" x14ac:dyDescent="0.55000000000000004">
      <c r="A37" s="43" t="s">
        <v>258</v>
      </c>
      <c r="B37" s="44"/>
      <c r="C37" s="44"/>
    </row>
    <row r="38" spans="1:3" s="45" customFormat="1" ht="24" x14ac:dyDescent="0.55000000000000004">
      <c r="A38" s="43" t="s">
        <v>259</v>
      </c>
      <c r="B38" s="44"/>
      <c r="C38" s="44"/>
    </row>
    <row r="39" spans="1:3" s="45" customFormat="1" ht="24" x14ac:dyDescent="0.55000000000000004">
      <c r="A39" s="43" t="s">
        <v>260</v>
      </c>
      <c r="B39" s="44"/>
      <c r="C39" s="44"/>
    </row>
    <row r="40" spans="1:3" s="26" customFormat="1" ht="9.75" customHeight="1" x14ac:dyDescent="0.55000000000000004">
      <c r="A40" s="24"/>
      <c r="B40" s="25"/>
      <c r="C40" s="25"/>
    </row>
    <row r="41" spans="1:3" s="45" customFormat="1" ht="24" x14ac:dyDescent="0.55000000000000004">
      <c r="A41" s="48" t="s">
        <v>117</v>
      </c>
      <c r="B41" s="44"/>
      <c r="C41" s="44"/>
    </row>
    <row r="42" spans="1:3" s="45" customFormat="1" ht="24" x14ac:dyDescent="0.55000000000000004">
      <c r="A42" s="49" t="s">
        <v>106</v>
      </c>
      <c r="B42" s="50" t="s">
        <v>104</v>
      </c>
      <c r="C42" s="50" t="s">
        <v>105</v>
      </c>
    </row>
    <row r="43" spans="1:3" s="45" customFormat="1" ht="24" x14ac:dyDescent="0.55000000000000004">
      <c r="A43" s="74" t="s">
        <v>107</v>
      </c>
      <c r="B43" s="50"/>
      <c r="C43" s="52"/>
    </row>
    <row r="44" spans="1:3" s="45" customFormat="1" ht="24" x14ac:dyDescent="0.55000000000000004">
      <c r="A44" s="76" t="s">
        <v>118</v>
      </c>
      <c r="B44" s="54">
        <v>2</v>
      </c>
      <c r="C44" s="55">
        <f>B44*100/101</f>
        <v>1.9801980198019802</v>
      </c>
    </row>
    <row r="45" spans="1:3" s="45" customFormat="1" ht="24" x14ac:dyDescent="0.55000000000000004">
      <c r="A45" s="76" t="s">
        <v>121</v>
      </c>
      <c r="B45" s="54">
        <v>2</v>
      </c>
      <c r="C45" s="55">
        <f t="shared" ref="C45:C46" si="1">B45*100/101</f>
        <v>1.9801980198019802</v>
      </c>
    </row>
    <row r="46" spans="1:3" s="45" customFormat="1" ht="24" x14ac:dyDescent="0.55000000000000004">
      <c r="A46" s="76" t="s">
        <v>119</v>
      </c>
      <c r="B46" s="54">
        <v>3</v>
      </c>
      <c r="C46" s="58">
        <f t="shared" si="1"/>
        <v>2.9702970297029703</v>
      </c>
    </row>
    <row r="47" spans="1:3" s="45" customFormat="1" ht="24" x14ac:dyDescent="0.55000000000000004">
      <c r="A47" s="74" t="s">
        <v>110</v>
      </c>
      <c r="B47" s="50"/>
      <c r="C47" s="55"/>
    </row>
    <row r="48" spans="1:3" s="45" customFormat="1" ht="24" x14ac:dyDescent="0.55000000000000004">
      <c r="A48" s="76" t="s">
        <v>118</v>
      </c>
      <c r="B48" s="54">
        <v>12</v>
      </c>
      <c r="C48" s="55">
        <f>B48*100/101</f>
        <v>11.881188118811881</v>
      </c>
    </row>
    <row r="49" spans="1:3" s="45" customFormat="1" ht="24" x14ac:dyDescent="0.55000000000000004">
      <c r="A49" s="76" t="s">
        <v>121</v>
      </c>
      <c r="B49" s="54">
        <v>4</v>
      </c>
      <c r="C49" s="55">
        <f t="shared" ref="C49:C50" si="2">B49*100/101</f>
        <v>3.9603960396039604</v>
      </c>
    </row>
    <row r="50" spans="1:3" s="45" customFormat="1" ht="24" x14ac:dyDescent="0.55000000000000004">
      <c r="A50" s="76" t="s">
        <v>119</v>
      </c>
      <c r="B50" s="78">
        <v>2</v>
      </c>
      <c r="C50" s="55">
        <f t="shared" si="2"/>
        <v>1.9801980198019802</v>
      </c>
    </row>
    <row r="51" spans="1:3" s="45" customFormat="1" ht="24" x14ac:dyDescent="0.55000000000000004">
      <c r="A51" s="74" t="s">
        <v>111</v>
      </c>
      <c r="B51" s="88"/>
      <c r="C51" s="75"/>
    </row>
    <row r="52" spans="1:3" s="45" customFormat="1" ht="24" x14ac:dyDescent="0.55000000000000004">
      <c r="A52" s="76" t="s">
        <v>118</v>
      </c>
      <c r="B52" s="54">
        <v>6</v>
      </c>
      <c r="C52" s="57">
        <f>B52*100/101</f>
        <v>5.9405940594059405</v>
      </c>
    </row>
    <row r="53" spans="1:3" s="45" customFormat="1" ht="21" customHeight="1" x14ac:dyDescent="0.55000000000000004">
      <c r="A53" s="76" t="s">
        <v>121</v>
      </c>
      <c r="B53" s="54">
        <v>6</v>
      </c>
      <c r="C53" s="57">
        <f t="shared" ref="C53:C55" si="3">B53*100/101</f>
        <v>5.9405940594059405</v>
      </c>
    </row>
    <row r="54" spans="1:3" s="45" customFormat="1" ht="19.5" customHeight="1" x14ac:dyDescent="0.55000000000000004">
      <c r="A54" s="76" t="s">
        <v>119</v>
      </c>
      <c r="B54" s="54">
        <v>1</v>
      </c>
      <c r="C54" s="57">
        <f t="shared" si="3"/>
        <v>0.99009900990099009</v>
      </c>
    </row>
    <row r="55" spans="1:3" s="45" customFormat="1" ht="19.5" customHeight="1" x14ac:dyDescent="0.55000000000000004">
      <c r="A55" s="77" t="s">
        <v>120</v>
      </c>
      <c r="B55" s="78">
        <v>1</v>
      </c>
      <c r="C55" s="57">
        <f t="shared" si="3"/>
        <v>0.99009900990099009</v>
      </c>
    </row>
    <row r="56" spans="1:3" s="45" customFormat="1" ht="24" x14ac:dyDescent="0.55000000000000004">
      <c r="A56" s="74" t="s">
        <v>112</v>
      </c>
      <c r="B56" s="88"/>
      <c r="C56" s="75"/>
    </row>
    <row r="57" spans="1:3" s="45" customFormat="1" ht="24" x14ac:dyDescent="0.55000000000000004">
      <c r="A57" s="76" t="s">
        <v>118</v>
      </c>
      <c r="B57" s="56">
        <v>14</v>
      </c>
      <c r="C57" s="57">
        <f>B57*100/101</f>
        <v>13.861386138613861</v>
      </c>
    </row>
    <row r="58" spans="1:3" s="45" customFormat="1" ht="21.75" customHeight="1" x14ac:dyDescent="0.55000000000000004">
      <c r="A58" s="76" t="s">
        <v>121</v>
      </c>
      <c r="B58" s="56">
        <v>7</v>
      </c>
      <c r="C58" s="57">
        <f t="shared" ref="C58:C59" si="4">B58*100/101</f>
        <v>6.9306930693069306</v>
      </c>
    </row>
    <row r="59" spans="1:3" s="45" customFormat="1" ht="21.75" customHeight="1" x14ac:dyDescent="0.55000000000000004">
      <c r="A59" s="77" t="s">
        <v>119</v>
      </c>
      <c r="B59" s="78">
        <v>9</v>
      </c>
      <c r="C59" s="58">
        <f t="shared" si="4"/>
        <v>8.9108910891089117</v>
      </c>
    </row>
    <row r="60" spans="1:3" s="45" customFormat="1" ht="24" x14ac:dyDescent="0.55000000000000004">
      <c r="A60" s="76" t="s">
        <v>113</v>
      </c>
      <c r="B60" s="54"/>
      <c r="C60" s="55"/>
    </row>
    <row r="61" spans="1:3" s="45" customFormat="1" ht="24" x14ac:dyDescent="0.55000000000000004">
      <c r="A61" s="76" t="s">
        <v>118</v>
      </c>
      <c r="B61" s="54">
        <v>24</v>
      </c>
      <c r="C61" s="55">
        <f>B61*100/101</f>
        <v>23.762376237623762</v>
      </c>
    </row>
    <row r="62" spans="1:3" s="45" customFormat="1" ht="24" x14ac:dyDescent="0.55000000000000004">
      <c r="A62" s="76" t="s">
        <v>121</v>
      </c>
      <c r="B62" s="54">
        <v>6</v>
      </c>
      <c r="C62" s="55">
        <f t="shared" ref="C62:C63" si="5">B62*100/101</f>
        <v>5.9405940594059405</v>
      </c>
    </row>
    <row r="63" spans="1:3" s="45" customFormat="1" ht="24" x14ac:dyDescent="0.55000000000000004">
      <c r="A63" s="76" t="s">
        <v>119</v>
      </c>
      <c r="B63" s="54">
        <v>1</v>
      </c>
      <c r="C63" s="58">
        <f t="shared" si="5"/>
        <v>0.99009900990099009</v>
      </c>
    </row>
    <row r="64" spans="1:3" s="45" customFormat="1" ht="24" x14ac:dyDescent="0.55000000000000004">
      <c r="A64" s="74" t="s">
        <v>114</v>
      </c>
      <c r="B64" s="50"/>
      <c r="C64" s="55"/>
    </row>
    <row r="65" spans="1:3" s="45" customFormat="1" ht="24" x14ac:dyDescent="0.55000000000000004">
      <c r="A65" s="76" t="s">
        <v>118</v>
      </c>
      <c r="B65" s="54">
        <v>1</v>
      </c>
      <c r="C65" s="55">
        <v>0.99</v>
      </c>
    </row>
    <row r="66" spans="1:3" s="45" customFormat="1" ht="24" x14ac:dyDescent="0.55000000000000004">
      <c r="A66" s="84" t="s">
        <v>116</v>
      </c>
      <c r="B66" s="85">
        <f>SUM(B44:B65)</f>
        <v>101</v>
      </c>
      <c r="C66" s="86">
        <v>100</v>
      </c>
    </row>
    <row r="67" spans="1:3" s="45" customFormat="1" ht="24" x14ac:dyDescent="0.55000000000000004">
      <c r="A67" s="43"/>
      <c r="B67" s="44"/>
      <c r="C67" s="44"/>
    </row>
    <row r="68" spans="1:3" s="45" customFormat="1" ht="24" x14ac:dyDescent="0.55000000000000004">
      <c r="A68" s="43"/>
      <c r="B68" s="44"/>
      <c r="C68" s="44"/>
    </row>
    <row r="69" spans="1:3" s="45" customFormat="1" ht="24" x14ac:dyDescent="0.55000000000000004">
      <c r="A69" s="43" t="s">
        <v>261</v>
      </c>
      <c r="B69" s="44"/>
      <c r="C69" s="44"/>
    </row>
    <row r="70" spans="1:3" s="45" customFormat="1" ht="24" x14ac:dyDescent="0.55000000000000004">
      <c r="A70" s="43" t="s">
        <v>262</v>
      </c>
      <c r="B70" s="44"/>
      <c r="C70" s="44"/>
    </row>
    <row r="71" spans="1:3" s="45" customFormat="1" ht="24" x14ac:dyDescent="0.55000000000000004">
      <c r="A71" s="43" t="s">
        <v>263</v>
      </c>
      <c r="B71" s="44"/>
      <c r="C71" s="44"/>
    </row>
    <row r="72" spans="1:3" s="45" customFormat="1" ht="24" x14ac:dyDescent="0.55000000000000004">
      <c r="A72" s="43" t="s">
        <v>264</v>
      </c>
      <c r="B72" s="44"/>
      <c r="C72" s="44"/>
    </row>
    <row r="73" spans="1:3" s="45" customFormat="1" ht="24" x14ac:dyDescent="0.55000000000000004">
      <c r="A73" s="43" t="s">
        <v>265</v>
      </c>
      <c r="B73" s="44"/>
      <c r="C73" s="44"/>
    </row>
    <row r="74" spans="1:3" s="45" customFormat="1" ht="24" x14ac:dyDescent="0.55000000000000004">
      <c r="A74" s="43" t="s">
        <v>266</v>
      </c>
      <c r="B74" s="44"/>
      <c r="C74" s="44"/>
    </row>
    <row r="75" spans="1:3" s="45" customFormat="1" ht="24" x14ac:dyDescent="0.55000000000000004">
      <c r="A75" s="43" t="s">
        <v>267</v>
      </c>
      <c r="B75" s="44"/>
      <c r="C75" s="44"/>
    </row>
    <row r="76" spans="1:3" s="45" customFormat="1" ht="24" x14ac:dyDescent="0.55000000000000004">
      <c r="A76" s="43" t="s">
        <v>227</v>
      </c>
      <c r="B76" s="44"/>
      <c r="C76" s="44"/>
    </row>
    <row r="77" spans="1:3" s="45" customFormat="1" ht="24" x14ac:dyDescent="0.55000000000000004">
      <c r="A77" s="43"/>
      <c r="B77" s="44"/>
      <c r="C77" s="44"/>
    </row>
    <row r="78" spans="1:3" s="45" customFormat="1" ht="24" x14ac:dyDescent="0.55000000000000004">
      <c r="A78" s="48" t="s">
        <v>124</v>
      </c>
      <c r="B78" s="44"/>
      <c r="C78" s="44"/>
    </row>
    <row r="79" spans="1:3" s="45" customFormat="1" ht="24" x14ac:dyDescent="0.55000000000000004">
      <c r="A79" s="49" t="s">
        <v>106</v>
      </c>
      <c r="B79" s="50" t="s">
        <v>104</v>
      </c>
      <c r="C79" s="50" t="s">
        <v>105</v>
      </c>
    </row>
    <row r="80" spans="1:3" s="45" customFormat="1" ht="24" x14ac:dyDescent="0.55000000000000004">
      <c r="A80" s="51" t="s">
        <v>107</v>
      </c>
      <c r="B80" s="50"/>
      <c r="C80" s="52"/>
    </row>
    <row r="81" spans="1:3" s="45" customFormat="1" ht="24" x14ac:dyDescent="0.55000000000000004">
      <c r="A81" s="53" t="s">
        <v>122</v>
      </c>
      <c r="B81" s="54">
        <v>4</v>
      </c>
      <c r="C81" s="55">
        <f>B81*100/101</f>
        <v>3.9603960396039604</v>
      </c>
    </row>
    <row r="82" spans="1:3" s="45" customFormat="1" ht="24" x14ac:dyDescent="0.55000000000000004">
      <c r="A82" s="53" t="s">
        <v>123</v>
      </c>
      <c r="B82" s="54">
        <v>3</v>
      </c>
      <c r="C82" s="55">
        <f>B82*100/101</f>
        <v>2.9702970297029703</v>
      </c>
    </row>
    <row r="83" spans="1:3" s="45" customFormat="1" ht="24" x14ac:dyDescent="0.55000000000000004">
      <c r="A83" s="74" t="s">
        <v>110</v>
      </c>
      <c r="B83" s="50"/>
      <c r="C83" s="75"/>
    </row>
    <row r="84" spans="1:3" s="45" customFormat="1" ht="24" x14ac:dyDescent="0.55000000000000004">
      <c r="A84" s="53" t="s">
        <v>122</v>
      </c>
      <c r="B84" s="54">
        <v>5</v>
      </c>
      <c r="C84" s="57">
        <f>B84*100/101</f>
        <v>4.9504950495049505</v>
      </c>
    </row>
    <row r="85" spans="1:3" s="45" customFormat="1" ht="24" x14ac:dyDescent="0.55000000000000004">
      <c r="A85" s="53" t="s">
        <v>123</v>
      </c>
      <c r="B85" s="78">
        <v>13</v>
      </c>
      <c r="C85" s="57">
        <f>B85*100/101</f>
        <v>12.871287128712872</v>
      </c>
    </row>
    <row r="86" spans="1:3" s="45" customFormat="1" ht="24" x14ac:dyDescent="0.55000000000000004">
      <c r="A86" s="74" t="s">
        <v>111</v>
      </c>
      <c r="B86" s="50"/>
      <c r="C86" s="75"/>
    </row>
    <row r="87" spans="1:3" s="45" customFormat="1" ht="24" x14ac:dyDescent="0.55000000000000004">
      <c r="A87" s="53" t="s">
        <v>122</v>
      </c>
      <c r="B87" s="54">
        <v>8</v>
      </c>
      <c r="C87" s="57">
        <f>B87*100/101</f>
        <v>7.9207920792079207</v>
      </c>
    </row>
    <row r="88" spans="1:3" s="45" customFormat="1" ht="24" x14ac:dyDescent="0.55000000000000004">
      <c r="A88" s="53" t="s">
        <v>123</v>
      </c>
      <c r="B88" s="54">
        <v>6</v>
      </c>
      <c r="C88" s="57">
        <f>B88*100/101</f>
        <v>5.9405940594059405</v>
      </c>
    </row>
    <row r="89" spans="1:3" s="45" customFormat="1" ht="24" x14ac:dyDescent="0.55000000000000004">
      <c r="A89" s="74" t="s">
        <v>112</v>
      </c>
      <c r="B89" s="50"/>
      <c r="C89" s="75"/>
    </row>
    <row r="90" spans="1:3" s="45" customFormat="1" ht="24" x14ac:dyDescent="0.55000000000000004">
      <c r="A90" s="53" t="s">
        <v>122</v>
      </c>
      <c r="B90" s="54">
        <v>12</v>
      </c>
      <c r="C90" s="57">
        <f>B90*100/101</f>
        <v>11.881188118811881</v>
      </c>
    </row>
    <row r="91" spans="1:3" s="45" customFormat="1" ht="24" x14ac:dyDescent="0.55000000000000004">
      <c r="A91" s="53" t="s">
        <v>123</v>
      </c>
      <c r="B91" s="54">
        <v>18</v>
      </c>
      <c r="C91" s="57">
        <f>B91*100/101</f>
        <v>17.821782178217823</v>
      </c>
    </row>
    <row r="92" spans="1:3" s="45" customFormat="1" ht="24" x14ac:dyDescent="0.55000000000000004">
      <c r="A92" s="74" t="s">
        <v>113</v>
      </c>
      <c r="B92" s="50"/>
      <c r="C92" s="75"/>
    </row>
    <row r="93" spans="1:3" s="45" customFormat="1" ht="24" x14ac:dyDescent="0.55000000000000004">
      <c r="A93" s="53" t="s">
        <v>122</v>
      </c>
      <c r="B93" s="54">
        <v>4</v>
      </c>
      <c r="C93" s="57">
        <f>B93*100/101</f>
        <v>3.9603960396039604</v>
      </c>
    </row>
    <row r="94" spans="1:3" s="45" customFormat="1" ht="24" x14ac:dyDescent="0.55000000000000004">
      <c r="A94" s="53" t="s">
        <v>123</v>
      </c>
      <c r="B94" s="78">
        <v>27</v>
      </c>
      <c r="C94" s="57">
        <f>B94*100/101</f>
        <v>26.732673267326732</v>
      </c>
    </row>
    <row r="95" spans="1:3" s="45" customFormat="1" ht="24" x14ac:dyDescent="0.55000000000000004">
      <c r="A95" s="74" t="s">
        <v>114</v>
      </c>
      <c r="B95" s="50"/>
      <c r="C95" s="75"/>
    </row>
    <row r="96" spans="1:3" s="45" customFormat="1" ht="24" x14ac:dyDescent="0.55000000000000004">
      <c r="A96" s="53" t="s">
        <v>122</v>
      </c>
      <c r="B96" s="78">
        <v>1</v>
      </c>
      <c r="C96" s="58">
        <f>B96*100/101</f>
        <v>0.99009900990099009</v>
      </c>
    </row>
    <row r="97" spans="1:3" s="45" customFormat="1" ht="24" x14ac:dyDescent="0.55000000000000004">
      <c r="A97" s="89" t="s">
        <v>116</v>
      </c>
      <c r="B97" s="85">
        <f>SUM(B81:B96)</f>
        <v>101</v>
      </c>
      <c r="C97" s="86">
        <v>100</v>
      </c>
    </row>
    <row r="98" spans="1:3" s="26" customFormat="1" ht="24" x14ac:dyDescent="0.55000000000000004">
      <c r="A98" s="28"/>
      <c r="B98" s="29"/>
      <c r="C98" s="30"/>
    </row>
    <row r="99" spans="1:3" s="26" customFormat="1" ht="24" x14ac:dyDescent="0.55000000000000004">
      <c r="A99" s="28"/>
      <c r="B99" s="29"/>
      <c r="C99" s="30"/>
    </row>
    <row r="100" spans="1:3" s="26" customFormat="1" ht="24" x14ac:dyDescent="0.55000000000000004">
      <c r="A100" s="28"/>
      <c r="B100" s="29"/>
      <c r="C100" s="30"/>
    </row>
    <row r="101" spans="1:3" s="45" customFormat="1" ht="24" x14ac:dyDescent="0.55000000000000004">
      <c r="A101" s="90" t="s">
        <v>268</v>
      </c>
      <c r="B101" s="14"/>
      <c r="C101" s="83"/>
    </row>
    <row r="102" spans="1:3" s="45" customFormat="1" ht="24" x14ac:dyDescent="0.55000000000000004">
      <c r="A102" s="90" t="s">
        <v>269</v>
      </c>
      <c r="B102" s="14"/>
      <c r="C102" s="83"/>
    </row>
    <row r="103" spans="1:3" s="45" customFormat="1" ht="24" x14ac:dyDescent="0.55000000000000004">
      <c r="A103" s="90" t="s">
        <v>270</v>
      </c>
      <c r="B103" s="14"/>
      <c r="C103" s="83"/>
    </row>
    <row r="104" spans="1:3" s="45" customFormat="1" ht="24" x14ac:dyDescent="0.55000000000000004">
      <c r="A104" s="90" t="s">
        <v>300</v>
      </c>
      <c r="B104" s="14"/>
      <c r="C104" s="83"/>
    </row>
    <row r="105" spans="1:3" s="45" customFormat="1" ht="24" x14ac:dyDescent="0.55000000000000004">
      <c r="A105" s="90" t="s">
        <v>271</v>
      </c>
      <c r="B105" s="14"/>
      <c r="C105" s="83"/>
    </row>
    <row r="106" spans="1:3" s="26" customFormat="1" ht="24" x14ac:dyDescent="0.55000000000000004">
      <c r="A106" s="28"/>
      <c r="B106" s="29"/>
      <c r="C106" s="30"/>
    </row>
    <row r="107" spans="1:3" s="45" customFormat="1" ht="24.75" customHeight="1" x14ac:dyDescent="0.55000000000000004">
      <c r="A107" s="48" t="s">
        <v>137</v>
      </c>
      <c r="B107" s="44"/>
      <c r="C107" s="44"/>
    </row>
    <row r="108" spans="1:3" s="45" customFormat="1" ht="24" x14ac:dyDescent="0.55000000000000004">
      <c r="A108" s="49" t="s">
        <v>106</v>
      </c>
      <c r="B108" s="50" t="s">
        <v>104</v>
      </c>
      <c r="C108" s="50" t="s">
        <v>105</v>
      </c>
    </row>
    <row r="109" spans="1:3" s="45" customFormat="1" ht="21.75" customHeight="1" x14ac:dyDescent="0.55000000000000004">
      <c r="A109" s="51" t="s">
        <v>107</v>
      </c>
      <c r="B109" s="50"/>
      <c r="C109" s="52"/>
    </row>
    <row r="110" spans="1:3" s="45" customFormat="1" ht="24" x14ac:dyDescent="0.55000000000000004">
      <c r="A110" s="53" t="s">
        <v>125</v>
      </c>
      <c r="B110" s="54">
        <v>1</v>
      </c>
      <c r="C110" s="55">
        <f>B110*100/101</f>
        <v>0.99009900990099009</v>
      </c>
    </row>
    <row r="111" spans="1:3" s="45" customFormat="1" ht="24" x14ac:dyDescent="0.55000000000000004">
      <c r="A111" s="53" t="s">
        <v>126</v>
      </c>
      <c r="B111" s="54">
        <v>1</v>
      </c>
      <c r="C111" s="55">
        <f t="shared" ref="C111:C114" si="6">B111*100/101</f>
        <v>0.99009900990099009</v>
      </c>
    </row>
    <row r="112" spans="1:3" s="45" customFormat="1" ht="24" x14ac:dyDescent="0.55000000000000004">
      <c r="A112" s="53" t="s">
        <v>127</v>
      </c>
      <c r="B112" s="54">
        <v>1</v>
      </c>
      <c r="C112" s="55">
        <f t="shared" si="6"/>
        <v>0.99009900990099009</v>
      </c>
    </row>
    <row r="113" spans="1:3" s="45" customFormat="1" ht="24" x14ac:dyDescent="0.55000000000000004">
      <c r="A113" s="53" t="s">
        <v>134</v>
      </c>
      <c r="B113" s="54">
        <v>3</v>
      </c>
      <c r="C113" s="55">
        <f t="shared" si="6"/>
        <v>2.9702970297029703</v>
      </c>
    </row>
    <row r="114" spans="1:3" s="45" customFormat="1" ht="24" x14ac:dyDescent="0.55000000000000004">
      <c r="A114" s="53" t="s">
        <v>207</v>
      </c>
      <c r="B114" s="54">
        <v>1</v>
      </c>
      <c r="C114" s="55">
        <f t="shared" si="6"/>
        <v>0.99009900990099009</v>
      </c>
    </row>
    <row r="115" spans="1:3" s="45" customFormat="1" ht="24" x14ac:dyDescent="0.55000000000000004">
      <c r="A115" s="74" t="s">
        <v>110</v>
      </c>
      <c r="B115" s="52"/>
      <c r="C115" s="75"/>
    </row>
    <row r="116" spans="1:3" s="45" customFormat="1" ht="24" x14ac:dyDescent="0.55000000000000004">
      <c r="A116" s="76" t="s">
        <v>125</v>
      </c>
      <c r="B116" s="95">
        <v>1</v>
      </c>
      <c r="C116" s="57">
        <f>B116*100/101</f>
        <v>0.99009900990099009</v>
      </c>
    </row>
    <row r="117" spans="1:3" s="45" customFormat="1" ht="24" x14ac:dyDescent="0.55000000000000004">
      <c r="A117" s="97" t="s">
        <v>239</v>
      </c>
      <c r="B117" s="95">
        <v>2</v>
      </c>
      <c r="C117" s="57">
        <f t="shared" ref="C117:C123" si="7">B117*100/101</f>
        <v>1.9801980198019802</v>
      </c>
    </row>
    <row r="118" spans="1:3" s="45" customFormat="1" ht="24" x14ac:dyDescent="0.55000000000000004">
      <c r="A118" s="76" t="s">
        <v>131</v>
      </c>
      <c r="B118" s="95">
        <v>1</v>
      </c>
      <c r="C118" s="57">
        <f t="shared" si="7"/>
        <v>0.99009900990099009</v>
      </c>
    </row>
    <row r="119" spans="1:3" s="45" customFormat="1" ht="24" x14ac:dyDescent="0.55000000000000004">
      <c r="A119" s="76" t="s">
        <v>127</v>
      </c>
      <c r="B119" s="95">
        <v>6</v>
      </c>
      <c r="C119" s="57">
        <f t="shared" si="7"/>
        <v>5.9405940594059405</v>
      </c>
    </row>
    <row r="120" spans="1:3" s="45" customFormat="1" ht="24" x14ac:dyDescent="0.55000000000000004">
      <c r="A120" s="76" t="s">
        <v>134</v>
      </c>
      <c r="B120" s="95">
        <v>1</v>
      </c>
      <c r="C120" s="57">
        <f t="shared" si="7"/>
        <v>0.99009900990099009</v>
      </c>
    </row>
    <row r="121" spans="1:3" s="45" customFormat="1" ht="24" x14ac:dyDescent="0.55000000000000004">
      <c r="A121" s="97" t="s">
        <v>240</v>
      </c>
      <c r="B121" s="95">
        <v>1</v>
      </c>
      <c r="C121" s="57">
        <f t="shared" si="7"/>
        <v>0.99009900990099009</v>
      </c>
    </row>
    <row r="122" spans="1:3" s="45" customFormat="1" ht="24" x14ac:dyDescent="0.55000000000000004">
      <c r="A122" s="97" t="s">
        <v>241</v>
      </c>
      <c r="B122" s="95">
        <v>5</v>
      </c>
      <c r="C122" s="57">
        <f t="shared" si="7"/>
        <v>4.9504950495049505</v>
      </c>
    </row>
    <row r="123" spans="1:3" s="45" customFormat="1" ht="21.75" customHeight="1" x14ac:dyDescent="0.55000000000000004">
      <c r="A123" s="77" t="s">
        <v>128</v>
      </c>
      <c r="B123" s="95">
        <v>1</v>
      </c>
      <c r="C123" s="57">
        <f t="shared" si="7"/>
        <v>0.99009900990099009</v>
      </c>
    </row>
    <row r="124" spans="1:3" s="45" customFormat="1" ht="24" x14ac:dyDescent="0.55000000000000004">
      <c r="A124" s="74" t="s">
        <v>111</v>
      </c>
      <c r="B124" s="50"/>
      <c r="C124" s="75"/>
    </row>
    <row r="125" spans="1:3" s="45" customFormat="1" ht="24" x14ac:dyDescent="0.55000000000000004">
      <c r="A125" s="76" t="s">
        <v>125</v>
      </c>
      <c r="B125" s="54">
        <v>3</v>
      </c>
      <c r="C125" s="57">
        <f>B125*100/101</f>
        <v>2.9702970297029703</v>
      </c>
    </row>
    <row r="126" spans="1:3" s="45" customFormat="1" ht="24" x14ac:dyDescent="0.55000000000000004">
      <c r="A126" s="97" t="s">
        <v>239</v>
      </c>
      <c r="B126" s="54">
        <v>1</v>
      </c>
      <c r="C126" s="57">
        <f t="shared" ref="C126:C131" si="8">B126*100/101</f>
        <v>0.99009900990099009</v>
      </c>
    </row>
    <row r="127" spans="1:3" s="45" customFormat="1" ht="24" x14ac:dyDescent="0.55000000000000004">
      <c r="A127" s="76" t="s">
        <v>130</v>
      </c>
      <c r="B127" s="54">
        <v>1</v>
      </c>
      <c r="C127" s="57">
        <f t="shared" si="8"/>
        <v>0.99009900990099009</v>
      </c>
    </row>
    <row r="128" spans="1:3" s="45" customFormat="1" ht="24" x14ac:dyDescent="0.55000000000000004">
      <c r="A128" s="76" t="s">
        <v>131</v>
      </c>
      <c r="B128" s="54">
        <v>3</v>
      </c>
      <c r="C128" s="57">
        <f t="shared" si="8"/>
        <v>2.9702970297029703</v>
      </c>
    </row>
    <row r="129" spans="1:3" s="45" customFormat="1" ht="24" x14ac:dyDescent="0.55000000000000004">
      <c r="A129" s="76" t="s">
        <v>133</v>
      </c>
      <c r="B129" s="54">
        <v>1</v>
      </c>
      <c r="C129" s="57">
        <f t="shared" si="8"/>
        <v>0.99009900990099009</v>
      </c>
    </row>
    <row r="130" spans="1:3" s="45" customFormat="1" ht="24" x14ac:dyDescent="0.55000000000000004">
      <c r="A130" s="76" t="s">
        <v>127</v>
      </c>
      <c r="B130" s="54">
        <v>4</v>
      </c>
      <c r="C130" s="57">
        <f t="shared" si="8"/>
        <v>3.9603960396039604</v>
      </c>
    </row>
    <row r="131" spans="1:3" s="45" customFormat="1" ht="24" x14ac:dyDescent="0.55000000000000004">
      <c r="A131" s="77" t="s">
        <v>128</v>
      </c>
      <c r="B131" s="78">
        <v>1</v>
      </c>
      <c r="C131" s="58">
        <f t="shared" si="8"/>
        <v>0.99009900990099009</v>
      </c>
    </row>
    <row r="132" spans="1:3" s="45" customFormat="1" ht="24" x14ac:dyDescent="0.55000000000000004">
      <c r="A132" s="87"/>
      <c r="B132" s="105"/>
      <c r="C132" s="98"/>
    </row>
    <row r="133" spans="1:3" s="45" customFormat="1" ht="24" x14ac:dyDescent="0.55000000000000004">
      <c r="A133" s="87"/>
      <c r="B133" s="105"/>
      <c r="C133" s="98"/>
    </row>
    <row r="134" spans="1:3" s="45" customFormat="1" ht="24" x14ac:dyDescent="0.55000000000000004">
      <c r="A134" s="103" t="s">
        <v>106</v>
      </c>
      <c r="B134" s="70" t="s">
        <v>104</v>
      </c>
      <c r="C134" s="70" t="s">
        <v>105</v>
      </c>
    </row>
    <row r="135" spans="1:3" s="45" customFormat="1" ht="20.25" customHeight="1" x14ac:dyDescent="0.55000000000000004">
      <c r="A135" s="74" t="s">
        <v>112</v>
      </c>
      <c r="B135" s="50"/>
      <c r="C135" s="110"/>
    </row>
    <row r="136" spans="1:3" s="45" customFormat="1" ht="24" x14ac:dyDescent="0.55000000000000004">
      <c r="A136" s="76" t="s">
        <v>129</v>
      </c>
      <c r="B136" s="54">
        <v>5</v>
      </c>
      <c r="C136" s="55">
        <f>B136*100/101</f>
        <v>4.9504950495049505</v>
      </c>
    </row>
    <row r="137" spans="1:3" s="45" customFormat="1" ht="24" x14ac:dyDescent="0.55000000000000004">
      <c r="A137" s="76" t="s">
        <v>125</v>
      </c>
      <c r="B137" s="54">
        <v>10</v>
      </c>
      <c r="C137" s="55">
        <f t="shared" ref="C137:C144" si="9">B137*100/101</f>
        <v>9.9009900990099009</v>
      </c>
    </row>
    <row r="138" spans="1:3" s="45" customFormat="1" ht="21.75" customHeight="1" x14ac:dyDescent="0.55000000000000004">
      <c r="A138" s="76" t="s">
        <v>130</v>
      </c>
      <c r="B138" s="54">
        <v>1</v>
      </c>
      <c r="C138" s="55">
        <f t="shared" si="9"/>
        <v>0.99009900990099009</v>
      </c>
    </row>
    <row r="139" spans="1:3" s="45" customFormat="1" ht="24" x14ac:dyDescent="0.55000000000000004">
      <c r="A139" s="76" t="s">
        <v>136</v>
      </c>
      <c r="B139" s="54">
        <v>1</v>
      </c>
      <c r="C139" s="55">
        <f t="shared" si="9"/>
        <v>0.99009900990099009</v>
      </c>
    </row>
    <row r="140" spans="1:3" s="45" customFormat="1" ht="24" x14ac:dyDescent="0.55000000000000004">
      <c r="A140" s="76" t="s">
        <v>131</v>
      </c>
      <c r="B140" s="54">
        <v>3</v>
      </c>
      <c r="C140" s="55">
        <f t="shared" si="9"/>
        <v>2.9702970297029703</v>
      </c>
    </row>
    <row r="141" spans="1:3" s="45" customFormat="1" ht="24" x14ac:dyDescent="0.55000000000000004">
      <c r="A141" s="76" t="s">
        <v>132</v>
      </c>
      <c r="B141" s="54">
        <v>1</v>
      </c>
      <c r="C141" s="55">
        <f t="shared" si="9"/>
        <v>0.99009900990099009</v>
      </c>
    </row>
    <row r="142" spans="1:3" s="45" customFormat="1" ht="24" x14ac:dyDescent="0.55000000000000004">
      <c r="A142" s="76" t="s">
        <v>127</v>
      </c>
      <c r="B142" s="54">
        <v>8</v>
      </c>
      <c r="C142" s="55">
        <f t="shared" si="9"/>
        <v>7.9207920792079207</v>
      </c>
    </row>
    <row r="143" spans="1:3" s="45" customFormat="1" ht="24" x14ac:dyDescent="0.55000000000000004">
      <c r="A143" s="76" t="s">
        <v>133</v>
      </c>
      <c r="B143" s="54">
        <v>1</v>
      </c>
      <c r="C143" s="55">
        <f t="shared" si="9"/>
        <v>0.99009900990099009</v>
      </c>
    </row>
    <row r="144" spans="1:3" s="45" customFormat="1" ht="24" x14ac:dyDescent="0.55000000000000004">
      <c r="A144" s="77" t="s">
        <v>128</v>
      </c>
      <c r="B144" s="78">
        <v>1</v>
      </c>
      <c r="C144" s="58">
        <f t="shared" si="9"/>
        <v>0.99009900990099009</v>
      </c>
    </row>
    <row r="145" spans="1:3" s="45" customFormat="1" ht="24" x14ac:dyDescent="0.55000000000000004">
      <c r="A145" s="76" t="s">
        <v>113</v>
      </c>
      <c r="B145" s="54"/>
      <c r="C145" s="55"/>
    </row>
    <row r="146" spans="1:3" s="45" customFormat="1" ht="24" x14ac:dyDescent="0.55000000000000004">
      <c r="A146" s="76" t="s">
        <v>125</v>
      </c>
      <c r="B146" s="54">
        <v>3</v>
      </c>
      <c r="C146" s="55">
        <f>B146*100/101</f>
        <v>2.9702970297029703</v>
      </c>
    </row>
    <row r="147" spans="1:3" s="45" customFormat="1" ht="24" x14ac:dyDescent="0.55000000000000004">
      <c r="A147" s="76" t="s">
        <v>133</v>
      </c>
      <c r="B147" s="54">
        <v>6</v>
      </c>
      <c r="C147" s="55">
        <f t="shared" ref="C147:C150" si="10">B147*100/101</f>
        <v>5.9405940594059405</v>
      </c>
    </row>
    <row r="148" spans="1:3" s="45" customFormat="1" ht="24" x14ac:dyDescent="0.55000000000000004">
      <c r="A148" s="76" t="s">
        <v>135</v>
      </c>
      <c r="B148" s="54">
        <v>3</v>
      </c>
      <c r="C148" s="55">
        <f t="shared" si="10"/>
        <v>2.9702970297029703</v>
      </c>
    </row>
    <row r="149" spans="1:3" s="45" customFormat="1" ht="24" x14ac:dyDescent="0.55000000000000004">
      <c r="A149" s="76" t="s">
        <v>128</v>
      </c>
      <c r="B149" s="54">
        <v>2</v>
      </c>
      <c r="C149" s="55">
        <f t="shared" si="10"/>
        <v>1.9801980198019802</v>
      </c>
    </row>
    <row r="150" spans="1:3" s="45" customFormat="1" ht="24" x14ac:dyDescent="0.55000000000000004">
      <c r="A150" s="77" t="s">
        <v>127</v>
      </c>
      <c r="B150" s="78">
        <v>17</v>
      </c>
      <c r="C150" s="58">
        <f t="shared" si="10"/>
        <v>16.831683168316832</v>
      </c>
    </row>
    <row r="151" spans="1:3" s="45" customFormat="1" ht="24" x14ac:dyDescent="0.55000000000000004">
      <c r="A151" s="84" t="s">
        <v>116</v>
      </c>
      <c r="B151" s="85">
        <f>SUM(B110:B150)</f>
        <v>101</v>
      </c>
      <c r="C151" s="86">
        <f>SUM(C109:C150)</f>
        <v>99.999999999999986</v>
      </c>
    </row>
    <row r="152" spans="1:3" s="26" customFormat="1" ht="14.25" customHeight="1" x14ac:dyDescent="0.55000000000000004">
      <c r="A152" s="28"/>
      <c r="B152" s="29"/>
      <c r="C152" s="30"/>
    </row>
    <row r="153" spans="1:3" s="45" customFormat="1" ht="24" x14ac:dyDescent="0.55000000000000004">
      <c r="A153" s="90" t="s">
        <v>242</v>
      </c>
      <c r="B153" s="14"/>
      <c r="C153" s="83"/>
    </row>
    <row r="154" spans="1:3" s="45" customFormat="1" ht="24" x14ac:dyDescent="0.55000000000000004">
      <c r="A154" s="90" t="s">
        <v>301</v>
      </c>
      <c r="B154" s="14"/>
      <c r="C154" s="83"/>
    </row>
    <row r="155" spans="1:3" s="45" customFormat="1" ht="24" x14ac:dyDescent="0.55000000000000004">
      <c r="A155" s="90" t="s">
        <v>302</v>
      </c>
      <c r="B155" s="14"/>
      <c r="C155" s="83"/>
    </row>
    <row r="156" spans="1:3" s="45" customFormat="1" ht="24" x14ac:dyDescent="0.55000000000000004">
      <c r="A156" s="90" t="s">
        <v>303</v>
      </c>
      <c r="B156" s="14"/>
      <c r="C156" s="83"/>
    </row>
    <row r="157" spans="1:3" s="45" customFormat="1" ht="24" x14ac:dyDescent="0.55000000000000004">
      <c r="A157" s="90" t="s">
        <v>304</v>
      </c>
      <c r="B157" s="14"/>
      <c r="C157" s="83"/>
    </row>
    <row r="158" spans="1:3" s="45" customFormat="1" ht="24" x14ac:dyDescent="0.55000000000000004">
      <c r="A158" s="90" t="s">
        <v>305</v>
      </c>
      <c r="B158" s="14"/>
      <c r="C158" s="83"/>
    </row>
    <row r="159" spans="1:3" s="45" customFormat="1" ht="24" x14ac:dyDescent="0.55000000000000004">
      <c r="A159" s="90" t="s">
        <v>306</v>
      </c>
      <c r="B159" s="14"/>
      <c r="C159" s="83"/>
    </row>
    <row r="160" spans="1:3" s="45" customFormat="1" ht="24" x14ac:dyDescent="0.55000000000000004">
      <c r="A160" s="90" t="s">
        <v>307</v>
      </c>
      <c r="B160" s="14"/>
      <c r="C160" s="83"/>
    </row>
    <row r="161" spans="1:3" s="45" customFormat="1" ht="24" x14ac:dyDescent="0.55000000000000004">
      <c r="A161" s="90" t="s">
        <v>308</v>
      </c>
      <c r="B161" s="14"/>
      <c r="C161" s="83"/>
    </row>
    <row r="162" spans="1:3" s="45" customFormat="1" ht="24" x14ac:dyDescent="0.55000000000000004">
      <c r="A162" s="90" t="s">
        <v>309</v>
      </c>
      <c r="B162" s="14"/>
      <c r="C162" s="83"/>
    </row>
    <row r="163" spans="1:3" s="45" customFormat="1" ht="24" x14ac:dyDescent="0.55000000000000004">
      <c r="A163" s="90" t="s">
        <v>310</v>
      </c>
      <c r="B163" s="14"/>
      <c r="C163" s="83"/>
    </row>
    <row r="164" spans="1:3" s="45" customFormat="1" ht="24" x14ac:dyDescent="0.55000000000000004">
      <c r="A164" s="90"/>
      <c r="B164" s="14"/>
      <c r="C164" s="83"/>
    </row>
    <row r="165" spans="1:3" s="45" customFormat="1" ht="24" x14ac:dyDescent="0.55000000000000004">
      <c r="A165" s="90"/>
      <c r="B165" s="14"/>
      <c r="C165" s="83"/>
    </row>
    <row r="166" spans="1:3" s="45" customFormat="1" ht="24" x14ac:dyDescent="0.55000000000000004">
      <c r="A166" s="90"/>
      <c r="B166" s="14"/>
      <c r="C166" s="83"/>
    </row>
    <row r="167" spans="1:3" s="45" customFormat="1" ht="24.75" customHeight="1" x14ac:dyDescent="0.55000000000000004">
      <c r="A167" s="48" t="s">
        <v>138</v>
      </c>
      <c r="B167" s="44"/>
      <c r="C167" s="44"/>
    </row>
    <row r="168" spans="1:3" s="45" customFormat="1" ht="24" x14ac:dyDescent="0.55000000000000004">
      <c r="A168" s="49" t="s">
        <v>106</v>
      </c>
      <c r="B168" s="50" t="s">
        <v>104</v>
      </c>
      <c r="C168" s="50" t="s">
        <v>105</v>
      </c>
    </row>
    <row r="169" spans="1:3" s="45" customFormat="1" ht="21.75" customHeight="1" x14ac:dyDescent="0.55000000000000004">
      <c r="A169" s="74" t="s">
        <v>107</v>
      </c>
      <c r="B169" s="50"/>
      <c r="C169" s="52"/>
    </row>
    <row r="170" spans="1:3" s="45" customFormat="1" ht="24" x14ac:dyDescent="0.55000000000000004">
      <c r="A170" s="76" t="s">
        <v>139</v>
      </c>
      <c r="B170" s="54">
        <v>1</v>
      </c>
      <c r="C170" s="55">
        <f>B170*100/101</f>
        <v>0.99009900990099009</v>
      </c>
    </row>
    <row r="171" spans="1:3" s="45" customFormat="1" ht="24" x14ac:dyDescent="0.55000000000000004">
      <c r="A171" s="76" t="s">
        <v>140</v>
      </c>
      <c r="B171" s="54">
        <v>1</v>
      </c>
      <c r="C171" s="55">
        <f t="shared" ref="C171:C174" si="11">B171*100/101</f>
        <v>0.99009900990099009</v>
      </c>
    </row>
    <row r="172" spans="1:3" s="45" customFormat="1" ht="24" x14ac:dyDescent="0.55000000000000004">
      <c r="A172" s="76" t="s">
        <v>208</v>
      </c>
      <c r="B172" s="54">
        <v>1</v>
      </c>
      <c r="C172" s="55">
        <f t="shared" si="11"/>
        <v>0.99009900990099009</v>
      </c>
    </row>
    <row r="173" spans="1:3" s="45" customFormat="1" ht="24" x14ac:dyDescent="0.55000000000000004">
      <c r="A173" s="76" t="s">
        <v>141</v>
      </c>
      <c r="B173" s="54">
        <v>3</v>
      </c>
      <c r="C173" s="55">
        <f t="shared" si="11"/>
        <v>2.9702970297029703</v>
      </c>
    </row>
    <row r="174" spans="1:3" s="45" customFormat="1" ht="24" x14ac:dyDescent="0.55000000000000004">
      <c r="A174" s="77" t="s">
        <v>207</v>
      </c>
      <c r="B174" s="78">
        <v>1</v>
      </c>
      <c r="C174" s="55">
        <f t="shared" si="11"/>
        <v>0.99009900990099009</v>
      </c>
    </row>
    <row r="175" spans="1:3" s="34" customFormat="1" ht="24" x14ac:dyDescent="0.55000000000000004">
      <c r="A175" s="76" t="s">
        <v>110</v>
      </c>
      <c r="B175" s="99"/>
      <c r="C175" s="27"/>
    </row>
    <row r="176" spans="1:3" s="80" customFormat="1" ht="24" x14ac:dyDescent="0.55000000000000004">
      <c r="A176" s="97" t="s">
        <v>178</v>
      </c>
      <c r="B176" s="54">
        <v>3</v>
      </c>
      <c r="C176" s="55">
        <f>B176*100/101</f>
        <v>2.9702970297029703</v>
      </c>
    </row>
    <row r="177" spans="1:3" s="80" customFormat="1" ht="24" x14ac:dyDescent="0.55000000000000004">
      <c r="A177" s="97" t="s">
        <v>38</v>
      </c>
      <c r="B177" s="54">
        <v>1</v>
      </c>
      <c r="C177" s="55">
        <f t="shared" ref="C177:C188" si="12">B177*100/101</f>
        <v>0.99009900990099009</v>
      </c>
    </row>
    <row r="178" spans="1:3" s="80" customFormat="1" ht="24" x14ac:dyDescent="0.55000000000000004">
      <c r="A178" s="97" t="s">
        <v>63</v>
      </c>
      <c r="B178" s="54">
        <v>3</v>
      </c>
      <c r="C178" s="55">
        <f t="shared" si="12"/>
        <v>2.9702970297029703</v>
      </c>
    </row>
    <row r="179" spans="1:3" s="80" customFormat="1" ht="24" x14ac:dyDescent="0.55000000000000004">
      <c r="A179" s="100" t="s">
        <v>70</v>
      </c>
      <c r="B179" s="54">
        <v>1</v>
      </c>
      <c r="C179" s="55">
        <f t="shared" si="12"/>
        <v>0.99009900990099009</v>
      </c>
    </row>
    <row r="180" spans="1:3" s="80" customFormat="1" ht="24" x14ac:dyDescent="0.55000000000000004">
      <c r="A180" s="100" t="s">
        <v>56</v>
      </c>
      <c r="B180" s="54">
        <v>1</v>
      </c>
      <c r="C180" s="55">
        <f t="shared" si="12"/>
        <v>0.99009900990099009</v>
      </c>
    </row>
    <row r="181" spans="1:3" s="80" customFormat="1" ht="24" x14ac:dyDescent="0.55000000000000004">
      <c r="A181" s="100" t="s">
        <v>156</v>
      </c>
      <c r="B181" s="54">
        <v>1</v>
      </c>
      <c r="C181" s="55">
        <f t="shared" si="12"/>
        <v>0.99009900990099009</v>
      </c>
    </row>
    <row r="182" spans="1:3" s="80" customFormat="1" ht="24" x14ac:dyDescent="0.55000000000000004">
      <c r="A182" s="100" t="s">
        <v>201</v>
      </c>
      <c r="B182" s="54">
        <v>1</v>
      </c>
      <c r="C182" s="55">
        <f t="shared" si="12"/>
        <v>0.99009900990099009</v>
      </c>
    </row>
    <row r="183" spans="1:3" s="80" customFormat="1" ht="24" x14ac:dyDescent="0.55000000000000004">
      <c r="A183" s="100" t="s">
        <v>28</v>
      </c>
      <c r="B183" s="54">
        <v>2</v>
      </c>
      <c r="C183" s="55">
        <f t="shared" si="12"/>
        <v>1.9801980198019802</v>
      </c>
    </row>
    <row r="184" spans="1:3" s="80" customFormat="1" ht="24" x14ac:dyDescent="0.55000000000000004">
      <c r="A184" s="100" t="s">
        <v>78</v>
      </c>
      <c r="B184" s="54">
        <v>1</v>
      </c>
      <c r="C184" s="55">
        <f t="shared" si="12"/>
        <v>0.99009900990099009</v>
      </c>
    </row>
    <row r="185" spans="1:3" s="80" customFormat="1" ht="24" x14ac:dyDescent="0.55000000000000004">
      <c r="A185" s="100" t="s">
        <v>85</v>
      </c>
      <c r="B185" s="54">
        <v>1</v>
      </c>
      <c r="C185" s="55">
        <f t="shared" si="12"/>
        <v>0.99009900990099009</v>
      </c>
    </row>
    <row r="186" spans="1:3" s="80" customFormat="1" ht="24" x14ac:dyDescent="0.55000000000000004">
      <c r="A186" s="100" t="s">
        <v>86</v>
      </c>
      <c r="B186" s="54">
        <v>1</v>
      </c>
      <c r="C186" s="55">
        <f t="shared" si="12"/>
        <v>0.99009900990099009</v>
      </c>
    </row>
    <row r="187" spans="1:3" s="80" customFormat="1" ht="24" x14ac:dyDescent="0.55000000000000004">
      <c r="A187" s="100" t="s">
        <v>68</v>
      </c>
      <c r="B187" s="54">
        <v>1</v>
      </c>
      <c r="C187" s="55">
        <f t="shared" si="12"/>
        <v>0.99009900990099009</v>
      </c>
    </row>
    <row r="188" spans="1:3" s="80" customFormat="1" ht="24" x14ac:dyDescent="0.55000000000000004">
      <c r="A188" s="101" t="s">
        <v>47</v>
      </c>
      <c r="B188" s="78">
        <v>1</v>
      </c>
      <c r="C188" s="55">
        <f t="shared" si="12"/>
        <v>0.99009900990099009</v>
      </c>
    </row>
    <row r="189" spans="1:3" s="80" customFormat="1" ht="24" x14ac:dyDescent="0.55000000000000004">
      <c r="A189" s="74" t="s">
        <v>111</v>
      </c>
      <c r="B189" s="50"/>
      <c r="C189" s="75"/>
    </row>
    <row r="190" spans="1:3" s="80" customFormat="1" ht="24" x14ac:dyDescent="0.55000000000000004">
      <c r="A190" s="97" t="s">
        <v>61</v>
      </c>
      <c r="B190" s="54">
        <v>1</v>
      </c>
      <c r="C190" s="57">
        <f>B190*100/101</f>
        <v>0.99009900990099009</v>
      </c>
    </row>
    <row r="191" spans="1:3" s="80" customFormat="1" ht="24" x14ac:dyDescent="0.55000000000000004">
      <c r="A191" s="97" t="s">
        <v>88</v>
      </c>
      <c r="B191" s="54">
        <v>1</v>
      </c>
      <c r="C191" s="57">
        <f t="shared" ref="C191:C197" si="13">B191*100/101</f>
        <v>0.99009900990099009</v>
      </c>
    </row>
    <row r="192" spans="1:3" s="80" customFormat="1" ht="24" x14ac:dyDescent="0.55000000000000004">
      <c r="A192" s="97" t="s">
        <v>38</v>
      </c>
      <c r="B192" s="54">
        <v>2</v>
      </c>
      <c r="C192" s="57">
        <f t="shared" si="13"/>
        <v>1.9801980198019802</v>
      </c>
    </row>
    <row r="193" spans="1:3" s="80" customFormat="1" ht="24" x14ac:dyDescent="0.55000000000000004">
      <c r="A193" s="97" t="s">
        <v>69</v>
      </c>
      <c r="B193" s="54">
        <v>1</v>
      </c>
      <c r="C193" s="57">
        <f t="shared" si="13"/>
        <v>0.99009900990099009</v>
      </c>
    </row>
    <row r="194" spans="1:3" s="80" customFormat="1" ht="24" x14ac:dyDescent="0.55000000000000004">
      <c r="A194" s="97" t="s">
        <v>49</v>
      </c>
      <c r="B194" s="54">
        <v>1</v>
      </c>
      <c r="C194" s="57">
        <f t="shared" si="13"/>
        <v>0.99009900990099009</v>
      </c>
    </row>
    <row r="195" spans="1:3" s="80" customFormat="1" ht="24" x14ac:dyDescent="0.55000000000000004">
      <c r="A195" s="97" t="s">
        <v>66</v>
      </c>
      <c r="B195" s="54">
        <v>3</v>
      </c>
      <c r="C195" s="57">
        <f t="shared" si="13"/>
        <v>2.9702970297029703</v>
      </c>
    </row>
    <row r="196" spans="1:3" s="80" customFormat="1" ht="24" x14ac:dyDescent="0.55000000000000004">
      <c r="A196" s="97" t="s">
        <v>151</v>
      </c>
      <c r="B196" s="54">
        <v>1</v>
      </c>
      <c r="C196" s="57">
        <f t="shared" si="13"/>
        <v>0.99009900990099009</v>
      </c>
    </row>
    <row r="197" spans="1:3" s="80" customFormat="1" ht="24" x14ac:dyDescent="0.55000000000000004">
      <c r="A197" s="104" t="s">
        <v>42</v>
      </c>
      <c r="B197" s="78">
        <v>1</v>
      </c>
      <c r="C197" s="58">
        <f t="shared" si="13"/>
        <v>0.99009900990099009</v>
      </c>
    </row>
    <row r="198" spans="1:3" s="80" customFormat="1" ht="24" x14ac:dyDescent="0.55000000000000004">
      <c r="A198" s="96"/>
      <c r="B198" s="105"/>
      <c r="C198" s="98"/>
    </row>
    <row r="199" spans="1:3" s="45" customFormat="1" ht="24" x14ac:dyDescent="0.55000000000000004">
      <c r="A199" s="103" t="s">
        <v>106</v>
      </c>
      <c r="B199" s="70" t="s">
        <v>104</v>
      </c>
      <c r="C199" s="70" t="s">
        <v>105</v>
      </c>
    </row>
    <row r="200" spans="1:3" s="80" customFormat="1" ht="24" x14ac:dyDescent="0.55000000000000004">
      <c r="A200" s="97" t="s">
        <v>92</v>
      </c>
      <c r="B200" s="54">
        <v>1</v>
      </c>
      <c r="C200" s="57">
        <f>B200*100/101</f>
        <v>0.99009900990099009</v>
      </c>
    </row>
    <row r="201" spans="1:3" s="80" customFormat="1" ht="24" x14ac:dyDescent="0.55000000000000004">
      <c r="A201" s="97" t="s">
        <v>68</v>
      </c>
      <c r="B201" s="54">
        <v>1</v>
      </c>
      <c r="C201" s="57">
        <f t="shared" ref="C201:C202" si="14">B201*100/101</f>
        <v>0.99009900990099009</v>
      </c>
    </row>
    <row r="202" spans="1:3" s="80" customFormat="1" ht="24" x14ac:dyDescent="0.55000000000000004">
      <c r="A202" s="104" t="s">
        <v>47</v>
      </c>
      <c r="B202" s="78">
        <v>1</v>
      </c>
      <c r="C202" s="58">
        <f t="shared" si="14"/>
        <v>0.99009900990099009</v>
      </c>
    </row>
    <row r="203" spans="1:3" s="80" customFormat="1" ht="20.25" customHeight="1" x14ac:dyDescent="0.55000000000000004">
      <c r="A203" s="74" t="s">
        <v>112</v>
      </c>
      <c r="B203" s="56"/>
      <c r="C203" s="57"/>
    </row>
    <row r="204" spans="1:3" s="80" customFormat="1" ht="24" x14ac:dyDescent="0.55000000000000004">
      <c r="A204" s="97" t="s">
        <v>42</v>
      </c>
      <c r="B204" s="56">
        <v>1</v>
      </c>
      <c r="C204" s="57">
        <f>B204*100/101</f>
        <v>0.99009900990099009</v>
      </c>
    </row>
    <row r="205" spans="1:3" s="80" customFormat="1" ht="24" x14ac:dyDescent="0.55000000000000004">
      <c r="A205" s="97" t="s">
        <v>66</v>
      </c>
      <c r="B205" s="56">
        <v>4</v>
      </c>
      <c r="C205" s="57">
        <f t="shared" ref="C205:C223" si="15">B205*100/101</f>
        <v>3.9603960396039604</v>
      </c>
    </row>
    <row r="206" spans="1:3" s="80" customFormat="1" ht="24" x14ac:dyDescent="0.55000000000000004">
      <c r="A206" s="97" t="s">
        <v>75</v>
      </c>
      <c r="B206" s="56">
        <v>1</v>
      </c>
      <c r="C206" s="57">
        <f t="shared" si="15"/>
        <v>0.99009900990099009</v>
      </c>
    </row>
    <row r="207" spans="1:3" s="80" customFormat="1" ht="24" x14ac:dyDescent="0.55000000000000004">
      <c r="A207" s="97" t="s">
        <v>88</v>
      </c>
      <c r="B207" s="56">
        <v>1</v>
      </c>
      <c r="C207" s="57">
        <f t="shared" si="15"/>
        <v>0.99009900990099009</v>
      </c>
    </row>
    <row r="208" spans="1:3" s="80" customFormat="1" ht="24" x14ac:dyDescent="0.55000000000000004">
      <c r="A208" s="97" t="s">
        <v>38</v>
      </c>
      <c r="B208" s="56">
        <v>1</v>
      </c>
      <c r="C208" s="57">
        <f t="shared" si="15"/>
        <v>0.99009900990099009</v>
      </c>
    </row>
    <row r="209" spans="1:3" s="80" customFormat="1" ht="24" x14ac:dyDescent="0.55000000000000004">
      <c r="A209" s="97" t="s">
        <v>160</v>
      </c>
      <c r="B209" s="56">
        <v>1</v>
      </c>
      <c r="C209" s="57">
        <f t="shared" si="15"/>
        <v>0.99009900990099009</v>
      </c>
    </row>
    <row r="210" spans="1:3" s="80" customFormat="1" ht="24" x14ac:dyDescent="0.55000000000000004">
      <c r="A210" s="97" t="s">
        <v>63</v>
      </c>
      <c r="B210" s="56">
        <v>1</v>
      </c>
      <c r="C210" s="57">
        <f t="shared" si="15"/>
        <v>0.99009900990099009</v>
      </c>
    </row>
    <row r="211" spans="1:3" s="80" customFormat="1" ht="24" x14ac:dyDescent="0.55000000000000004">
      <c r="A211" s="97" t="s">
        <v>91</v>
      </c>
      <c r="B211" s="56">
        <v>1</v>
      </c>
      <c r="C211" s="57">
        <f t="shared" si="15"/>
        <v>0.99009900990099009</v>
      </c>
    </row>
    <row r="212" spans="1:3" s="80" customFormat="1" ht="24" x14ac:dyDescent="0.55000000000000004">
      <c r="A212" s="97" t="s">
        <v>70</v>
      </c>
      <c r="B212" s="56">
        <v>3</v>
      </c>
      <c r="C212" s="57">
        <f t="shared" si="15"/>
        <v>2.9702970297029703</v>
      </c>
    </row>
    <row r="213" spans="1:3" s="80" customFormat="1" ht="24" x14ac:dyDescent="0.55000000000000004">
      <c r="A213" s="97" t="s">
        <v>167</v>
      </c>
      <c r="B213" s="56">
        <v>1</v>
      </c>
      <c r="C213" s="57">
        <f t="shared" si="15"/>
        <v>0.99009900990099009</v>
      </c>
    </row>
    <row r="214" spans="1:3" s="80" customFormat="1" ht="24" x14ac:dyDescent="0.55000000000000004">
      <c r="A214" s="97" t="s">
        <v>56</v>
      </c>
      <c r="B214" s="56">
        <v>2</v>
      </c>
      <c r="C214" s="57">
        <f t="shared" si="15"/>
        <v>1.9801980198019802</v>
      </c>
    </row>
    <row r="215" spans="1:3" s="80" customFormat="1" ht="24" x14ac:dyDescent="0.55000000000000004">
      <c r="A215" s="97" t="s">
        <v>192</v>
      </c>
      <c r="B215" s="56">
        <v>1</v>
      </c>
      <c r="C215" s="57">
        <f t="shared" si="15"/>
        <v>0.99009900990099009</v>
      </c>
    </row>
    <row r="216" spans="1:3" s="80" customFormat="1" ht="24" x14ac:dyDescent="0.55000000000000004">
      <c r="A216" s="97" t="s">
        <v>67</v>
      </c>
      <c r="B216" s="56">
        <v>1</v>
      </c>
      <c r="C216" s="57">
        <f t="shared" si="15"/>
        <v>0.99009900990099009</v>
      </c>
    </row>
    <row r="217" spans="1:3" s="80" customFormat="1" ht="24" x14ac:dyDescent="0.55000000000000004">
      <c r="A217" s="97" t="s">
        <v>78</v>
      </c>
      <c r="B217" s="56">
        <v>1</v>
      </c>
      <c r="C217" s="57">
        <f t="shared" si="15"/>
        <v>0.99009900990099009</v>
      </c>
    </row>
    <row r="218" spans="1:3" s="80" customFormat="1" ht="24" x14ac:dyDescent="0.55000000000000004">
      <c r="A218" s="97" t="s">
        <v>46</v>
      </c>
      <c r="B218" s="56">
        <v>1</v>
      </c>
      <c r="C218" s="57">
        <f t="shared" si="15"/>
        <v>0.99009900990099009</v>
      </c>
    </row>
    <row r="219" spans="1:3" s="80" customFormat="1" ht="24" x14ac:dyDescent="0.55000000000000004">
      <c r="A219" s="97" t="s">
        <v>87</v>
      </c>
      <c r="B219" s="56">
        <v>3</v>
      </c>
      <c r="C219" s="57">
        <f t="shared" si="15"/>
        <v>2.9702970297029703</v>
      </c>
    </row>
    <row r="220" spans="1:3" s="80" customFormat="1" ht="24" x14ac:dyDescent="0.55000000000000004">
      <c r="A220" s="97" t="s">
        <v>93</v>
      </c>
      <c r="B220" s="56">
        <v>1</v>
      </c>
      <c r="C220" s="57">
        <f t="shared" si="15"/>
        <v>0.99009900990099009</v>
      </c>
    </row>
    <row r="221" spans="1:3" s="80" customFormat="1" ht="24" x14ac:dyDescent="0.55000000000000004">
      <c r="A221" s="97" t="s">
        <v>71</v>
      </c>
      <c r="B221" s="56">
        <v>1</v>
      </c>
      <c r="C221" s="57">
        <f t="shared" si="15"/>
        <v>0.99009900990099009</v>
      </c>
    </row>
    <row r="222" spans="1:3" s="80" customFormat="1" ht="24" x14ac:dyDescent="0.55000000000000004">
      <c r="A222" s="97" t="s">
        <v>173</v>
      </c>
      <c r="B222" s="54">
        <v>1</v>
      </c>
      <c r="C222" s="57">
        <f t="shared" si="15"/>
        <v>0.99009900990099009</v>
      </c>
    </row>
    <row r="223" spans="1:3" s="80" customFormat="1" ht="24" x14ac:dyDescent="0.55000000000000004">
      <c r="A223" s="104" t="s">
        <v>47</v>
      </c>
      <c r="B223" s="102">
        <v>2</v>
      </c>
      <c r="C223" s="58">
        <f t="shared" si="15"/>
        <v>1.9801980198019802</v>
      </c>
    </row>
    <row r="224" spans="1:3" s="34" customFormat="1" ht="24" x14ac:dyDescent="0.55000000000000004">
      <c r="A224" s="31"/>
      <c r="B224" s="32"/>
      <c r="C224" s="33"/>
    </row>
    <row r="225" spans="1:3" s="34" customFormat="1" ht="24" x14ac:dyDescent="0.55000000000000004">
      <c r="A225" s="31"/>
      <c r="B225" s="32"/>
      <c r="C225" s="33"/>
    </row>
    <row r="226" spans="1:3" s="34" customFormat="1" ht="24" x14ac:dyDescent="0.55000000000000004">
      <c r="A226" s="31"/>
      <c r="B226" s="32"/>
      <c r="C226" s="33"/>
    </row>
    <row r="227" spans="1:3" s="34" customFormat="1" ht="24" x14ac:dyDescent="0.55000000000000004">
      <c r="A227" s="31"/>
      <c r="B227" s="32"/>
      <c r="C227" s="33"/>
    </row>
    <row r="228" spans="1:3" s="34" customFormat="1" ht="24" x14ac:dyDescent="0.55000000000000004">
      <c r="A228" s="31"/>
      <c r="B228" s="32"/>
      <c r="C228" s="33"/>
    </row>
    <row r="229" spans="1:3" s="34" customFormat="1" ht="24" x14ac:dyDescent="0.55000000000000004">
      <c r="A229" s="31"/>
      <c r="B229" s="32"/>
      <c r="C229" s="33"/>
    </row>
    <row r="230" spans="1:3" s="34" customFormat="1" ht="24" x14ac:dyDescent="0.55000000000000004">
      <c r="A230" s="31"/>
      <c r="B230" s="32"/>
      <c r="C230" s="33"/>
    </row>
    <row r="231" spans="1:3" s="34" customFormat="1" ht="24" x14ac:dyDescent="0.55000000000000004">
      <c r="A231" s="31"/>
      <c r="B231" s="32"/>
      <c r="C231" s="33"/>
    </row>
    <row r="232" spans="1:3" s="45" customFormat="1" ht="24" x14ac:dyDescent="0.55000000000000004">
      <c r="A232" s="103" t="s">
        <v>106</v>
      </c>
      <c r="B232" s="70" t="s">
        <v>104</v>
      </c>
      <c r="C232" s="70" t="s">
        <v>105</v>
      </c>
    </row>
    <row r="233" spans="1:3" s="45" customFormat="1" ht="24" x14ac:dyDescent="0.55000000000000004">
      <c r="A233" s="74" t="s">
        <v>113</v>
      </c>
      <c r="B233" s="50"/>
      <c r="C233" s="57"/>
    </row>
    <row r="234" spans="1:3" s="45" customFormat="1" ht="24" x14ac:dyDescent="0.55000000000000004">
      <c r="A234" s="97" t="s">
        <v>66</v>
      </c>
      <c r="B234" s="54">
        <v>4</v>
      </c>
      <c r="C234" s="57">
        <f>B234*100/101</f>
        <v>3.9603960396039604</v>
      </c>
    </row>
    <row r="235" spans="1:3" s="45" customFormat="1" ht="24" x14ac:dyDescent="0.55000000000000004">
      <c r="A235" s="97" t="s">
        <v>38</v>
      </c>
      <c r="B235" s="54">
        <v>2</v>
      </c>
      <c r="C235" s="57">
        <f t="shared" ref="C235:C243" si="16">B235*100/101</f>
        <v>1.9801980198019802</v>
      </c>
    </row>
    <row r="236" spans="1:3" s="45" customFormat="1" ht="24" x14ac:dyDescent="0.55000000000000004">
      <c r="A236" s="97" t="s">
        <v>63</v>
      </c>
      <c r="B236" s="54">
        <v>1</v>
      </c>
      <c r="C236" s="57">
        <f t="shared" si="16"/>
        <v>0.99009900990099009</v>
      </c>
    </row>
    <row r="237" spans="1:3" s="45" customFormat="1" ht="24" x14ac:dyDescent="0.55000000000000004">
      <c r="A237" s="97" t="s">
        <v>56</v>
      </c>
      <c r="B237" s="54">
        <v>1</v>
      </c>
      <c r="C237" s="57">
        <f t="shared" si="16"/>
        <v>0.99009900990099009</v>
      </c>
    </row>
    <row r="238" spans="1:3" s="45" customFormat="1" ht="24" x14ac:dyDescent="0.55000000000000004">
      <c r="A238" s="97" t="s">
        <v>28</v>
      </c>
      <c r="B238" s="54">
        <v>3</v>
      </c>
      <c r="C238" s="57">
        <f t="shared" si="16"/>
        <v>2.9702970297029703</v>
      </c>
    </row>
    <row r="239" spans="1:3" s="45" customFormat="1" ht="24" x14ac:dyDescent="0.55000000000000004">
      <c r="A239" s="97" t="s">
        <v>62</v>
      </c>
      <c r="B239" s="54">
        <v>6</v>
      </c>
      <c r="C239" s="57">
        <f t="shared" si="16"/>
        <v>5.9405940594059405</v>
      </c>
    </row>
    <row r="240" spans="1:3" s="45" customFormat="1" ht="24" x14ac:dyDescent="0.55000000000000004">
      <c r="A240" s="97" t="s">
        <v>93</v>
      </c>
      <c r="B240" s="54">
        <v>2</v>
      </c>
      <c r="C240" s="57">
        <f t="shared" si="16"/>
        <v>1.9801980198019802</v>
      </c>
    </row>
    <row r="241" spans="1:3" s="45" customFormat="1" ht="24" x14ac:dyDescent="0.55000000000000004">
      <c r="A241" s="97" t="s">
        <v>243</v>
      </c>
      <c r="B241" s="54">
        <v>4</v>
      </c>
      <c r="C241" s="57">
        <f t="shared" si="16"/>
        <v>3.9603960396039604</v>
      </c>
    </row>
    <row r="242" spans="1:3" s="45" customFormat="1" ht="24" x14ac:dyDescent="0.55000000000000004">
      <c r="A242" s="97" t="s">
        <v>50</v>
      </c>
      <c r="B242" s="54">
        <v>2</v>
      </c>
      <c r="C242" s="57">
        <f t="shared" si="16"/>
        <v>1.9801980198019802</v>
      </c>
    </row>
    <row r="243" spans="1:3" s="45" customFormat="1" ht="24" x14ac:dyDescent="0.55000000000000004">
      <c r="A243" s="104" t="s">
        <v>47</v>
      </c>
      <c r="B243" s="78">
        <v>7</v>
      </c>
      <c r="C243" s="58">
        <f t="shared" si="16"/>
        <v>6.9306930693069306</v>
      </c>
    </row>
    <row r="244" spans="1:3" s="45" customFormat="1" ht="24" x14ac:dyDescent="0.55000000000000004">
      <c r="A244" s="76" t="s">
        <v>114</v>
      </c>
      <c r="B244" s="54"/>
      <c r="C244" s="57"/>
    </row>
    <row r="245" spans="1:3" s="45" customFormat="1" ht="24" x14ac:dyDescent="0.55000000000000004">
      <c r="A245" s="76" t="s">
        <v>244</v>
      </c>
      <c r="B245" s="78">
        <v>1</v>
      </c>
      <c r="C245" s="58">
        <f>B245*100/101</f>
        <v>0.99009900990099009</v>
      </c>
    </row>
    <row r="246" spans="1:3" s="45" customFormat="1" ht="24" x14ac:dyDescent="0.55000000000000004">
      <c r="A246" s="89" t="s">
        <v>116</v>
      </c>
      <c r="B246" s="85">
        <f>SUM(B170:B245)</f>
        <v>101</v>
      </c>
      <c r="C246" s="86">
        <f>SUM(C170:C245)</f>
        <v>99.999999999999943</v>
      </c>
    </row>
    <row r="247" spans="1:3" s="26" customFormat="1" ht="24" x14ac:dyDescent="0.55000000000000004">
      <c r="A247" s="28"/>
      <c r="B247" s="29"/>
      <c r="C247" s="30"/>
    </row>
    <row r="248" spans="1:3" s="45" customFormat="1" ht="24" x14ac:dyDescent="0.55000000000000004">
      <c r="A248" s="90" t="s">
        <v>272</v>
      </c>
      <c r="B248" s="14"/>
      <c r="C248" s="83"/>
    </row>
    <row r="249" spans="1:3" s="45" customFormat="1" ht="24" x14ac:dyDescent="0.55000000000000004">
      <c r="A249" s="90" t="s">
        <v>311</v>
      </c>
      <c r="B249" s="14"/>
      <c r="C249" s="83"/>
    </row>
    <row r="250" spans="1:3" s="45" customFormat="1" ht="24" x14ac:dyDescent="0.55000000000000004">
      <c r="A250" s="90" t="s">
        <v>312</v>
      </c>
      <c r="B250" s="14"/>
      <c r="C250" s="83"/>
    </row>
    <row r="251" spans="1:3" s="45" customFormat="1" ht="24" x14ac:dyDescent="0.55000000000000004">
      <c r="A251" s="90" t="s">
        <v>313</v>
      </c>
      <c r="B251" s="14"/>
      <c r="C251" s="83"/>
    </row>
    <row r="252" spans="1:3" s="45" customFormat="1" ht="24" x14ac:dyDescent="0.55000000000000004">
      <c r="A252" s="90" t="s">
        <v>314</v>
      </c>
      <c r="B252" s="14"/>
      <c r="C252" s="83"/>
    </row>
    <row r="253" spans="1:3" s="45" customFormat="1" ht="24" x14ac:dyDescent="0.55000000000000004">
      <c r="A253" s="90" t="s">
        <v>315</v>
      </c>
      <c r="B253" s="14"/>
      <c r="C253" s="83"/>
    </row>
    <row r="254" spans="1:3" s="45" customFormat="1" ht="24" x14ac:dyDescent="0.55000000000000004">
      <c r="A254" s="90" t="s">
        <v>317</v>
      </c>
      <c r="B254" s="14"/>
      <c r="C254" s="83"/>
    </row>
    <row r="255" spans="1:3" s="45" customFormat="1" ht="24" x14ac:dyDescent="0.55000000000000004">
      <c r="A255" s="90" t="s">
        <v>316</v>
      </c>
      <c r="B255" s="14"/>
      <c r="C255" s="83"/>
    </row>
    <row r="256" spans="1:3" s="26" customFormat="1" ht="24" x14ac:dyDescent="0.55000000000000004">
      <c r="A256" s="28"/>
      <c r="B256" s="29"/>
      <c r="C256" s="30"/>
    </row>
    <row r="257" spans="1:7" s="26" customFormat="1" ht="24" x14ac:dyDescent="0.55000000000000004">
      <c r="A257" s="28"/>
      <c r="B257" s="29"/>
      <c r="C257" s="30"/>
    </row>
    <row r="258" spans="1:7" s="26" customFormat="1" ht="24" x14ac:dyDescent="0.55000000000000004">
      <c r="A258" s="28"/>
      <c r="B258" s="29"/>
      <c r="C258" s="30"/>
    </row>
    <row r="259" spans="1:7" s="26" customFormat="1" ht="24" x14ac:dyDescent="0.55000000000000004">
      <c r="A259" s="28"/>
      <c r="B259" s="29"/>
      <c r="C259" s="30"/>
    </row>
    <row r="260" spans="1:7" s="26" customFormat="1" ht="24" x14ac:dyDescent="0.55000000000000004">
      <c r="A260" s="28"/>
      <c r="B260" s="29"/>
      <c r="C260" s="30"/>
    </row>
    <row r="261" spans="1:7" s="26" customFormat="1" ht="24" x14ac:dyDescent="0.55000000000000004">
      <c r="A261" s="28"/>
      <c r="B261" s="29"/>
      <c r="C261" s="30"/>
    </row>
    <row r="262" spans="1:7" s="26" customFormat="1" ht="24" x14ac:dyDescent="0.55000000000000004">
      <c r="A262" s="28"/>
      <c r="B262" s="29"/>
      <c r="C262" s="30"/>
    </row>
    <row r="263" spans="1:7" s="26" customFormat="1" ht="24" x14ac:dyDescent="0.55000000000000004">
      <c r="A263" s="28"/>
      <c r="B263" s="29"/>
      <c r="C263" s="30"/>
    </row>
    <row r="264" spans="1:7" s="94" customFormat="1" ht="24" x14ac:dyDescent="0.55000000000000004">
      <c r="A264" s="94" t="s">
        <v>321</v>
      </c>
      <c r="E264" s="118"/>
      <c r="F264" s="118"/>
      <c r="G264" s="118"/>
    </row>
    <row r="265" spans="1:7" s="94" customFormat="1" ht="24" x14ac:dyDescent="0.55000000000000004">
      <c r="A265" s="94" t="s">
        <v>322</v>
      </c>
      <c r="E265" s="118"/>
      <c r="F265" s="118"/>
      <c r="G265" s="118"/>
    </row>
    <row r="266" spans="1:7" s="94" customFormat="1" ht="25.5" customHeight="1" x14ac:dyDescent="0.55000000000000004">
      <c r="A266" s="142" t="s">
        <v>106</v>
      </c>
      <c r="B266" s="144"/>
      <c r="C266" s="144" t="s">
        <v>104</v>
      </c>
      <c r="D266" s="125" t="s">
        <v>275</v>
      </c>
      <c r="E266" s="118"/>
      <c r="F266" s="120"/>
      <c r="G266" s="118"/>
    </row>
    <row r="267" spans="1:7" s="94" customFormat="1" ht="25.5" customHeight="1" x14ac:dyDescent="0.55000000000000004">
      <c r="A267" s="143"/>
      <c r="B267" s="145"/>
      <c r="C267" s="145"/>
      <c r="D267" s="126" t="s">
        <v>276</v>
      </c>
      <c r="E267" s="118"/>
      <c r="F267" s="118"/>
      <c r="G267" s="118"/>
    </row>
    <row r="268" spans="1:7" s="45" customFormat="1" ht="24" x14ac:dyDescent="0.55000000000000004">
      <c r="A268" s="128" t="s">
        <v>273</v>
      </c>
      <c r="B268" s="122"/>
      <c r="C268" s="122"/>
      <c r="D268" s="121"/>
      <c r="E268" s="44"/>
      <c r="F268" s="44"/>
      <c r="G268" s="44"/>
    </row>
    <row r="269" spans="1:7" s="45" customFormat="1" ht="25.5" customHeight="1" x14ac:dyDescent="0.55000000000000004">
      <c r="A269" s="123" t="s">
        <v>281</v>
      </c>
      <c r="B269" s="114">
        <v>2.71</v>
      </c>
      <c r="C269" s="114">
        <v>0.49</v>
      </c>
      <c r="D269" s="115" t="s">
        <v>32</v>
      </c>
      <c r="E269" s="44"/>
      <c r="F269" s="44"/>
      <c r="G269" s="44"/>
    </row>
    <row r="270" spans="1:7" s="45" customFormat="1" ht="24.75" thickBot="1" x14ac:dyDescent="0.6">
      <c r="A270" s="117" t="s">
        <v>274</v>
      </c>
      <c r="B270" s="116">
        <f>AVERAGE(B269:B269)</f>
        <v>2.71</v>
      </c>
      <c r="C270" s="116">
        <f>SUM(C269)</f>
        <v>0.49</v>
      </c>
      <c r="D270" s="127" t="s">
        <v>32</v>
      </c>
      <c r="E270" s="44"/>
      <c r="F270" s="44"/>
      <c r="G270" s="44"/>
    </row>
    <row r="271" spans="1:7" s="45" customFormat="1" ht="24.75" thickTop="1" x14ac:dyDescent="0.55000000000000004">
      <c r="A271" s="113" t="s">
        <v>277</v>
      </c>
      <c r="B271" s="122"/>
      <c r="C271" s="122"/>
      <c r="D271" s="122"/>
      <c r="E271" s="44"/>
      <c r="F271" s="44"/>
      <c r="G271" s="44"/>
    </row>
    <row r="272" spans="1:7" s="45" customFormat="1" ht="25.5" customHeight="1" x14ac:dyDescent="0.55000000000000004">
      <c r="A272" s="123" t="s">
        <v>282</v>
      </c>
      <c r="B272" s="114">
        <v>3.86</v>
      </c>
      <c r="C272" s="114">
        <v>0.38</v>
      </c>
      <c r="D272" s="115" t="str">
        <f>IF(B272&gt;4.5,"มากที่สุด",IF(B272&gt;3.5,"มาก",IF(B272&gt;2.5,"ปานกลาง",IF(B272&gt;1.5,"น้อย",IF(B272&lt;=1.5,"น้อยที่สุด")))))</f>
        <v>มาก</v>
      </c>
      <c r="E272" s="44"/>
      <c r="F272" s="44"/>
      <c r="G272" s="44"/>
    </row>
    <row r="273" spans="1:7" s="45" customFormat="1" ht="24.75" thickBot="1" x14ac:dyDescent="0.6">
      <c r="A273" s="117" t="s">
        <v>274</v>
      </c>
      <c r="B273" s="116">
        <f>AVERAGE(B272:B272)</f>
        <v>3.86</v>
      </c>
      <c r="C273" s="116">
        <f>SUM(C272)</f>
        <v>0.38</v>
      </c>
      <c r="D273" s="124" t="str">
        <f t="shared" ref="D273" si="17">IF(B273&gt;4.5,"มากที่สุด",IF(B273&gt;3.5,"มาก",IF(B273&gt;2.5,"ปานกลาง",IF(B273&gt;1.5,"น้อย",IF(B273&lt;=1.5,"น้อยที่สุด")))))</f>
        <v>มาก</v>
      </c>
      <c r="E273" s="44"/>
      <c r="F273" s="44"/>
      <c r="G273" s="44"/>
    </row>
    <row r="274" spans="1:7" s="45" customFormat="1" ht="24.75" thickTop="1" x14ac:dyDescent="0.55000000000000004">
      <c r="A274" s="112"/>
      <c r="E274" s="44"/>
      <c r="F274" s="44"/>
      <c r="G274" s="44"/>
    </row>
    <row r="275" spans="1:7" s="45" customFormat="1" ht="24" x14ac:dyDescent="0.55000000000000004">
      <c r="A275" s="45" t="s">
        <v>278</v>
      </c>
    </row>
    <row r="276" spans="1:7" s="45" customFormat="1" ht="24" x14ac:dyDescent="0.55000000000000004">
      <c r="A276" s="45" t="s">
        <v>283</v>
      </c>
    </row>
    <row r="277" spans="1:7" s="45" customFormat="1" ht="24" x14ac:dyDescent="0.55000000000000004">
      <c r="A277" s="45" t="s">
        <v>279</v>
      </c>
    </row>
    <row r="278" spans="1:7" s="26" customFormat="1" ht="24" x14ac:dyDescent="0.55000000000000004">
      <c r="A278" s="28"/>
      <c r="B278" s="29"/>
      <c r="C278" s="30"/>
    </row>
    <row r="279" spans="1:7" s="45" customFormat="1" ht="21" customHeight="1" x14ac:dyDescent="0.55000000000000004">
      <c r="A279" s="48" t="s">
        <v>280</v>
      </c>
      <c r="B279" s="44"/>
      <c r="C279" s="44"/>
    </row>
    <row r="280" spans="1:7" s="40" customFormat="1" x14ac:dyDescent="0.5">
      <c r="A280" s="146" t="s">
        <v>100</v>
      </c>
      <c r="B280" s="150" t="s">
        <v>209</v>
      </c>
      <c r="C280" s="151"/>
      <c r="D280" s="152"/>
    </row>
    <row r="281" spans="1:7" s="40" customFormat="1" ht="16.5" customHeight="1" x14ac:dyDescent="0.5">
      <c r="A281" s="159"/>
      <c r="B281" s="144" t="s">
        <v>94</v>
      </c>
      <c r="C281" s="160" t="s">
        <v>99</v>
      </c>
      <c r="D281" s="125" t="s">
        <v>275</v>
      </c>
    </row>
    <row r="282" spans="1:7" s="40" customFormat="1" ht="16.5" customHeight="1" x14ac:dyDescent="0.5">
      <c r="A282" s="147"/>
      <c r="B282" s="145"/>
      <c r="C282" s="161"/>
      <c r="D282" s="141" t="s">
        <v>276</v>
      </c>
    </row>
    <row r="283" spans="1:7" s="40" customFormat="1" x14ac:dyDescent="0.5">
      <c r="A283" s="59" t="s">
        <v>8</v>
      </c>
      <c r="B283" s="60">
        <v>4.1399999999999997</v>
      </c>
      <c r="C283" s="60">
        <v>0.38</v>
      </c>
      <c r="D283" s="8" t="str">
        <f>IF(B283&gt;4.5,"มากที่สุด",IF(B283&gt;3.5,"มาก",IF(B283&gt;2.5,"ปานกลาง",IF(B283&gt;1.5,"น้อย",IF(B283&lt;=1.5,"น้อยที่สุด")))))</f>
        <v>มาก</v>
      </c>
    </row>
    <row r="284" spans="1:7" s="40" customFormat="1" x14ac:dyDescent="0.5">
      <c r="A284" s="59" t="s">
        <v>9</v>
      </c>
      <c r="B284" s="60">
        <v>4.29</v>
      </c>
      <c r="C284" s="60">
        <v>0.49</v>
      </c>
      <c r="D284" s="8" t="str">
        <f t="shared" ref="D284:D296" si="18">IF(B284&gt;4.5,"มากที่สุด",IF(B284&gt;3.5,"มาก",IF(B284&gt;2.5,"ปานกลาง",IF(B284&gt;1.5,"น้อย",IF(B284&lt;=1.5,"น้อยที่สุด")))))</f>
        <v>มาก</v>
      </c>
    </row>
    <row r="285" spans="1:7" s="40" customFormat="1" x14ac:dyDescent="0.5">
      <c r="A285" s="59" t="s">
        <v>10</v>
      </c>
      <c r="B285" s="60">
        <v>4.29</v>
      </c>
      <c r="C285" s="60">
        <v>0.49</v>
      </c>
      <c r="D285" s="8" t="str">
        <f t="shared" si="18"/>
        <v>มาก</v>
      </c>
    </row>
    <row r="286" spans="1:7" s="40" customFormat="1" x14ac:dyDescent="0.5">
      <c r="A286" s="59" t="s">
        <v>11</v>
      </c>
      <c r="B286" s="60">
        <v>4.29</v>
      </c>
      <c r="C286" s="60">
        <v>0.49</v>
      </c>
      <c r="D286" s="8" t="str">
        <f t="shared" si="18"/>
        <v>มาก</v>
      </c>
    </row>
    <row r="287" spans="1:7" s="40" customFormat="1" x14ac:dyDescent="0.5">
      <c r="A287" s="59" t="s">
        <v>12</v>
      </c>
      <c r="B287" s="60">
        <v>4</v>
      </c>
      <c r="C287" s="60">
        <v>0</v>
      </c>
      <c r="D287" s="8" t="str">
        <f t="shared" si="18"/>
        <v>มาก</v>
      </c>
    </row>
    <row r="288" spans="1:7" s="40" customFormat="1" x14ac:dyDescent="0.5">
      <c r="A288" s="59" t="s">
        <v>13</v>
      </c>
      <c r="B288" s="60">
        <v>4.29</v>
      </c>
      <c r="C288" s="60">
        <v>0.76</v>
      </c>
      <c r="D288" s="8" t="str">
        <f t="shared" si="18"/>
        <v>มาก</v>
      </c>
    </row>
    <row r="289" spans="1:4" s="40" customFormat="1" x14ac:dyDescent="0.5">
      <c r="A289" s="59" t="s">
        <v>16</v>
      </c>
      <c r="B289" s="60">
        <v>3.86</v>
      </c>
      <c r="C289" s="60">
        <v>0.69</v>
      </c>
      <c r="D289" s="8" t="str">
        <f t="shared" si="18"/>
        <v>มาก</v>
      </c>
    </row>
    <row r="290" spans="1:4" s="40" customFormat="1" x14ac:dyDescent="0.5">
      <c r="A290" s="59" t="s">
        <v>17</v>
      </c>
      <c r="B290" s="60">
        <v>4.29</v>
      </c>
      <c r="C290" s="60">
        <v>0.49</v>
      </c>
      <c r="D290" s="8" t="str">
        <f t="shared" si="18"/>
        <v>มาก</v>
      </c>
    </row>
    <row r="291" spans="1:4" s="40" customFormat="1" x14ac:dyDescent="0.5">
      <c r="A291" s="59" t="s">
        <v>18</v>
      </c>
      <c r="B291" s="60">
        <v>4</v>
      </c>
      <c r="C291" s="60">
        <v>0</v>
      </c>
      <c r="D291" s="8" t="str">
        <f t="shared" si="18"/>
        <v>มาก</v>
      </c>
    </row>
    <row r="292" spans="1:4" s="40" customFormat="1" x14ac:dyDescent="0.5">
      <c r="A292" s="59" t="s">
        <v>19</v>
      </c>
      <c r="B292" s="60">
        <v>4.43</v>
      </c>
      <c r="C292" s="60">
        <v>0.53</v>
      </c>
      <c r="D292" s="8" t="str">
        <f t="shared" si="18"/>
        <v>มาก</v>
      </c>
    </row>
    <row r="293" spans="1:4" s="40" customFormat="1" x14ac:dyDescent="0.5">
      <c r="A293" s="59" t="s">
        <v>20</v>
      </c>
      <c r="B293" s="60">
        <v>4.29</v>
      </c>
      <c r="C293" s="60">
        <v>0.49</v>
      </c>
      <c r="D293" s="8" t="str">
        <f t="shared" si="18"/>
        <v>มาก</v>
      </c>
    </row>
    <row r="294" spans="1:4" s="40" customFormat="1" x14ac:dyDescent="0.5">
      <c r="A294" s="59" t="s">
        <v>21</v>
      </c>
      <c r="B294" s="60">
        <v>3.86</v>
      </c>
      <c r="C294" s="60">
        <v>0.9</v>
      </c>
      <c r="D294" s="8" t="str">
        <f t="shared" si="18"/>
        <v>มาก</v>
      </c>
    </row>
    <row r="295" spans="1:4" s="40" customFormat="1" x14ac:dyDescent="0.5">
      <c r="A295" s="59" t="s">
        <v>22</v>
      </c>
      <c r="B295" s="60">
        <v>4.1399999999999997</v>
      </c>
      <c r="C295" s="60">
        <v>0.38</v>
      </c>
      <c r="D295" s="8" t="str">
        <f t="shared" si="18"/>
        <v>มาก</v>
      </c>
    </row>
    <row r="296" spans="1:4" s="40" customFormat="1" ht="22.5" thickBot="1" x14ac:dyDescent="0.55000000000000004">
      <c r="A296" s="61" t="s">
        <v>95</v>
      </c>
      <c r="B296" s="62">
        <f>AVERAGE(B283:B295)</f>
        <v>4.1669230769230765</v>
      </c>
      <c r="C296" s="62">
        <f>AVERAGE(C283:C295)</f>
        <v>0.46846153846153854</v>
      </c>
      <c r="D296" s="9" t="str">
        <f t="shared" si="18"/>
        <v>มาก</v>
      </c>
    </row>
    <row r="297" spans="1:4" s="40" customFormat="1" ht="22.5" thickTop="1" x14ac:dyDescent="0.5">
      <c r="A297" s="63"/>
      <c r="B297" s="64"/>
      <c r="C297" s="64"/>
      <c r="D297" s="10"/>
    </row>
    <row r="298" spans="1:4" s="45" customFormat="1" ht="24" x14ac:dyDescent="0.55000000000000004">
      <c r="A298" s="13" t="s">
        <v>143</v>
      </c>
      <c r="B298" s="65"/>
      <c r="C298" s="65"/>
      <c r="D298" s="12"/>
    </row>
    <row r="299" spans="1:4" s="45" customFormat="1" ht="24" x14ac:dyDescent="0.55000000000000004">
      <c r="A299" s="13" t="s">
        <v>318</v>
      </c>
      <c r="B299" s="65"/>
      <c r="C299" s="65"/>
      <c r="D299" s="12"/>
    </row>
    <row r="300" spans="1:4" s="45" customFormat="1" ht="24" x14ac:dyDescent="0.55000000000000004">
      <c r="A300" s="13" t="s">
        <v>284</v>
      </c>
      <c r="B300" s="65"/>
      <c r="C300" s="65"/>
      <c r="D300" s="12"/>
    </row>
    <row r="301" spans="1:4" s="45" customFormat="1" ht="24" x14ac:dyDescent="0.55000000000000004">
      <c r="A301" s="13" t="s">
        <v>251</v>
      </c>
      <c r="B301" s="65"/>
      <c r="C301" s="65"/>
      <c r="D301" s="12"/>
    </row>
    <row r="302" spans="1:4" s="45" customFormat="1" ht="24" x14ac:dyDescent="0.55000000000000004">
      <c r="A302" s="13" t="s">
        <v>253</v>
      </c>
      <c r="B302" s="65"/>
      <c r="C302" s="65"/>
      <c r="D302" s="12"/>
    </row>
    <row r="303" spans="1:4" s="45" customFormat="1" ht="24" x14ac:dyDescent="0.55000000000000004">
      <c r="A303" s="13" t="s">
        <v>252</v>
      </c>
      <c r="B303" s="65"/>
      <c r="C303" s="65"/>
      <c r="D303" s="12"/>
    </row>
    <row r="304" spans="1:4" s="80" customFormat="1" ht="24" x14ac:dyDescent="0.55000000000000004">
      <c r="A304" s="13" t="s">
        <v>213</v>
      </c>
      <c r="B304" s="65"/>
      <c r="C304" s="65"/>
      <c r="D304" s="12"/>
    </row>
    <row r="305" spans="1:7" s="80" customFormat="1" ht="24" x14ac:dyDescent="0.55000000000000004">
      <c r="A305" s="13" t="s">
        <v>212</v>
      </c>
      <c r="B305" s="65"/>
      <c r="C305" s="65"/>
      <c r="D305" s="12"/>
    </row>
    <row r="306" spans="1:7" s="80" customFormat="1" ht="24" x14ac:dyDescent="0.55000000000000004">
      <c r="A306" s="13"/>
      <c r="B306" s="65"/>
      <c r="C306" s="65"/>
      <c r="D306" s="12"/>
    </row>
    <row r="307" spans="1:7" s="94" customFormat="1" ht="24" x14ac:dyDescent="0.55000000000000004">
      <c r="A307" s="94" t="s">
        <v>363</v>
      </c>
      <c r="E307" s="118"/>
      <c r="F307" s="118"/>
      <c r="G307" s="118"/>
    </row>
    <row r="308" spans="1:7" s="94" customFormat="1" ht="24" x14ac:dyDescent="0.55000000000000004">
      <c r="A308" s="94" t="s">
        <v>323</v>
      </c>
      <c r="E308" s="118"/>
      <c r="F308" s="118"/>
      <c r="G308" s="118"/>
    </row>
    <row r="309" spans="1:7" s="94" customFormat="1" ht="25.5" customHeight="1" x14ac:dyDescent="0.55000000000000004">
      <c r="A309" s="142" t="s">
        <v>106</v>
      </c>
      <c r="B309" s="144"/>
      <c r="C309" s="144" t="s">
        <v>104</v>
      </c>
      <c r="D309" s="125" t="s">
        <v>275</v>
      </c>
      <c r="E309" s="118"/>
      <c r="F309" s="120"/>
      <c r="G309" s="118"/>
    </row>
    <row r="310" spans="1:7" s="94" customFormat="1" ht="25.5" customHeight="1" x14ac:dyDescent="0.55000000000000004">
      <c r="A310" s="143"/>
      <c r="B310" s="145"/>
      <c r="C310" s="145"/>
      <c r="D310" s="126" t="s">
        <v>276</v>
      </c>
      <c r="E310" s="118"/>
      <c r="F310" s="118"/>
      <c r="G310" s="118"/>
    </row>
    <row r="311" spans="1:7" s="45" customFormat="1" ht="24" x14ac:dyDescent="0.55000000000000004">
      <c r="A311" s="128" t="s">
        <v>273</v>
      </c>
      <c r="B311" s="122"/>
      <c r="C311" s="122"/>
      <c r="D311" s="121"/>
      <c r="E311" s="44"/>
      <c r="F311" s="44"/>
      <c r="G311" s="44"/>
    </row>
    <row r="312" spans="1:7" s="45" customFormat="1" ht="25.5" customHeight="1" x14ac:dyDescent="0.55000000000000004">
      <c r="A312" s="123" t="s">
        <v>281</v>
      </c>
      <c r="B312" s="114">
        <v>2.78</v>
      </c>
      <c r="C312" s="114">
        <v>0.73</v>
      </c>
      <c r="D312" s="115" t="s">
        <v>32</v>
      </c>
      <c r="E312" s="44"/>
      <c r="F312" s="44"/>
      <c r="G312" s="44"/>
    </row>
    <row r="313" spans="1:7" s="45" customFormat="1" ht="24.75" thickBot="1" x14ac:dyDescent="0.6">
      <c r="A313" s="117" t="s">
        <v>274</v>
      </c>
      <c r="B313" s="116">
        <f>AVERAGE(B312:B312)</f>
        <v>2.78</v>
      </c>
      <c r="C313" s="116">
        <f>SUM(C312)</f>
        <v>0.73</v>
      </c>
      <c r="D313" s="127" t="s">
        <v>32</v>
      </c>
      <c r="E313" s="44"/>
      <c r="F313" s="44"/>
      <c r="G313" s="44"/>
    </row>
    <row r="314" spans="1:7" s="45" customFormat="1" ht="24.75" thickTop="1" x14ac:dyDescent="0.55000000000000004">
      <c r="A314" s="113" t="s">
        <v>277</v>
      </c>
      <c r="B314" s="122"/>
      <c r="C314" s="122"/>
      <c r="D314" s="122"/>
      <c r="E314" s="44"/>
      <c r="F314" s="44"/>
      <c r="G314" s="44"/>
    </row>
    <row r="315" spans="1:7" s="45" customFormat="1" ht="25.5" customHeight="1" x14ac:dyDescent="0.55000000000000004">
      <c r="A315" s="123" t="s">
        <v>282</v>
      </c>
      <c r="B315" s="114">
        <v>3.89</v>
      </c>
      <c r="C315" s="114">
        <v>0.68</v>
      </c>
      <c r="D315" s="115" t="str">
        <f>IF(B315&gt;4.5,"มากที่สุด",IF(B315&gt;3.5,"มาก",IF(B315&gt;2.5,"ปานกลาง",IF(B315&gt;1.5,"น้อย",IF(B315&lt;=1.5,"น้อยที่สุด")))))</f>
        <v>มาก</v>
      </c>
      <c r="E315" s="44"/>
      <c r="F315" s="44"/>
      <c r="G315" s="44"/>
    </row>
    <row r="316" spans="1:7" s="45" customFormat="1" ht="24.75" thickBot="1" x14ac:dyDescent="0.6">
      <c r="A316" s="117" t="s">
        <v>274</v>
      </c>
      <c r="B316" s="116">
        <f>AVERAGE(B315:B315)</f>
        <v>3.89</v>
      </c>
      <c r="C316" s="116">
        <f>SUM(C315)</f>
        <v>0.68</v>
      </c>
      <c r="D316" s="124" t="str">
        <f t="shared" ref="D316" si="19">IF(B316&gt;4.5,"มากที่สุด",IF(B316&gt;3.5,"มาก",IF(B316&gt;2.5,"ปานกลาง",IF(B316&gt;1.5,"น้อย",IF(B316&lt;=1.5,"น้อยที่สุด")))))</f>
        <v>มาก</v>
      </c>
      <c r="E316" s="44"/>
      <c r="F316" s="44"/>
      <c r="G316" s="44"/>
    </row>
    <row r="317" spans="1:7" s="45" customFormat="1" ht="24.75" thickTop="1" x14ac:dyDescent="0.55000000000000004">
      <c r="A317" s="112"/>
      <c r="E317" s="44"/>
      <c r="F317" s="44"/>
      <c r="G317" s="44"/>
    </row>
    <row r="318" spans="1:7" s="45" customFormat="1" ht="24" x14ac:dyDescent="0.55000000000000004">
      <c r="A318" s="45" t="s">
        <v>286</v>
      </c>
    </row>
    <row r="319" spans="1:7" s="45" customFormat="1" ht="24" x14ac:dyDescent="0.55000000000000004">
      <c r="A319" s="45" t="s">
        <v>299</v>
      </c>
    </row>
    <row r="320" spans="1:7" s="45" customFormat="1" ht="24" x14ac:dyDescent="0.55000000000000004">
      <c r="A320" s="45" t="s">
        <v>285</v>
      </c>
    </row>
    <row r="321" spans="1:4" s="80" customFormat="1" ht="24" x14ac:dyDescent="0.55000000000000004">
      <c r="A321" s="13"/>
      <c r="B321" s="65"/>
      <c r="C321" s="65"/>
      <c r="D321" s="12"/>
    </row>
    <row r="322" spans="1:4" s="80" customFormat="1" ht="24" x14ac:dyDescent="0.55000000000000004">
      <c r="A322" s="13"/>
      <c r="B322" s="65"/>
      <c r="C322" s="65"/>
      <c r="D322" s="12"/>
    </row>
    <row r="323" spans="1:4" s="80" customFormat="1" ht="24" x14ac:dyDescent="0.55000000000000004">
      <c r="A323" s="13"/>
      <c r="B323" s="65"/>
      <c r="C323" s="65"/>
      <c r="D323" s="12"/>
    </row>
    <row r="324" spans="1:4" s="80" customFormat="1" ht="24" x14ac:dyDescent="0.55000000000000004">
      <c r="A324" s="13"/>
      <c r="B324" s="65"/>
      <c r="C324" s="65"/>
      <c r="D324" s="12"/>
    </row>
    <row r="325" spans="1:4" s="80" customFormat="1" ht="24" x14ac:dyDescent="0.55000000000000004">
      <c r="A325" s="13"/>
      <c r="B325" s="65"/>
      <c r="C325" s="65"/>
      <c r="D325" s="12"/>
    </row>
    <row r="326" spans="1:4" s="80" customFormat="1" ht="24" x14ac:dyDescent="0.55000000000000004">
      <c r="A326" s="13"/>
      <c r="B326" s="65"/>
      <c r="C326" s="65"/>
      <c r="D326" s="12"/>
    </row>
    <row r="327" spans="1:4" s="80" customFormat="1" ht="24" x14ac:dyDescent="0.55000000000000004">
      <c r="A327" s="13"/>
      <c r="B327" s="65"/>
      <c r="C327" s="65"/>
      <c r="D327" s="12"/>
    </row>
    <row r="328" spans="1:4" s="80" customFormat="1" ht="24" x14ac:dyDescent="0.55000000000000004">
      <c r="A328" s="13"/>
      <c r="B328" s="65"/>
      <c r="C328" s="65"/>
      <c r="D328" s="12"/>
    </row>
    <row r="329" spans="1:4" s="80" customFormat="1" ht="24" x14ac:dyDescent="0.55000000000000004">
      <c r="A329" s="13"/>
      <c r="B329" s="65"/>
      <c r="C329" s="65"/>
      <c r="D329" s="12"/>
    </row>
    <row r="330" spans="1:4" s="82" customFormat="1" ht="24" x14ac:dyDescent="0.55000000000000004">
      <c r="A330" s="48" t="s">
        <v>287</v>
      </c>
      <c r="B330" s="81"/>
      <c r="C330" s="81"/>
      <c r="D330" s="11"/>
    </row>
    <row r="331" spans="1:4" s="40" customFormat="1" x14ac:dyDescent="0.5">
      <c r="A331" s="146" t="s">
        <v>100</v>
      </c>
      <c r="B331" s="150" t="s">
        <v>211</v>
      </c>
      <c r="C331" s="151"/>
      <c r="D331" s="152"/>
    </row>
    <row r="332" spans="1:4" s="40" customFormat="1" ht="56.25" x14ac:dyDescent="0.5">
      <c r="A332" s="147"/>
      <c r="B332" s="130" t="s">
        <v>94</v>
      </c>
      <c r="C332" s="129" t="s">
        <v>99</v>
      </c>
      <c r="D332" s="129" t="s">
        <v>368</v>
      </c>
    </row>
    <row r="333" spans="1:4" s="40" customFormat="1" x14ac:dyDescent="0.5">
      <c r="A333" s="59" t="s">
        <v>8</v>
      </c>
      <c r="B333" s="60">
        <v>4.3899999999999997</v>
      </c>
      <c r="C333" s="60">
        <v>0.5</v>
      </c>
      <c r="D333" s="8" t="str">
        <f>IF(B333&gt;4.5,"มากที่สุด",IF(B333&gt;3.5,"มาก",IF(B333&gt;2.5,"ปานกลาง",IF(B333&gt;1.5,"น้อย",IF(B333&lt;=1.5,"น้อยที่สุด")))))</f>
        <v>มาก</v>
      </c>
    </row>
    <row r="334" spans="1:4" s="40" customFormat="1" x14ac:dyDescent="0.5">
      <c r="A334" s="59" t="s">
        <v>9</v>
      </c>
      <c r="B334" s="60">
        <v>4.33</v>
      </c>
      <c r="C334" s="60">
        <v>0.69</v>
      </c>
      <c r="D334" s="8" t="str">
        <f t="shared" ref="D334:D346" si="20">IF(B334&gt;4.5,"มากที่สุด",IF(B334&gt;3.5,"มาก",IF(B334&gt;2.5,"ปานกลาง",IF(B334&gt;1.5,"น้อย",IF(B334&lt;=1.5,"น้อยที่สุด")))))</f>
        <v>มาก</v>
      </c>
    </row>
    <row r="335" spans="1:4" s="40" customFormat="1" x14ac:dyDescent="0.5">
      <c r="A335" s="59" t="s">
        <v>10</v>
      </c>
      <c r="B335" s="60">
        <v>4.0599999999999996</v>
      </c>
      <c r="C335" s="60">
        <v>0.64</v>
      </c>
      <c r="D335" s="8" t="str">
        <f t="shared" si="20"/>
        <v>มาก</v>
      </c>
    </row>
    <row r="336" spans="1:4" s="40" customFormat="1" x14ac:dyDescent="0.5">
      <c r="A336" s="59" t="s">
        <v>11</v>
      </c>
      <c r="B336" s="60">
        <v>4.1100000000000003</v>
      </c>
      <c r="C336" s="60">
        <v>0.76</v>
      </c>
      <c r="D336" s="8" t="str">
        <f t="shared" si="20"/>
        <v>มาก</v>
      </c>
    </row>
    <row r="337" spans="1:4" s="40" customFormat="1" x14ac:dyDescent="0.5">
      <c r="A337" s="59" t="s">
        <v>12</v>
      </c>
      <c r="B337" s="60">
        <v>4.1100000000000003</v>
      </c>
      <c r="C337" s="60">
        <v>0.76</v>
      </c>
      <c r="D337" s="8" t="str">
        <f t="shared" si="20"/>
        <v>มาก</v>
      </c>
    </row>
    <row r="338" spans="1:4" s="40" customFormat="1" x14ac:dyDescent="0.5">
      <c r="A338" s="59" t="s">
        <v>13</v>
      </c>
      <c r="B338" s="60">
        <v>4.5599999999999996</v>
      </c>
      <c r="C338" s="60">
        <v>0.51</v>
      </c>
      <c r="D338" s="8" t="str">
        <f t="shared" si="20"/>
        <v>มากที่สุด</v>
      </c>
    </row>
    <row r="339" spans="1:4" s="40" customFormat="1" x14ac:dyDescent="0.5">
      <c r="A339" s="59" t="s">
        <v>16</v>
      </c>
      <c r="B339" s="60">
        <v>4.28</v>
      </c>
      <c r="C339" s="60">
        <v>0.56999999999999995</v>
      </c>
      <c r="D339" s="8" t="str">
        <f t="shared" si="20"/>
        <v>มาก</v>
      </c>
    </row>
    <row r="340" spans="1:4" s="40" customFormat="1" x14ac:dyDescent="0.5">
      <c r="A340" s="59" t="s">
        <v>17</v>
      </c>
      <c r="B340" s="60">
        <v>4.17</v>
      </c>
      <c r="C340" s="60">
        <v>0.51</v>
      </c>
      <c r="D340" s="8" t="str">
        <f t="shared" si="20"/>
        <v>มาก</v>
      </c>
    </row>
    <row r="341" spans="1:4" s="40" customFormat="1" x14ac:dyDescent="0.5">
      <c r="A341" s="59" t="s">
        <v>18</v>
      </c>
      <c r="B341" s="60">
        <v>4.0599999999999996</v>
      </c>
      <c r="C341" s="60">
        <v>0.73</v>
      </c>
      <c r="D341" s="8" t="str">
        <f t="shared" si="20"/>
        <v>มาก</v>
      </c>
    </row>
    <row r="342" spans="1:4" s="40" customFormat="1" x14ac:dyDescent="0.5">
      <c r="A342" s="59" t="s">
        <v>19</v>
      </c>
      <c r="B342" s="60">
        <v>4.3899999999999997</v>
      </c>
      <c r="C342" s="60">
        <v>0.61</v>
      </c>
      <c r="D342" s="8" t="str">
        <f t="shared" si="20"/>
        <v>มาก</v>
      </c>
    </row>
    <row r="343" spans="1:4" s="40" customFormat="1" x14ac:dyDescent="0.5">
      <c r="A343" s="59" t="s">
        <v>20</v>
      </c>
      <c r="B343" s="60">
        <v>4.13</v>
      </c>
      <c r="C343" s="60">
        <v>0.56999999999999995</v>
      </c>
      <c r="D343" s="8" t="str">
        <f t="shared" si="20"/>
        <v>มาก</v>
      </c>
    </row>
    <row r="344" spans="1:4" s="40" customFormat="1" x14ac:dyDescent="0.5">
      <c r="A344" s="59" t="s">
        <v>21</v>
      </c>
      <c r="B344" s="60">
        <v>4.4400000000000004</v>
      </c>
      <c r="C344" s="60">
        <v>0.7</v>
      </c>
      <c r="D344" s="8" t="str">
        <f t="shared" si="20"/>
        <v>มาก</v>
      </c>
    </row>
    <row r="345" spans="1:4" s="40" customFormat="1" x14ac:dyDescent="0.5">
      <c r="A345" s="59" t="s">
        <v>22</v>
      </c>
      <c r="B345" s="60">
        <v>4.4400000000000004</v>
      </c>
      <c r="C345" s="60">
        <v>0.62</v>
      </c>
      <c r="D345" s="8" t="str">
        <f t="shared" si="20"/>
        <v>มาก</v>
      </c>
    </row>
    <row r="346" spans="1:4" s="40" customFormat="1" ht="22.5" thickBot="1" x14ac:dyDescent="0.55000000000000004">
      <c r="A346" s="61" t="s">
        <v>95</v>
      </c>
      <c r="B346" s="62">
        <f>AVERAGE(B333:B345)</f>
        <v>4.266923076923077</v>
      </c>
      <c r="C346" s="62">
        <f>AVERAGE(C333:C345)</f>
        <v>0.6284615384615384</v>
      </c>
      <c r="D346" s="9" t="str">
        <f t="shared" si="20"/>
        <v>มาก</v>
      </c>
    </row>
    <row r="347" spans="1:4" ht="22.5" thickTop="1" x14ac:dyDescent="0.5">
      <c r="A347" s="35"/>
      <c r="B347" s="36"/>
      <c r="C347" s="36"/>
      <c r="D347" s="37"/>
    </row>
    <row r="348" spans="1:4" s="45" customFormat="1" ht="24" x14ac:dyDescent="0.55000000000000004">
      <c r="A348" s="13" t="s">
        <v>145</v>
      </c>
      <c r="B348" s="65"/>
      <c r="C348" s="65"/>
      <c r="D348" s="12"/>
    </row>
    <row r="349" spans="1:4" s="45" customFormat="1" ht="24" x14ac:dyDescent="0.55000000000000004">
      <c r="A349" s="13" t="s">
        <v>319</v>
      </c>
      <c r="B349" s="65"/>
      <c r="C349" s="65"/>
      <c r="D349" s="12"/>
    </row>
    <row r="350" spans="1:4" s="45" customFormat="1" ht="24" x14ac:dyDescent="0.55000000000000004">
      <c r="A350" s="13" t="s">
        <v>288</v>
      </c>
      <c r="B350" s="65"/>
      <c r="C350" s="65"/>
      <c r="D350" s="12"/>
    </row>
    <row r="351" spans="1:4" s="45" customFormat="1" ht="24" x14ac:dyDescent="0.55000000000000004">
      <c r="A351" s="13" t="s">
        <v>214</v>
      </c>
      <c r="B351" s="65"/>
      <c r="C351" s="65"/>
      <c r="D351" s="12"/>
    </row>
    <row r="352" spans="1:4" s="45" customFormat="1" ht="24" x14ac:dyDescent="0.55000000000000004">
      <c r="A352" s="13" t="s">
        <v>216</v>
      </c>
      <c r="B352" s="65"/>
      <c r="C352" s="65"/>
      <c r="D352" s="12"/>
    </row>
    <row r="353" spans="1:7" s="45" customFormat="1" ht="24" x14ac:dyDescent="0.55000000000000004">
      <c r="A353" s="13" t="s">
        <v>215</v>
      </c>
      <c r="B353" s="83"/>
      <c r="C353" s="83"/>
      <c r="D353" s="14"/>
      <c r="E353" s="80"/>
    </row>
    <row r="354" spans="1:7" s="45" customFormat="1" ht="24" x14ac:dyDescent="0.55000000000000004">
      <c r="A354" s="13"/>
      <c r="B354" s="83"/>
      <c r="C354" s="83"/>
      <c r="D354" s="14"/>
      <c r="E354" s="80"/>
    </row>
    <row r="355" spans="1:7" s="45" customFormat="1" ht="24" x14ac:dyDescent="0.55000000000000004">
      <c r="A355" s="13"/>
      <c r="B355" s="83"/>
      <c r="C355" s="83"/>
      <c r="D355" s="14"/>
      <c r="E355" s="80"/>
    </row>
    <row r="356" spans="1:7" s="45" customFormat="1" ht="24" x14ac:dyDescent="0.55000000000000004">
      <c r="A356" s="13"/>
      <c r="B356" s="83"/>
      <c r="C356" s="83"/>
      <c r="D356" s="14"/>
      <c r="E356" s="80"/>
    </row>
    <row r="357" spans="1:7" s="45" customFormat="1" ht="24" x14ac:dyDescent="0.55000000000000004">
      <c r="A357" s="13"/>
      <c r="B357" s="83"/>
      <c r="C357" s="83"/>
      <c r="D357" s="14"/>
      <c r="E357" s="80"/>
    </row>
    <row r="358" spans="1:7" s="45" customFormat="1" ht="24" x14ac:dyDescent="0.55000000000000004">
      <c r="A358" s="13"/>
      <c r="B358" s="83"/>
      <c r="C358" s="83"/>
      <c r="D358" s="14"/>
      <c r="E358" s="80"/>
    </row>
    <row r="359" spans="1:7" s="45" customFormat="1" ht="24" x14ac:dyDescent="0.55000000000000004">
      <c r="A359" s="13"/>
      <c r="B359" s="83"/>
      <c r="C359" s="83"/>
      <c r="D359" s="14"/>
      <c r="E359" s="80"/>
    </row>
    <row r="360" spans="1:7" s="45" customFormat="1" ht="24" x14ac:dyDescent="0.55000000000000004">
      <c r="A360" s="13"/>
      <c r="B360" s="83"/>
      <c r="C360" s="83"/>
      <c r="D360" s="14"/>
      <c r="E360" s="80"/>
    </row>
    <row r="361" spans="1:7" s="45" customFormat="1" ht="24" x14ac:dyDescent="0.55000000000000004">
      <c r="A361" s="13"/>
      <c r="B361" s="83"/>
      <c r="C361" s="83"/>
      <c r="D361" s="14"/>
      <c r="E361" s="80"/>
    </row>
    <row r="362" spans="1:7" s="45" customFormat="1" ht="24" x14ac:dyDescent="0.55000000000000004">
      <c r="A362" s="13"/>
      <c r="B362" s="83"/>
      <c r="C362" s="83"/>
      <c r="D362" s="14"/>
      <c r="E362" s="80"/>
    </row>
    <row r="363" spans="1:7" s="94" customFormat="1" ht="24" x14ac:dyDescent="0.55000000000000004">
      <c r="A363" s="94" t="s">
        <v>324</v>
      </c>
      <c r="E363" s="118"/>
      <c r="F363" s="118"/>
      <c r="G363" s="118"/>
    </row>
    <row r="364" spans="1:7" s="94" customFormat="1" ht="24" x14ac:dyDescent="0.55000000000000004">
      <c r="A364" s="94" t="s">
        <v>325</v>
      </c>
      <c r="E364" s="118"/>
      <c r="F364" s="118"/>
      <c r="G364" s="118"/>
    </row>
    <row r="365" spans="1:7" s="94" customFormat="1" ht="25.5" customHeight="1" x14ac:dyDescent="0.55000000000000004">
      <c r="A365" s="142" t="s">
        <v>106</v>
      </c>
      <c r="B365" s="144"/>
      <c r="C365" s="144" t="s">
        <v>104</v>
      </c>
      <c r="D365" s="125" t="s">
        <v>275</v>
      </c>
      <c r="E365" s="118"/>
      <c r="F365" s="120"/>
      <c r="G365" s="118"/>
    </row>
    <row r="366" spans="1:7" s="94" customFormat="1" ht="25.5" customHeight="1" x14ac:dyDescent="0.55000000000000004">
      <c r="A366" s="143"/>
      <c r="B366" s="145"/>
      <c r="C366" s="145"/>
      <c r="D366" s="126" t="s">
        <v>276</v>
      </c>
      <c r="E366" s="118"/>
      <c r="F366" s="118"/>
      <c r="G366" s="118"/>
    </row>
    <row r="367" spans="1:7" s="45" customFormat="1" ht="24" x14ac:dyDescent="0.55000000000000004">
      <c r="A367" s="128" t="s">
        <v>273</v>
      </c>
      <c r="B367" s="122"/>
      <c r="C367" s="122"/>
      <c r="D367" s="121"/>
      <c r="E367" s="44"/>
      <c r="F367" s="44"/>
      <c r="G367" s="44"/>
    </row>
    <row r="368" spans="1:7" s="45" customFormat="1" ht="25.5" customHeight="1" x14ac:dyDescent="0.55000000000000004">
      <c r="A368" s="123" t="s">
        <v>281</v>
      </c>
      <c r="B368" s="114">
        <v>2.57</v>
      </c>
      <c r="C368" s="114">
        <v>0.65</v>
      </c>
      <c r="D368" s="115" t="s">
        <v>32</v>
      </c>
      <c r="E368" s="44"/>
      <c r="F368" s="44"/>
      <c r="G368" s="44"/>
    </row>
    <row r="369" spans="1:7" s="45" customFormat="1" ht="24.75" thickBot="1" x14ac:dyDescent="0.6">
      <c r="A369" s="117" t="s">
        <v>274</v>
      </c>
      <c r="B369" s="116">
        <f>AVERAGE(B368:B368)</f>
        <v>2.57</v>
      </c>
      <c r="C369" s="116">
        <f>SUM(C368)</f>
        <v>0.65</v>
      </c>
      <c r="D369" s="127" t="s">
        <v>32</v>
      </c>
      <c r="E369" s="44"/>
      <c r="F369" s="44"/>
      <c r="G369" s="44"/>
    </row>
    <row r="370" spans="1:7" s="45" customFormat="1" ht="24.75" thickTop="1" x14ac:dyDescent="0.55000000000000004">
      <c r="A370" s="113" t="s">
        <v>277</v>
      </c>
      <c r="B370" s="122"/>
      <c r="C370" s="122"/>
      <c r="D370" s="122"/>
      <c r="E370" s="44"/>
      <c r="F370" s="44"/>
      <c r="G370" s="44"/>
    </row>
    <row r="371" spans="1:7" s="45" customFormat="1" ht="25.5" customHeight="1" x14ac:dyDescent="0.55000000000000004">
      <c r="A371" s="123" t="s">
        <v>282</v>
      </c>
      <c r="B371" s="114">
        <v>3.5</v>
      </c>
      <c r="C371" s="114">
        <v>0.76</v>
      </c>
      <c r="D371" s="115" t="s">
        <v>32</v>
      </c>
      <c r="E371" s="44"/>
      <c r="F371" s="44"/>
      <c r="G371" s="44"/>
    </row>
    <row r="372" spans="1:7" s="45" customFormat="1" ht="24.75" thickBot="1" x14ac:dyDescent="0.6">
      <c r="A372" s="117" t="s">
        <v>274</v>
      </c>
      <c r="B372" s="116">
        <f>AVERAGE(B371:B371)</f>
        <v>3.5</v>
      </c>
      <c r="C372" s="116">
        <f>SUM(C371)</f>
        <v>0.76</v>
      </c>
      <c r="D372" s="124" t="s">
        <v>32</v>
      </c>
      <c r="E372" s="44"/>
      <c r="F372" s="44"/>
      <c r="G372" s="44"/>
    </row>
    <row r="373" spans="1:7" s="45" customFormat="1" ht="24.75" thickTop="1" x14ac:dyDescent="0.55000000000000004">
      <c r="A373" s="112"/>
      <c r="E373" s="44"/>
      <c r="F373" s="44"/>
      <c r="G373" s="44"/>
    </row>
    <row r="374" spans="1:7" s="45" customFormat="1" ht="24" x14ac:dyDescent="0.55000000000000004">
      <c r="A374" s="45" t="s">
        <v>320</v>
      </c>
    </row>
    <row r="375" spans="1:7" s="45" customFormat="1" ht="24" x14ac:dyDescent="0.55000000000000004">
      <c r="A375" s="45" t="s">
        <v>290</v>
      </c>
    </row>
    <row r="376" spans="1:7" s="45" customFormat="1" ht="24" x14ac:dyDescent="0.55000000000000004">
      <c r="A376" s="45" t="s">
        <v>291</v>
      </c>
    </row>
    <row r="377" spans="1:7" x14ac:dyDescent="0.5">
      <c r="A377" s="38"/>
      <c r="B377" s="36"/>
      <c r="C377" s="36"/>
      <c r="D377" s="37"/>
      <c r="E377" s="39"/>
    </row>
    <row r="378" spans="1:7" s="40" customFormat="1" ht="24" x14ac:dyDescent="0.55000000000000004">
      <c r="A378" s="48" t="s">
        <v>289</v>
      </c>
      <c r="B378" s="64"/>
      <c r="C378" s="64"/>
      <c r="D378" s="10"/>
      <c r="E378" s="82"/>
    </row>
    <row r="379" spans="1:7" s="40" customFormat="1" x14ac:dyDescent="0.5">
      <c r="A379" s="146" t="s">
        <v>100</v>
      </c>
      <c r="B379" s="150" t="s">
        <v>228</v>
      </c>
      <c r="C379" s="151"/>
      <c r="D379" s="152"/>
    </row>
    <row r="380" spans="1:7" s="40" customFormat="1" ht="56.25" x14ac:dyDescent="0.5">
      <c r="A380" s="147"/>
      <c r="B380" s="130" t="s">
        <v>94</v>
      </c>
      <c r="C380" s="129" t="s">
        <v>99</v>
      </c>
      <c r="D380" s="129" t="s">
        <v>368</v>
      </c>
    </row>
    <row r="381" spans="1:7" s="40" customFormat="1" x14ac:dyDescent="0.5">
      <c r="A381" s="59" t="s">
        <v>8</v>
      </c>
      <c r="B381" s="60">
        <v>3.79</v>
      </c>
      <c r="C381" s="60">
        <v>1.05</v>
      </c>
      <c r="D381" s="8" t="str">
        <f>IF(B381&gt;4.5,"มากที่สุด",IF(B381&gt;3.5,"มาก",IF(B381&gt;2.5,"ปานกลาง",IF(B381&gt;1.5,"น้อย",IF(B381&lt;=1.5,"น้อยที่สุด")))))</f>
        <v>มาก</v>
      </c>
    </row>
    <row r="382" spans="1:7" s="40" customFormat="1" x14ac:dyDescent="0.5">
      <c r="A382" s="59" t="s">
        <v>9</v>
      </c>
      <c r="B382" s="60">
        <v>3.93</v>
      </c>
      <c r="C382" s="60">
        <v>1.07</v>
      </c>
      <c r="D382" s="8" t="str">
        <f t="shared" ref="D382:D394" si="21">IF(B382&gt;4.5,"มากที่สุด",IF(B382&gt;3.5,"มาก",IF(B382&gt;2.5,"ปานกลาง",IF(B382&gt;1.5,"น้อย",IF(B382&lt;=1.5,"น้อยที่สุด")))))</f>
        <v>มาก</v>
      </c>
    </row>
    <row r="383" spans="1:7" s="40" customFormat="1" x14ac:dyDescent="0.5">
      <c r="A383" s="59" t="s">
        <v>10</v>
      </c>
      <c r="B383" s="60">
        <v>3.57</v>
      </c>
      <c r="C383" s="60">
        <v>1.34</v>
      </c>
      <c r="D383" s="8" t="str">
        <f t="shared" si="21"/>
        <v>มาก</v>
      </c>
    </row>
    <row r="384" spans="1:7" s="40" customFormat="1" x14ac:dyDescent="0.5">
      <c r="A384" s="59" t="s">
        <v>11</v>
      </c>
      <c r="B384" s="60">
        <v>3.43</v>
      </c>
      <c r="C384" s="60">
        <v>1.1599999999999999</v>
      </c>
      <c r="D384" s="131" t="str">
        <f t="shared" si="21"/>
        <v>ปานกลาง</v>
      </c>
    </row>
    <row r="385" spans="1:4" s="40" customFormat="1" x14ac:dyDescent="0.5">
      <c r="A385" s="59" t="s">
        <v>12</v>
      </c>
      <c r="B385" s="60">
        <v>3.36</v>
      </c>
      <c r="C385" s="60">
        <v>1.08</v>
      </c>
      <c r="D385" s="131" t="str">
        <f t="shared" si="21"/>
        <v>ปานกลาง</v>
      </c>
    </row>
    <row r="386" spans="1:4" s="40" customFormat="1" x14ac:dyDescent="0.5">
      <c r="A386" s="59" t="s">
        <v>13</v>
      </c>
      <c r="B386" s="60">
        <v>4.21</v>
      </c>
      <c r="C386" s="60">
        <v>1.25</v>
      </c>
      <c r="D386" s="8" t="str">
        <f t="shared" si="21"/>
        <v>มาก</v>
      </c>
    </row>
    <row r="387" spans="1:4" s="40" customFormat="1" x14ac:dyDescent="0.5">
      <c r="A387" s="59" t="s">
        <v>16</v>
      </c>
      <c r="B387" s="60">
        <v>3.71</v>
      </c>
      <c r="C387" s="60">
        <v>0.91</v>
      </c>
      <c r="D387" s="8" t="str">
        <f t="shared" si="21"/>
        <v>มาก</v>
      </c>
    </row>
    <row r="388" spans="1:4" s="40" customFormat="1" x14ac:dyDescent="0.5">
      <c r="A388" s="59" t="s">
        <v>17</v>
      </c>
      <c r="B388" s="60">
        <v>3.64</v>
      </c>
      <c r="C388" s="60">
        <v>0.84</v>
      </c>
      <c r="D388" s="8" t="str">
        <f t="shared" si="21"/>
        <v>มาก</v>
      </c>
    </row>
    <row r="389" spans="1:4" s="40" customFormat="1" x14ac:dyDescent="0.5">
      <c r="A389" s="59" t="s">
        <v>18</v>
      </c>
      <c r="B389" s="60">
        <v>3.64</v>
      </c>
      <c r="C389" s="60">
        <v>0.52</v>
      </c>
      <c r="D389" s="8" t="str">
        <f t="shared" si="21"/>
        <v>มาก</v>
      </c>
    </row>
    <row r="390" spans="1:4" s="40" customFormat="1" x14ac:dyDescent="0.5">
      <c r="A390" s="59" t="s">
        <v>19</v>
      </c>
      <c r="B390" s="60">
        <v>4.17</v>
      </c>
      <c r="C390" s="60">
        <v>1.03</v>
      </c>
      <c r="D390" s="8" t="str">
        <f t="shared" si="21"/>
        <v>มาก</v>
      </c>
    </row>
    <row r="391" spans="1:4" s="40" customFormat="1" x14ac:dyDescent="0.5">
      <c r="A391" s="59" t="s">
        <v>20</v>
      </c>
      <c r="B391" s="60">
        <v>4.21</v>
      </c>
      <c r="C391" s="60">
        <v>1.03</v>
      </c>
      <c r="D391" s="8" t="str">
        <f t="shared" si="21"/>
        <v>มาก</v>
      </c>
    </row>
    <row r="392" spans="1:4" s="40" customFormat="1" x14ac:dyDescent="0.5">
      <c r="A392" s="59" t="s">
        <v>21</v>
      </c>
      <c r="B392" s="60">
        <v>4</v>
      </c>
      <c r="C392" s="60">
        <v>1.1200000000000001</v>
      </c>
      <c r="D392" s="8" t="str">
        <f t="shared" si="21"/>
        <v>มาก</v>
      </c>
    </row>
    <row r="393" spans="1:4" s="40" customFormat="1" x14ac:dyDescent="0.5">
      <c r="A393" s="59" t="s">
        <v>22</v>
      </c>
      <c r="B393" s="60">
        <v>3.79</v>
      </c>
      <c r="C393" s="60">
        <v>1.04</v>
      </c>
      <c r="D393" s="8" t="str">
        <f t="shared" si="21"/>
        <v>มาก</v>
      </c>
    </row>
    <row r="394" spans="1:4" s="40" customFormat="1" ht="22.5" thickBot="1" x14ac:dyDescent="0.55000000000000004">
      <c r="A394" s="61" t="s">
        <v>95</v>
      </c>
      <c r="B394" s="62">
        <f>AVERAGE(B381:B393)</f>
        <v>3.8038461538461541</v>
      </c>
      <c r="C394" s="62">
        <f>AVERAGE(C381:C393)</f>
        <v>1.0338461538461536</v>
      </c>
      <c r="D394" s="9" t="str">
        <f t="shared" si="21"/>
        <v>มาก</v>
      </c>
    </row>
    <row r="395" spans="1:4" s="40" customFormat="1" ht="22.5" thickTop="1" x14ac:dyDescent="0.5">
      <c r="A395" s="63"/>
      <c r="B395" s="64"/>
      <c r="C395" s="64"/>
      <c r="D395" s="10"/>
    </row>
    <row r="396" spans="1:4" s="45" customFormat="1" ht="24" x14ac:dyDescent="0.55000000000000004">
      <c r="A396" s="13" t="s">
        <v>143</v>
      </c>
      <c r="B396" s="65"/>
      <c r="C396" s="65"/>
      <c r="D396" s="12"/>
    </row>
    <row r="397" spans="1:4" s="45" customFormat="1" ht="24" x14ac:dyDescent="0.55000000000000004">
      <c r="A397" s="13" t="s">
        <v>347</v>
      </c>
      <c r="B397" s="65"/>
      <c r="C397" s="65"/>
      <c r="D397" s="12"/>
    </row>
    <row r="398" spans="1:4" s="45" customFormat="1" ht="24" x14ac:dyDescent="0.55000000000000004">
      <c r="A398" s="13" t="s">
        <v>343</v>
      </c>
      <c r="B398" s="65"/>
      <c r="C398" s="65"/>
      <c r="D398" s="12"/>
    </row>
    <row r="399" spans="1:4" s="45" customFormat="1" ht="24" x14ac:dyDescent="0.55000000000000004">
      <c r="A399" s="13" t="s">
        <v>344</v>
      </c>
      <c r="B399" s="65"/>
      <c r="C399" s="65"/>
      <c r="D399" s="12"/>
    </row>
    <row r="400" spans="1:4" s="45" customFormat="1" ht="24" x14ac:dyDescent="0.55000000000000004">
      <c r="A400" s="13" t="s">
        <v>346</v>
      </c>
      <c r="B400" s="65"/>
      <c r="C400" s="65"/>
      <c r="D400" s="12"/>
    </row>
    <row r="401" spans="1:7" s="45" customFormat="1" ht="24" x14ac:dyDescent="0.55000000000000004">
      <c r="A401" s="13" t="s">
        <v>345</v>
      </c>
      <c r="B401" s="65"/>
      <c r="C401" s="65"/>
      <c r="D401" s="12"/>
    </row>
    <row r="402" spans="1:7" s="45" customFormat="1" ht="24" x14ac:dyDescent="0.55000000000000004">
      <c r="A402" s="43"/>
      <c r="B402" s="44"/>
      <c r="C402" s="44"/>
    </row>
    <row r="403" spans="1:7" s="94" customFormat="1" ht="24" x14ac:dyDescent="0.55000000000000004">
      <c r="A403" s="94" t="s">
        <v>349</v>
      </c>
      <c r="E403" s="118"/>
      <c r="F403" s="118"/>
      <c r="G403" s="118"/>
    </row>
    <row r="404" spans="1:7" s="94" customFormat="1" ht="24" x14ac:dyDescent="0.55000000000000004">
      <c r="A404" s="94" t="s">
        <v>348</v>
      </c>
      <c r="E404" s="118"/>
      <c r="F404" s="118"/>
      <c r="G404" s="118"/>
    </row>
    <row r="405" spans="1:7" s="94" customFormat="1" ht="25.5" customHeight="1" x14ac:dyDescent="0.55000000000000004">
      <c r="A405" s="142" t="s">
        <v>106</v>
      </c>
      <c r="B405" s="144"/>
      <c r="C405" s="144" t="s">
        <v>104</v>
      </c>
      <c r="D405" s="125" t="s">
        <v>275</v>
      </c>
      <c r="E405" s="118"/>
      <c r="F405" s="120"/>
      <c r="G405" s="118"/>
    </row>
    <row r="406" spans="1:7" s="94" customFormat="1" ht="25.5" customHeight="1" x14ac:dyDescent="0.55000000000000004">
      <c r="A406" s="143"/>
      <c r="B406" s="145"/>
      <c r="C406" s="145"/>
      <c r="D406" s="126" t="s">
        <v>276</v>
      </c>
      <c r="E406" s="118"/>
      <c r="F406" s="118"/>
      <c r="G406" s="118"/>
    </row>
    <row r="407" spans="1:7" s="45" customFormat="1" ht="24" x14ac:dyDescent="0.55000000000000004">
      <c r="A407" s="128" t="s">
        <v>273</v>
      </c>
      <c r="B407" s="122"/>
      <c r="C407" s="122"/>
      <c r="D407" s="121"/>
      <c r="E407" s="44"/>
      <c r="F407" s="44"/>
      <c r="G407" s="44"/>
    </row>
    <row r="408" spans="1:7" s="45" customFormat="1" ht="25.5" customHeight="1" x14ac:dyDescent="0.55000000000000004">
      <c r="A408" s="123" t="s">
        <v>281</v>
      </c>
      <c r="B408" s="114">
        <v>3.2</v>
      </c>
      <c r="C408" s="114">
        <v>0.89</v>
      </c>
      <c r="D408" s="115" t="s">
        <v>32</v>
      </c>
      <c r="E408" s="44"/>
      <c r="F408" s="44"/>
      <c r="G408" s="44"/>
    </row>
    <row r="409" spans="1:7" s="45" customFormat="1" ht="24.75" thickBot="1" x14ac:dyDescent="0.6">
      <c r="A409" s="117" t="s">
        <v>274</v>
      </c>
      <c r="B409" s="116">
        <f>AVERAGE(B408:B408)</f>
        <v>3.2</v>
      </c>
      <c r="C409" s="116">
        <f>SUM(C408)</f>
        <v>0.89</v>
      </c>
      <c r="D409" s="127" t="s">
        <v>32</v>
      </c>
      <c r="E409" s="44"/>
      <c r="F409" s="44"/>
      <c r="G409" s="44"/>
    </row>
    <row r="410" spans="1:7" s="45" customFormat="1" ht="24.75" thickTop="1" x14ac:dyDescent="0.55000000000000004">
      <c r="A410" s="113" t="s">
        <v>277</v>
      </c>
      <c r="B410" s="122"/>
      <c r="C410" s="122"/>
      <c r="D410" s="122"/>
      <c r="E410" s="44"/>
      <c r="F410" s="44"/>
      <c r="G410" s="44"/>
    </row>
    <row r="411" spans="1:7" s="45" customFormat="1" ht="25.5" customHeight="1" x14ac:dyDescent="0.55000000000000004">
      <c r="A411" s="123" t="s">
        <v>282</v>
      </c>
      <c r="B411" s="114">
        <v>3.8</v>
      </c>
      <c r="C411" s="114">
        <v>0.61</v>
      </c>
      <c r="D411" s="115" t="s">
        <v>32</v>
      </c>
      <c r="E411" s="44"/>
      <c r="F411" s="44"/>
      <c r="G411" s="44"/>
    </row>
    <row r="412" spans="1:7" s="45" customFormat="1" ht="24.75" thickBot="1" x14ac:dyDescent="0.6">
      <c r="A412" s="117" t="s">
        <v>274</v>
      </c>
      <c r="B412" s="116">
        <f>AVERAGE(B411:B411)</f>
        <v>3.8</v>
      </c>
      <c r="C412" s="116">
        <f>SUM(C411)</f>
        <v>0.61</v>
      </c>
      <c r="D412" s="124" t="s">
        <v>32</v>
      </c>
      <c r="E412" s="44"/>
      <c r="F412" s="44"/>
      <c r="G412" s="44"/>
    </row>
    <row r="413" spans="1:7" s="45" customFormat="1" ht="24.75" thickTop="1" x14ac:dyDescent="0.55000000000000004">
      <c r="A413" s="112"/>
      <c r="E413" s="44"/>
      <c r="F413" s="44"/>
      <c r="G413" s="44"/>
    </row>
    <row r="414" spans="1:7" s="45" customFormat="1" ht="24" x14ac:dyDescent="0.55000000000000004">
      <c r="A414" s="45" t="s">
        <v>350</v>
      </c>
    </row>
    <row r="415" spans="1:7" s="45" customFormat="1" ht="24" x14ac:dyDescent="0.55000000000000004">
      <c r="A415" s="45" t="s">
        <v>292</v>
      </c>
    </row>
    <row r="416" spans="1:7" s="45" customFormat="1" ht="24" x14ac:dyDescent="0.55000000000000004">
      <c r="A416" s="45" t="s">
        <v>293</v>
      </c>
    </row>
    <row r="428" spans="1:4" s="40" customFormat="1" ht="24" x14ac:dyDescent="0.55000000000000004">
      <c r="A428" s="48" t="s">
        <v>351</v>
      </c>
      <c r="B428" s="42"/>
      <c r="C428" s="42"/>
    </row>
    <row r="429" spans="1:4" s="40" customFormat="1" x14ac:dyDescent="0.5">
      <c r="A429" s="146" t="s">
        <v>100</v>
      </c>
      <c r="B429" s="153" t="s">
        <v>229</v>
      </c>
      <c r="C429" s="154"/>
      <c r="D429" s="155"/>
    </row>
    <row r="430" spans="1:4" s="40" customFormat="1" ht="56.25" x14ac:dyDescent="0.5">
      <c r="A430" s="147"/>
      <c r="B430" s="130" t="s">
        <v>94</v>
      </c>
      <c r="C430" s="129" t="s">
        <v>99</v>
      </c>
      <c r="D430" s="129" t="s">
        <v>368</v>
      </c>
    </row>
    <row r="431" spans="1:4" s="40" customFormat="1" x14ac:dyDescent="0.5">
      <c r="A431" s="59" t="s">
        <v>8</v>
      </c>
      <c r="B431" s="60">
        <v>3.97</v>
      </c>
      <c r="C431" s="60">
        <v>0.76</v>
      </c>
      <c r="D431" s="8" t="str">
        <f>IF(B431&gt;4.5,"มากที่สุด",IF(B431&gt;3.5,"มาก",IF(B431&gt;2.5,"ปานกลาง",IF(B431&gt;1.5,"น้อย",IF(B431&lt;=1.5,"น้อยที่สุด")))))</f>
        <v>มาก</v>
      </c>
    </row>
    <row r="432" spans="1:4" s="40" customFormat="1" x14ac:dyDescent="0.5">
      <c r="A432" s="59" t="s">
        <v>9</v>
      </c>
      <c r="B432" s="60">
        <v>4.33</v>
      </c>
      <c r="C432" s="60">
        <v>0.71</v>
      </c>
      <c r="D432" s="8" t="str">
        <f t="shared" ref="D432:D444" si="22">IF(B432&gt;4.5,"มากที่สุด",IF(B432&gt;3.5,"มาก",IF(B432&gt;2.5,"ปานกลาง",IF(B432&gt;1.5,"น้อย",IF(B432&lt;=1.5,"น้อยที่สุด")))))</f>
        <v>มาก</v>
      </c>
    </row>
    <row r="433" spans="1:4" s="40" customFormat="1" x14ac:dyDescent="0.5">
      <c r="A433" s="59" t="s">
        <v>10</v>
      </c>
      <c r="B433" s="60">
        <v>3.9</v>
      </c>
      <c r="C433" s="60">
        <v>1.0900000000000001</v>
      </c>
      <c r="D433" s="8" t="str">
        <f t="shared" si="22"/>
        <v>มาก</v>
      </c>
    </row>
    <row r="434" spans="1:4" s="40" customFormat="1" x14ac:dyDescent="0.5">
      <c r="A434" s="59" t="s">
        <v>11</v>
      </c>
      <c r="B434" s="60">
        <v>3.87</v>
      </c>
      <c r="C434" s="60">
        <v>0.94</v>
      </c>
      <c r="D434" s="8" t="str">
        <f t="shared" si="22"/>
        <v>มาก</v>
      </c>
    </row>
    <row r="435" spans="1:4" s="40" customFormat="1" x14ac:dyDescent="0.5">
      <c r="A435" s="59" t="s">
        <v>12</v>
      </c>
      <c r="B435" s="60">
        <v>3.87</v>
      </c>
      <c r="C435" s="60">
        <v>0.78</v>
      </c>
      <c r="D435" s="8" t="str">
        <f t="shared" si="22"/>
        <v>มาก</v>
      </c>
    </row>
    <row r="436" spans="1:4" s="40" customFormat="1" x14ac:dyDescent="0.5">
      <c r="A436" s="59" t="s">
        <v>13</v>
      </c>
      <c r="B436" s="60">
        <v>4.53</v>
      </c>
      <c r="C436" s="60">
        <v>0.56999999999999995</v>
      </c>
      <c r="D436" s="8" t="str">
        <f t="shared" si="22"/>
        <v>มากที่สุด</v>
      </c>
    </row>
    <row r="437" spans="1:4" s="40" customFormat="1" x14ac:dyDescent="0.5">
      <c r="A437" s="59" t="s">
        <v>16</v>
      </c>
      <c r="B437" s="60">
        <v>4.03</v>
      </c>
      <c r="C437" s="60">
        <v>0.72</v>
      </c>
      <c r="D437" s="8" t="str">
        <f t="shared" si="22"/>
        <v>มาก</v>
      </c>
    </row>
    <row r="438" spans="1:4" s="40" customFormat="1" x14ac:dyDescent="0.5">
      <c r="A438" s="59" t="s">
        <v>17</v>
      </c>
      <c r="B438" s="60">
        <v>4.07</v>
      </c>
      <c r="C438" s="60">
        <v>0.69</v>
      </c>
      <c r="D438" s="8" t="str">
        <f t="shared" si="22"/>
        <v>มาก</v>
      </c>
    </row>
    <row r="439" spans="1:4" s="40" customFormat="1" x14ac:dyDescent="0.5">
      <c r="A439" s="59" t="s">
        <v>18</v>
      </c>
      <c r="B439" s="60">
        <v>4.2</v>
      </c>
      <c r="C439" s="60">
        <v>0.71</v>
      </c>
      <c r="D439" s="8" t="str">
        <f t="shared" si="22"/>
        <v>มาก</v>
      </c>
    </row>
    <row r="440" spans="1:4" s="40" customFormat="1" x14ac:dyDescent="0.5">
      <c r="A440" s="59" t="s">
        <v>19</v>
      </c>
      <c r="B440" s="60">
        <v>4.17</v>
      </c>
      <c r="C440" s="60">
        <v>0.91</v>
      </c>
      <c r="D440" s="8" t="str">
        <f t="shared" si="22"/>
        <v>มาก</v>
      </c>
    </row>
    <row r="441" spans="1:4" s="40" customFormat="1" x14ac:dyDescent="0.5">
      <c r="A441" s="59" t="s">
        <v>20</v>
      </c>
      <c r="B441" s="60">
        <v>4.5</v>
      </c>
      <c r="C441" s="60">
        <v>0.51</v>
      </c>
      <c r="D441" s="8" t="str">
        <f t="shared" si="22"/>
        <v>มาก</v>
      </c>
    </row>
    <row r="442" spans="1:4" s="40" customFormat="1" x14ac:dyDescent="0.5">
      <c r="A442" s="59" t="s">
        <v>21</v>
      </c>
      <c r="B442" s="60">
        <v>4.2300000000000004</v>
      </c>
      <c r="C442" s="60">
        <v>0.73</v>
      </c>
      <c r="D442" s="8" t="str">
        <f t="shared" si="22"/>
        <v>มาก</v>
      </c>
    </row>
    <row r="443" spans="1:4" s="40" customFormat="1" x14ac:dyDescent="0.5">
      <c r="A443" s="59" t="s">
        <v>22</v>
      </c>
      <c r="B443" s="60">
        <v>4.57</v>
      </c>
      <c r="C443" s="60">
        <v>0.68</v>
      </c>
      <c r="D443" s="8" t="str">
        <f t="shared" si="22"/>
        <v>มากที่สุด</v>
      </c>
    </row>
    <row r="444" spans="1:4" s="40" customFormat="1" ht="22.5" thickBot="1" x14ac:dyDescent="0.55000000000000004">
      <c r="A444" s="61" t="s">
        <v>95</v>
      </c>
      <c r="B444" s="62">
        <f>AVERAGE(B431:B443)</f>
        <v>4.1723076923076938</v>
      </c>
      <c r="C444" s="62">
        <f>AVERAGE(C431:C443)</f>
        <v>0.75384615384615394</v>
      </c>
      <c r="D444" s="9" t="str">
        <f t="shared" si="22"/>
        <v>มาก</v>
      </c>
    </row>
    <row r="445" spans="1:4" s="40" customFormat="1" ht="22.5" thickTop="1" x14ac:dyDescent="0.5">
      <c r="A445" s="63"/>
      <c r="B445" s="64"/>
      <c r="C445" s="64"/>
      <c r="D445" s="10"/>
    </row>
    <row r="446" spans="1:4" s="45" customFormat="1" ht="24" x14ac:dyDescent="0.55000000000000004">
      <c r="A446" s="13" t="s">
        <v>143</v>
      </c>
      <c r="B446" s="65"/>
      <c r="C446" s="65"/>
      <c r="D446" s="12"/>
    </row>
    <row r="447" spans="1:4" s="45" customFormat="1" ht="24" x14ac:dyDescent="0.55000000000000004">
      <c r="A447" s="13" t="s">
        <v>369</v>
      </c>
      <c r="B447" s="65"/>
      <c r="C447" s="65"/>
      <c r="D447" s="12"/>
    </row>
    <row r="448" spans="1:4" s="45" customFormat="1" ht="24" x14ac:dyDescent="0.55000000000000004">
      <c r="A448" s="13" t="s">
        <v>294</v>
      </c>
      <c r="B448" s="65"/>
      <c r="C448" s="65"/>
      <c r="D448" s="12"/>
    </row>
    <row r="449" spans="1:7" s="45" customFormat="1" ht="24" x14ac:dyDescent="0.55000000000000004">
      <c r="A449" s="13" t="s">
        <v>217</v>
      </c>
      <c r="B449" s="65"/>
      <c r="C449" s="65"/>
      <c r="D449" s="12"/>
    </row>
    <row r="450" spans="1:7" s="45" customFormat="1" ht="24" x14ac:dyDescent="0.55000000000000004">
      <c r="A450" s="13" t="s">
        <v>218</v>
      </c>
      <c r="B450" s="65"/>
      <c r="C450" s="65"/>
      <c r="D450" s="12"/>
    </row>
    <row r="451" spans="1:7" s="45" customFormat="1" ht="24" x14ac:dyDescent="0.55000000000000004">
      <c r="A451" s="13"/>
      <c r="B451" s="65"/>
      <c r="C451" s="65"/>
      <c r="D451" s="12"/>
    </row>
    <row r="452" spans="1:7" s="45" customFormat="1" ht="24" x14ac:dyDescent="0.55000000000000004">
      <c r="A452" s="13"/>
      <c r="B452" s="65"/>
      <c r="C452" s="65"/>
      <c r="D452" s="12"/>
    </row>
    <row r="453" spans="1:7" s="45" customFormat="1" ht="24" x14ac:dyDescent="0.55000000000000004">
      <c r="A453" s="13"/>
      <c r="B453" s="65"/>
      <c r="C453" s="65"/>
      <c r="D453" s="12"/>
    </row>
    <row r="454" spans="1:7" s="45" customFormat="1" ht="24" x14ac:dyDescent="0.55000000000000004">
      <c r="A454" s="13"/>
      <c r="B454" s="65"/>
      <c r="C454" s="65"/>
      <c r="D454" s="12"/>
    </row>
    <row r="455" spans="1:7" s="45" customFormat="1" ht="24" x14ac:dyDescent="0.55000000000000004">
      <c r="A455" s="13"/>
      <c r="B455" s="65"/>
      <c r="C455" s="65"/>
      <c r="D455" s="12"/>
    </row>
    <row r="456" spans="1:7" s="45" customFormat="1" ht="24" x14ac:dyDescent="0.55000000000000004">
      <c r="A456" s="13"/>
      <c r="B456" s="65"/>
      <c r="C456" s="65"/>
      <c r="D456" s="12"/>
    </row>
    <row r="457" spans="1:7" s="45" customFormat="1" ht="24" x14ac:dyDescent="0.55000000000000004">
      <c r="A457" s="13"/>
      <c r="B457" s="65"/>
      <c r="C457" s="65"/>
      <c r="D457" s="12"/>
    </row>
    <row r="458" spans="1:7" s="45" customFormat="1" ht="24" x14ac:dyDescent="0.55000000000000004">
      <c r="A458" s="13"/>
      <c r="B458" s="65"/>
      <c r="C458" s="65"/>
      <c r="D458" s="12"/>
    </row>
    <row r="459" spans="1:7" s="45" customFormat="1" ht="24" x14ac:dyDescent="0.55000000000000004">
      <c r="A459" s="13"/>
      <c r="B459" s="65"/>
      <c r="C459" s="65"/>
      <c r="D459" s="12"/>
    </row>
    <row r="460" spans="1:7" s="45" customFormat="1" ht="24" x14ac:dyDescent="0.55000000000000004">
      <c r="A460" s="13"/>
      <c r="B460" s="65"/>
      <c r="C460" s="65"/>
      <c r="D460" s="12"/>
    </row>
    <row r="461" spans="1:7" s="119" customFormat="1" x14ac:dyDescent="0.5">
      <c r="A461" s="119" t="s">
        <v>352</v>
      </c>
      <c r="E461" s="120"/>
      <c r="F461" s="120"/>
      <c r="G461" s="120"/>
    </row>
    <row r="462" spans="1:7" s="119" customFormat="1" x14ac:dyDescent="0.5">
      <c r="A462" s="119" t="s">
        <v>353</v>
      </c>
      <c r="E462" s="120"/>
      <c r="F462" s="120"/>
      <c r="G462" s="120"/>
    </row>
    <row r="463" spans="1:7" s="94" customFormat="1" ht="25.5" customHeight="1" x14ac:dyDescent="0.55000000000000004">
      <c r="A463" s="142" t="s">
        <v>106</v>
      </c>
      <c r="B463" s="144"/>
      <c r="C463" s="144" t="s">
        <v>104</v>
      </c>
      <c r="D463" s="125" t="s">
        <v>275</v>
      </c>
      <c r="E463" s="118"/>
      <c r="F463" s="120"/>
      <c r="G463" s="118"/>
    </row>
    <row r="464" spans="1:7" s="94" customFormat="1" ht="18.75" customHeight="1" x14ac:dyDescent="0.55000000000000004">
      <c r="A464" s="143"/>
      <c r="B464" s="145"/>
      <c r="C464" s="145"/>
      <c r="D464" s="126" t="s">
        <v>276</v>
      </c>
      <c r="E464" s="118"/>
      <c r="F464" s="118"/>
      <c r="G464" s="118"/>
    </row>
    <row r="465" spans="1:7" s="45" customFormat="1" ht="24" x14ac:dyDescent="0.55000000000000004">
      <c r="A465" s="128" t="s">
        <v>273</v>
      </c>
      <c r="B465" s="122"/>
      <c r="C465" s="122"/>
      <c r="D465" s="121"/>
      <c r="E465" s="44"/>
      <c r="F465" s="44"/>
      <c r="G465" s="44"/>
    </row>
    <row r="466" spans="1:7" s="45" customFormat="1" ht="25.5" customHeight="1" x14ac:dyDescent="0.55000000000000004">
      <c r="A466" s="123" t="s">
        <v>281</v>
      </c>
      <c r="B466" s="114">
        <v>3.2</v>
      </c>
      <c r="C466" s="114">
        <v>1.1399999999999999</v>
      </c>
      <c r="D466" s="115" t="s">
        <v>32</v>
      </c>
      <c r="E466" s="44"/>
      <c r="F466" s="44"/>
      <c r="G466" s="44"/>
    </row>
    <row r="467" spans="1:7" s="45" customFormat="1" ht="24.75" thickBot="1" x14ac:dyDescent="0.6">
      <c r="A467" s="117" t="s">
        <v>274</v>
      </c>
      <c r="B467" s="116">
        <f>AVERAGE(B466:B466)</f>
        <v>3.2</v>
      </c>
      <c r="C467" s="116">
        <f>SUM(C466)</f>
        <v>1.1399999999999999</v>
      </c>
      <c r="D467" s="127" t="s">
        <v>32</v>
      </c>
      <c r="E467" s="44"/>
      <c r="F467" s="44"/>
      <c r="G467" s="44"/>
    </row>
    <row r="468" spans="1:7" s="45" customFormat="1" ht="24.75" thickTop="1" x14ac:dyDescent="0.55000000000000004">
      <c r="A468" s="113" t="s">
        <v>277</v>
      </c>
      <c r="B468" s="122"/>
      <c r="C468" s="122"/>
      <c r="D468" s="122"/>
      <c r="E468" s="44"/>
      <c r="F468" s="44"/>
      <c r="G468" s="44"/>
    </row>
    <row r="469" spans="1:7" s="45" customFormat="1" ht="25.5" customHeight="1" x14ac:dyDescent="0.55000000000000004">
      <c r="A469" s="123" t="s">
        <v>282</v>
      </c>
      <c r="B469" s="114">
        <v>3.58</v>
      </c>
      <c r="C469" s="114">
        <v>0.72</v>
      </c>
      <c r="D469" s="115" t="s">
        <v>32</v>
      </c>
      <c r="E469" s="44"/>
      <c r="F469" s="44"/>
      <c r="G469" s="44"/>
    </row>
    <row r="470" spans="1:7" s="45" customFormat="1" ht="24.75" thickBot="1" x14ac:dyDescent="0.6">
      <c r="A470" s="117" t="s">
        <v>274</v>
      </c>
      <c r="B470" s="116">
        <f>AVERAGE(B469:B469)</f>
        <v>3.58</v>
      </c>
      <c r="C470" s="116">
        <f>SUM(C469)</f>
        <v>0.72</v>
      </c>
      <c r="D470" s="124" t="s">
        <v>32</v>
      </c>
      <c r="E470" s="44"/>
      <c r="F470" s="44"/>
      <c r="G470" s="44"/>
    </row>
    <row r="471" spans="1:7" s="45" customFormat="1" ht="24.75" thickTop="1" x14ac:dyDescent="0.55000000000000004">
      <c r="A471" s="112"/>
      <c r="E471" s="44"/>
      <c r="F471" s="44"/>
      <c r="G471" s="44"/>
    </row>
    <row r="472" spans="1:7" s="45" customFormat="1" ht="24" x14ac:dyDescent="0.55000000000000004">
      <c r="A472" s="45" t="s">
        <v>364</v>
      </c>
    </row>
    <row r="473" spans="1:7" s="45" customFormat="1" ht="24" x14ac:dyDescent="0.55000000000000004">
      <c r="A473" s="45" t="s">
        <v>292</v>
      </c>
    </row>
    <row r="474" spans="1:7" s="45" customFormat="1" ht="24" x14ac:dyDescent="0.55000000000000004">
      <c r="A474" s="45" t="s">
        <v>295</v>
      </c>
    </row>
    <row r="475" spans="1:7" s="45" customFormat="1" ht="24" x14ac:dyDescent="0.55000000000000004"/>
    <row r="476" spans="1:7" s="40" customFormat="1" ht="24" x14ac:dyDescent="0.55000000000000004">
      <c r="A476" s="48" t="s">
        <v>354</v>
      </c>
      <c r="B476" s="81"/>
      <c r="C476" s="81"/>
      <c r="D476" s="11"/>
    </row>
    <row r="477" spans="1:7" s="40" customFormat="1" x14ac:dyDescent="0.5">
      <c r="A477" s="146" t="s">
        <v>100</v>
      </c>
      <c r="B477" s="156" t="s">
        <v>366</v>
      </c>
      <c r="C477" s="157"/>
      <c r="D477" s="158"/>
    </row>
    <row r="478" spans="1:7" s="40" customFormat="1" ht="56.25" x14ac:dyDescent="0.5">
      <c r="A478" s="147"/>
      <c r="B478" s="130" t="s">
        <v>94</v>
      </c>
      <c r="C478" s="129" t="s">
        <v>99</v>
      </c>
      <c r="D478" s="129" t="s">
        <v>368</v>
      </c>
    </row>
    <row r="479" spans="1:7" s="40" customFormat="1" x14ac:dyDescent="0.5">
      <c r="A479" s="59" t="s">
        <v>8</v>
      </c>
      <c r="B479" s="60">
        <v>4.26</v>
      </c>
      <c r="C479" s="60">
        <v>0.73</v>
      </c>
      <c r="D479" s="8" t="str">
        <f>IF(B479&gt;4.5,"มากที่สุด",IF(B479&gt;3.5,"มาก",IF(B479&gt;2.5,"ปานกลาง",IF(B479&gt;1.5,"น้อย",IF(B479&lt;=1.5,"น้อยที่สุด")))))</f>
        <v>มาก</v>
      </c>
    </row>
    <row r="480" spans="1:7" s="40" customFormat="1" x14ac:dyDescent="0.5">
      <c r="A480" s="59" t="s">
        <v>9</v>
      </c>
      <c r="B480" s="60">
        <v>4.3499999999999996</v>
      </c>
      <c r="C480" s="60">
        <v>0.66</v>
      </c>
      <c r="D480" s="8" t="str">
        <f t="shared" ref="D480:D492" si="23">IF(B480&gt;4.5,"มากที่สุด",IF(B480&gt;3.5,"มาก",IF(B480&gt;2.5,"ปานกลาง",IF(B480&gt;1.5,"น้อย",IF(B480&lt;=1.5,"น้อยที่สุด")))))</f>
        <v>มาก</v>
      </c>
    </row>
    <row r="481" spans="1:4" s="40" customFormat="1" x14ac:dyDescent="0.5">
      <c r="A481" s="59" t="s">
        <v>10</v>
      </c>
      <c r="B481" s="60">
        <v>4.0599999999999996</v>
      </c>
      <c r="C481" s="60">
        <v>0.85</v>
      </c>
      <c r="D481" s="8" t="str">
        <f t="shared" si="23"/>
        <v>มาก</v>
      </c>
    </row>
    <row r="482" spans="1:4" s="40" customFormat="1" x14ac:dyDescent="0.5">
      <c r="A482" s="59" t="s">
        <v>11</v>
      </c>
      <c r="B482" s="60">
        <v>3.97</v>
      </c>
      <c r="C482" s="60">
        <v>0.87</v>
      </c>
      <c r="D482" s="8" t="str">
        <f t="shared" si="23"/>
        <v>มาก</v>
      </c>
    </row>
    <row r="483" spans="1:4" s="40" customFormat="1" x14ac:dyDescent="0.5">
      <c r="A483" s="59" t="s">
        <v>12</v>
      </c>
      <c r="B483" s="60">
        <v>4</v>
      </c>
      <c r="C483" s="60">
        <v>0.77</v>
      </c>
      <c r="D483" s="8" t="str">
        <f t="shared" si="23"/>
        <v>มาก</v>
      </c>
    </row>
    <row r="484" spans="1:4" s="40" customFormat="1" x14ac:dyDescent="0.5">
      <c r="A484" s="59" t="s">
        <v>13</v>
      </c>
      <c r="B484" s="60">
        <v>4.32</v>
      </c>
      <c r="C484" s="60">
        <v>0.75</v>
      </c>
      <c r="D484" s="8" t="str">
        <f t="shared" si="23"/>
        <v>มาก</v>
      </c>
    </row>
    <row r="485" spans="1:4" s="40" customFormat="1" x14ac:dyDescent="0.5">
      <c r="A485" s="59" t="s">
        <v>16</v>
      </c>
      <c r="B485" s="60">
        <v>3.61</v>
      </c>
      <c r="C485" s="60">
        <v>0.62</v>
      </c>
      <c r="D485" s="8" t="str">
        <f t="shared" si="23"/>
        <v>มาก</v>
      </c>
    </row>
    <row r="486" spans="1:4" s="40" customFormat="1" x14ac:dyDescent="0.5">
      <c r="A486" s="59" t="s">
        <v>17</v>
      </c>
      <c r="B486" s="60">
        <v>4</v>
      </c>
      <c r="C486" s="60">
        <v>0.68</v>
      </c>
      <c r="D486" s="8" t="str">
        <f t="shared" si="23"/>
        <v>มาก</v>
      </c>
    </row>
    <row r="487" spans="1:4" s="40" customFormat="1" x14ac:dyDescent="0.5">
      <c r="A487" s="59" t="s">
        <v>18</v>
      </c>
      <c r="B487" s="60">
        <v>4.13</v>
      </c>
      <c r="C487" s="60">
        <v>0.56000000000000005</v>
      </c>
      <c r="D487" s="8" t="str">
        <f t="shared" si="23"/>
        <v>มาก</v>
      </c>
    </row>
    <row r="488" spans="1:4" s="40" customFormat="1" x14ac:dyDescent="0.5">
      <c r="A488" s="59" t="s">
        <v>19</v>
      </c>
      <c r="B488" s="60">
        <v>4.1900000000000004</v>
      </c>
      <c r="C488" s="60">
        <v>0.65</v>
      </c>
      <c r="D488" s="8" t="str">
        <f t="shared" si="23"/>
        <v>มาก</v>
      </c>
    </row>
    <row r="489" spans="1:4" s="40" customFormat="1" x14ac:dyDescent="0.5">
      <c r="A489" s="59" t="s">
        <v>20</v>
      </c>
      <c r="B489" s="60">
        <v>4.3499999999999996</v>
      </c>
      <c r="C489" s="60">
        <v>0.61</v>
      </c>
      <c r="D489" s="8" t="str">
        <f t="shared" si="23"/>
        <v>มาก</v>
      </c>
    </row>
    <row r="490" spans="1:4" s="40" customFormat="1" x14ac:dyDescent="0.5">
      <c r="A490" s="59" t="s">
        <v>21</v>
      </c>
      <c r="B490" s="60">
        <v>4.1900000000000004</v>
      </c>
      <c r="C490" s="60">
        <v>0.65</v>
      </c>
      <c r="D490" s="8" t="str">
        <f t="shared" si="23"/>
        <v>มาก</v>
      </c>
    </row>
    <row r="491" spans="1:4" s="40" customFormat="1" x14ac:dyDescent="0.5">
      <c r="A491" s="59" t="s">
        <v>22</v>
      </c>
      <c r="B491" s="60">
        <v>4.45</v>
      </c>
      <c r="C491" s="60">
        <v>0.68</v>
      </c>
      <c r="D491" s="8" t="str">
        <f t="shared" si="23"/>
        <v>มาก</v>
      </c>
    </row>
    <row r="492" spans="1:4" s="40" customFormat="1" ht="22.5" thickBot="1" x14ac:dyDescent="0.55000000000000004">
      <c r="A492" s="61" t="s">
        <v>95</v>
      </c>
      <c r="B492" s="62">
        <f>AVERAGE(B479:B491)</f>
        <v>4.1446153846153839</v>
      </c>
      <c r="C492" s="62">
        <f>AVERAGE(C479:C491)</f>
        <v>0.69846153846153847</v>
      </c>
      <c r="D492" s="9" t="str">
        <f t="shared" si="23"/>
        <v>มาก</v>
      </c>
    </row>
    <row r="493" spans="1:4" ht="22.5" thickTop="1" x14ac:dyDescent="0.5">
      <c r="A493" s="35"/>
      <c r="B493" s="36"/>
      <c r="C493" s="36"/>
      <c r="D493" s="37"/>
    </row>
    <row r="494" spans="1:4" s="45" customFormat="1" ht="24" x14ac:dyDescent="0.55000000000000004">
      <c r="A494" s="13" t="s">
        <v>143</v>
      </c>
      <c r="B494" s="65"/>
      <c r="C494" s="65"/>
      <c r="D494" s="12"/>
    </row>
    <row r="495" spans="1:4" s="45" customFormat="1" ht="24" x14ac:dyDescent="0.55000000000000004">
      <c r="A495" s="13" t="s">
        <v>365</v>
      </c>
      <c r="B495" s="65"/>
      <c r="C495" s="65"/>
      <c r="D495" s="12"/>
    </row>
    <row r="496" spans="1:4" s="45" customFormat="1" ht="24" x14ac:dyDescent="0.55000000000000004">
      <c r="A496" s="13" t="s">
        <v>296</v>
      </c>
      <c r="B496" s="65"/>
      <c r="C496" s="65"/>
      <c r="D496" s="12"/>
    </row>
    <row r="497" spans="1:7" s="45" customFormat="1" ht="24" x14ac:dyDescent="0.55000000000000004">
      <c r="A497" s="13" t="s">
        <v>219</v>
      </c>
      <c r="B497" s="65"/>
      <c r="C497" s="65"/>
      <c r="D497" s="12"/>
    </row>
    <row r="498" spans="1:7" s="45" customFormat="1" ht="24" x14ac:dyDescent="0.55000000000000004">
      <c r="A498" s="13" t="s">
        <v>221</v>
      </c>
      <c r="B498" s="65"/>
      <c r="C498" s="65"/>
      <c r="D498" s="12"/>
    </row>
    <row r="499" spans="1:7" s="45" customFormat="1" ht="24" x14ac:dyDescent="0.55000000000000004">
      <c r="A499" s="13" t="s">
        <v>220</v>
      </c>
      <c r="B499" s="65"/>
      <c r="C499" s="65"/>
      <c r="D499" s="12"/>
    </row>
    <row r="500" spans="1:7" x14ac:dyDescent="0.5">
      <c r="A500" s="35"/>
      <c r="B500" s="36"/>
      <c r="C500" s="36"/>
      <c r="D500" s="37"/>
    </row>
    <row r="501" spans="1:7" s="94" customFormat="1" ht="24" x14ac:dyDescent="0.55000000000000004">
      <c r="A501" s="94" t="s">
        <v>358</v>
      </c>
      <c r="E501" s="118"/>
      <c r="F501" s="118"/>
      <c r="G501" s="118"/>
    </row>
    <row r="502" spans="1:7" s="94" customFormat="1" ht="24" x14ac:dyDescent="0.55000000000000004">
      <c r="A502" s="94" t="s">
        <v>359</v>
      </c>
      <c r="E502" s="118"/>
      <c r="F502" s="118"/>
      <c r="G502" s="118"/>
    </row>
    <row r="503" spans="1:7" s="94" customFormat="1" ht="25.5" customHeight="1" x14ac:dyDescent="0.55000000000000004">
      <c r="A503" s="142" t="s">
        <v>106</v>
      </c>
      <c r="B503" s="144"/>
      <c r="C503" s="144" t="s">
        <v>104</v>
      </c>
      <c r="D503" s="125" t="s">
        <v>275</v>
      </c>
      <c r="E503" s="118"/>
      <c r="F503" s="120"/>
      <c r="G503" s="118"/>
    </row>
    <row r="504" spans="1:7" s="94" customFormat="1" ht="25.5" customHeight="1" x14ac:dyDescent="0.55000000000000004">
      <c r="A504" s="143"/>
      <c r="B504" s="145"/>
      <c r="C504" s="145"/>
      <c r="D504" s="126" t="s">
        <v>276</v>
      </c>
      <c r="E504" s="118"/>
      <c r="F504" s="118"/>
      <c r="G504" s="118"/>
    </row>
    <row r="505" spans="1:7" s="45" customFormat="1" ht="24" x14ac:dyDescent="0.55000000000000004">
      <c r="A505" s="128" t="s">
        <v>273</v>
      </c>
      <c r="B505" s="122"/>
      <c r="C505" s="122"/>
      <c r="D505" s="121"/>
      <c r="E505" s="44"/>
      <c r="F505" s="44"/>
      <c r="G505" s="44"/>
    </row>
    <row r="506" spans="1:7" s="45" customFormat="1" ht="25.5" customHeight="1" x14ac:dyDescent="0.55000000000000004">
      <c r="A506" s="123" t="s">
        <v>281</v>
      </c>
      <c r="B506" s="133">
        <v>5</v>
      </c>
      <c r="C506" s="133">
        <v>0</v>
      </c>
      <c r="D506" s="135" t="s">
        <v>34</v>
      </c>
      <c r="E506" s="44"/>
      <c r="F506" s="44"/>
      <c r="G506" s="44"/>
    </row>
    <row r="507" spans="1:7" s="45" customFormat="1" ht="24.75" thickBot="1" x14ac:dyDescent="0.6">
      <c r="A507" s="117" t="s">
        <v>274</v>
      </c>
      <c r="B507" s="134">
        <f>AVERAGE(B506:B506)</f>
        <v>5</v>
      </c>
      <c r="C507" s="134">
        <f>SUM(C506)</f>
        <v>0</v>
      </c>
      <c r="D507" s="136" t="s">
        <v>34</v>
      </c>
      <c r="E507" s="44"/>
      <c r="F507" s="44"/>
      <c r="G507" s="44"/>
    </row>
    <row r="508" spans="1:7" s="45" customFormat="1" ht="24.75" thickTop="1" x14ac:dyDescent="0.55000000000000004">
      <c r="A508" s="113" t="s">
        <v>277</v>
      </c>
      <c r="B508" s="132"/>
      <c r="C508" s="132"/>
      <c r="D508" s="111"/>
      <c r="E508" s="44"/>
      <c r="F508" s="44"/>
      <c r="G508" s="44"/>
    </row>
    <row r="509" spans="1:7" s="45" customFormat="1" ht="25.5" customHeight="1" x14ac:dyDescent="0.55000000000000004">
      <c r="A509" s="123" t="s">
        <v>282</v>
      </c>
      <c r="B509" s="133">
        <v>5</v>
      </c>
      <c r="C509" s="133">
        <v>0</v>
      </c>
      <c r="D509" s="135" t="s">
        <v>34</v>
      </c>
      <c r="E509" s="44"/>
      <c r="F509" s="44"/>
      <c r="G509" s="44"/>
    </row>
    <row r="510" spans="1:7" s="45" customFormat="1" ht="24.75" thickBot="1" x14ac:dyDescent="0.6">
      <c r="A510" s="117" t="s">
        <v>274</v>
      </c>
      <c r="B510" s="134">
        <f>AVERAGE(B509:B509)</f>
        <v>5</v>
      </c>
      <c r="C510" s="134">
        <f>SUM(C509)</f>
        <v>0</v>
      </c>
      <c r="D510" s="9" t="s">
        <v>34</v>
      </c>
      <c r="E510" s="44"/>
      <c r="F510" s="44"/>
      <c r="G510" s="44"/>
    </row>
    <row r="511" spans="1:7" s="45" customFormat="1" ht="24.75" thickTop="1" x14ac:dyDescent="0.55000000000000004">
      <c r="A511" s="112"/>
      <c r="E511" s="44"/>
      <c r="F511" s="44"/>
      <c r="G511" s="44"/>
    </row>
    <row r="512" spans="1:7" s="45" customFormat="1" ht="24" x14ac:dyDescent="0.55000000000000004">
      <c r="A512" s="45" t="s">
        <v>355</v>
      </c>
    </row>
    <row r="513" spans="1:4" s="45" customFormat="1" ht="24" x14ac:dyDescent="0.55000000000000004">
      <c r="A513" s="45" t="s">
        <v>298</v>
      </c>
    </row>
    <row r="514" spans="1:4" s="45" customFormat="1" ht="24" x14ac:dyDescent="0.55000000000000004">
      <c r="A514" s="45" t="s">
        <v>297</v>
      </c>
    </row>
    <row r="515" spans="1:4" s="45" customFormat="1" ht="24" x14ac:dyDescent="0.55000000000000004"/>
    <row r="516" spans="1:4" s="45" customFormat="1" ht="24" x14ac:dyDescent="0.55000000000000004"/>
    <row r="517" spans="1:4" s="45" customFormat="1" ht="24" x14ac:dyDescent="0.55000000000000004"/>
    <row r="518" spans="1:4" s="45" customFormat="1" ht="24" x14ac:dyDescent="0.55000000000000004"/>
    <row r="519" spans="1:4" s="45" customFormat="1" ht="24" x14ac:dyDescent="0.55000000000000004"/>
    <row r="520" spans="1:4" s="45" customFormat="1" ht="24" x14ac:dyDescent="0.55000000000000004"/>
    <row r="521" spans="1:4" s="45" customFormat="1" ht="24" x14ac:dyDescent="0.55000000000000004"/>
    <row r="522" spans="1:4" s="45" customFormat="1" ht="24" x14ac:dyDescent="0.55000000000000004"/>
    <row r="523" spans="1:4" s="45" customFormat="1" ht="24" x14ac:dyDescent="0.55000000000000004"/>
    <row r="524" spans="1:4" s="45" customFormat="1" ht="24" x14ac:dyDescent="0.55000000000000004"/>
    <row r="525" spans="1:4" s="45" customFormat="1" ht="24" x14ac:dyDescent="0.55000000000000004"/>
    <row r="526" spans="1:4" s="82" customFormat="1" ht="24" x14ac:dyDescent="0.55000000000000004">
      <c r="A526" s="48" t="s">
        <v>356</v>
      </c>
      <c r="B526" s="64"/>
      <c r="C526" s="64"/>
      <c r="D526" s="10"/>
    </row>
    <row r="527" spans="1:4" s="40" customFormat="1" x14ac:dyDescent="0.5">
      <c r="A527" s="146" t="s">
        <v>100</v>
      </c>
      <c r="B527" s="150" t="s">
        <v>230</v>
      </c>
      <c r="C527" s="151"/>
      <c r="D527" s="152"/>
    </row>
    <row r="528" spans="1:4" s="40" customFormat="1" ht="56.25" x14ac:dyDescent="0.5">
      <c r="A528" s="147"/>
      <c r="B528" s="130" t="s">
        <v>94</v>
      </c>
      <c r="C528" s="129" t="s">
        <v>99</v>
      </c>
      <c r="D528" s="129" t="s">
        <v>368</v>
      </c>
    </row>
    <row r="529" spans="1:7" s="40" customFormat="1" x14ac:dyDescent="0.5">
      <c r="A529" s="59" t="s">
        <v>8</v>
      </c>
      <c r="B529" s="60">
        <v>5</v>
      </c>
      <c r="C529" s="8" t="s">
        <v>55</v>
      </c>
      <c r="D529" s="8" t="str">
        <f>IF(B529&gt;4.5,"มากที่สุด",IF(B529&gt;3.5,"มาก",IF(B529&gt;2.5,"ปานกลาง",IF(B529&gt;1.5,"น้อย",IF(B529&lt;=1.5,"น้อยที่สุด")))))</f>
        <v>มากที่สุด</v>
      </c>
      <c r="G529" s="40" t="s">
        <v>55</v>
      </c>
    </row>
    <row r="530" spans="1:7" s="40" customFormat="1" x14ac:dyDescent="0.5">
      <c r="A530" s="59" t="s">
        <v>9</v>
      </c>
      <c r="B530" s="60">
        <v>5</v>
      </c>
      <c r="C530" s="8" t="s">
        <v>55</v>
      </c>
      <c r="D530" s="8" t="str">
        <f t="shared" ref="D530:D542" si="24">IF(B530&gt;4.5,"มากที่สุด",IF(B530&gt;3.5,"มาก",IF(B530&gt;2.5,"ปานกลาง",IF(B530&gt;1.5,"น้อย",IF(B530&lt;=1.5,"น้อยที่สุด")))))</f>
        <v>มากที่สุด</v>
      </c>
    </row>
    <row r="531" spans="1:7" s="40" customFormat="1" x14ac:dyDescent="0.5">
      <c r="A531" s="59" t="s">
        <v>10</v>
      </c>
      <c r="B531" s="60">
        <v>5</v>
      </c>
      <c r="C531" s="8" t="s">
        <v>55</v>
      </c>
      <c r="D531" s="8" t="str">
        <f t="shared" si="24"/>
        <v>มากที่สุด</v>
      </c>
    </row>
    <row r="532" spans="1:7" s="40" customFormat="1" x14ac:dyDescent="0.5">
      <c r="A532" s="59" t="s">
        <v>11</v>
      </c>
      <c r="B532" s="60">
        <v>5</v>
      </c>
      <c r="C532" s="8" t="s">
        <v>55</v>
      </c>
      <c r="D532" s="8" t="str">
        <f t="shared" si="24"/>
        <v>มากที่สุด</v>
      </c>
    </row>
    <row r="533" spans="1:7" s="40" customFormat="1" x14ac:dyDescent="0.5">
      <c r="A533" s="59" t="s">
        <v>12</v>
      </c>
      <c r="B533" s="60">
        <v>5</v>
      </c>
      <c r="C533" s="8" t="s">
        <v>55</v>
      </c>
      <c r="D533" s="8" t="str">
        <f t="shared" si="24"/>
        <v>มากที่สุด</v>
      </c>
    </row>
    <row r="534" spans="1:7" s="40" customFormat="1" x14ac:dyDescent="0.5">
      <c r="A534" s="59" t="s">
        <v>13</v>
      </c>
      <c r="B534" s="60">
        <v>5</v>
      </c>
      <c r="C534" s="8" t="s">
        <v>55</v>
      </c>
      <c r="D534" s="8" t="str">
        <f t="shared" si="24"/>
        <v>มากที่สุด</v>
      </c>
    </row>
    <row r="535" spans="1:7" s="40" customFormat="1" x14ac:dyDescent="0.5">
      <c r="A535" s="59" t="s">
        <v>16</v>
      </c>
      <c r="B535" s="60">
        <v>5</v>
      </c>
      <c r="C535" s="8" t="s">
        <v>55</v>
      </c>
      <c r="D535" s="8" t="str">
        <f t="shared" si="24"/>
        <v>มากที่สุด</v>
      </c>
    </row>
    <row r="536" spans="1:7" s="40" customFormat="1" x14ac:dyDescent="0.5">
      <c r="A536" s="59" t="s">
        <v>17</v>
      </c>
      <c r="B536" s="60">
        <v>5</v>
      </c>
      <c r="C536" s="8" t="s">
        <v>55</v>
      </c>
      <c r="D536" s="8" t="str">
        <f t="shared" si="24"/>
        <v>มากที่สุด</v>
      </c>
    </row>
    <row r="537" spans="1:7" s="40" customFormat="1" x14ac:dyDescent="0.5">
      <c r="A537" s="59" t="s">
        <v>18</v>
      </c>
      <c r="B537" s="60">
        <v>5</v>
      </c>
      <c r="C537" s="8" t="s">
        <v>55</v>
      </c>
      <c r="D537" s="8" t="str">
        <f t="shared" si="24"/>
        <v>มากที่สุด</v>
      </c>
    </row>
    <row r="538" spans="1:7" s="40" customFormat="1" x14ac:dyDescent="0.5">
      <c r="A538" s="59" t="s">
        <v>19</v>
      </c>
      <c r="B538" s="60">
        <v>5</v>
      </c>
      <c r="C538" s="8" t="s">
        <v>55</v>
      </c>
      <c r="D538" s="8" t="str">
        <f t="shared" si="24"/>
        <v>มากที่สุด</v>
      </c>
    </row>
    <row r="539" spans="1:7" s="40" customFormat="1" x14ac:dyDescent="0.5">
      <c r="A539" s="59" t="s">
        <v>20</v>
      </c>
      <c r="B539" s="60">
        <v>5</v>
      </c>
      <c r="C539" s="8" t="s">
        <v>55</v>
      </c>
      <c r="D539" s="8" t="str">
        <f t="shared" si="24"/>
        <v>มากที่สุด</v>
      </c>
    </row>
    <row r="540" spans="1:7" s="40" customFormat="1" x14ac:dyDescent="0.5">
      <c r="A540" s="59" t="s">
        <v>21</v>
      </c>
      <c r="B540" s="60">
        <v>5</v>
      </c>
      <c r="C540" s="8" t="s">
        <v>55</v>
      </c>
      <c r="D540" s="8" t="str">
        <f t="shared" si="24"/>
        <v>มากที่สุด</v>
      </c>
    </row>
    <row r="541" spans="1:7" s="40" customFormat="1" x14ac:dyDescent="0.5">
      <c r="A541" s="59" t="s">
        <v>22</v>
      </c>
      <c r="B541" s="60">
        <v>5</v>
      </c>
      <c r="C541" s="8" t="s">
        <v>55</v>
      </c>
      <c r="D541" s="8" t="str">
        <f t="shared" si="24"/>
        <v>มากที่สุด</v>
      </c>
    </row>
    <row r="542" spans="1:7" s="40" customFormat="1" ht="22.5" thickBot="1" x14ac:dyDescent="0.55000000000000004">
      <c r="A542" s="61" t="s">
        <v>95</v>
      </c>
      <c r="B542" s="62">
        <f>AVERAGE(B529:B541)</f>
        <v>5</v>
      </c>
      <c r="C542" s="62">
        <v>0</v>
      </c>
      <c r="D542" s="9" t="str">
        <f t="shared" si="24"/>
        <v>มากที่สุด</v>
      </c>
    </row>
    <row r="543" spans="1:7" ht="22.5" thickTop="1" x14ac:dyDescent="0.5">
      <c r="A543" s="35"/>
      <c r="B543" s="36"/>
      <c r="C543" s="36"/>
      <c r="D543" s="37"/>
    </row>
    <row r="544" spans="1:7" s="45" customFormat="1" ht="24" x14ac:dyDescent="0.55000000000000004">
      <c r="A544" s="13" t="s">
        <v>144</v>
      </c>
      <c r="B544" s="65"/>
      <c r="C544" s="65"/>
      <c r="D544" s="12"/>
    </row>
    <row r="545" spans="1:4" s="45" customFormat="1" ht="24" x14ac:dyDescent="0.55000000000000004">
      <c r="A545" s="13" t="s">
        <v>357</v>
      </c>
      <c r="B545" s="65"/>
      <c r="C545" s="65"/>
      <c r="D545" s="12"/>
    </row>
    <row r="546" spans="1:4" s="45" customFormat="1" ht="24" x14ac:dyDescent="0.55000000000000004">
      <c r="A546" s="13" t="s">
        <v>231</v>
      </c>
      <c r="B546" s="65"/>
      <c r="C546" s="65"/>
      <c r="D546" s="12"/>
    </row>
    <row r="547" spans="1:4" x14ac:dyDescent="0.5">
      <c r="A547" s="35"/>
      <c r="B547" s="36"/>
      <c r="C547" s="36"/>
      <c r="D547" s="37"/>
    </row>
    <row r="548" spans="1:4" x14ac:dyDescent="0.5">
      <c r="A548" s="35"/>
      <c r="B548" s="36"/>
      <c r="C548" s="36"/>
      <c r="D548" s="37"/>
    </row>
    <row r="549" spans="1:4" x14ac:dyDescent="0.5">
      <c r="A549" s="35"/>
      <c r="B549" s="36"/>
      <c r="C549" s="36"/>
      <c r="D549" s="37"/>
    </row>
    <row r="550" spans="1:4" x14ac:dyDescent="0.5">
      <c r="A550" s="35"/>
      <c r="B550" s="36"/>
      <c r="C550" s="36"/>
      <c r="D550" s="37"/>
    </row>
    <row r="551" spans="1:4" x14ac:dyDescent="0.5">
      <c r="A551" s="35"/>
      <c r="B551" s="36"/>
      <c r="C551" s="36"/>
      <c r="D551" s="37"/>
    </row>
    <row r="552" spans="1:4" x14ac:dyDescent="0.5">
      <c r="A552" s="35"/>
      <c r="B552" s="36"/>
      <c r="C552" s="36"/>
      <c r="D552" s="37"/>
    </row>
    <row r="553" spans="1:4" x14ac:dyDescent="0.5">
      <c r="A553" s="35"/>
      <c r="B553" s="36"/>
      <c r="C553" s="36"/>
      <c r="D553" s="37"/>
    </row>
    <row r="554" spans="1:4" x14ac:dyDescent="0.5">
      <c r="A554" s="35"/>
      <c r="B554" s="36"/>
      <c r="C554" s="36"/>
      <c r="D554" s="37"/>
    </row>
    <row r="555" spans="1:4" x14ac:dyDescent="0.5">
      <c r="A555" s="35"/>
      <c r="B555" s="36"/>
      <c r="C555" s="36"/>
      <c r="D555" s="37"/>
    </row>
    <row r="556" spans="1:4" x14ac:dyDescent="0.5">
      <c r="A556" s="35"/>
      <c r="B556" s="36"/>
      <c r="C556" s="36"/>
      <c r="D556" s="37"/>
    </row>
    <row r="557" spans="1:4" x14ac:dyDescent="0.5">
      <c r="A557" s="35"/>
      <c r="B557" s="36"/>
      <c r="C557" s="36"/>
      <c r="D557" s="37"/>
    </row>
    <row r="558" spans="1:4" x14ac:dyDescent="0.5">
      <c r="A558" s="35"/>
      <c r="B558" s="36"/>
      <c r="C558" s="36"/>
      <c r="D558" s="37"/>
    </row>
    <row r="559" spans="1:4" x14ac:dyDescent="0.5">
      <c r="A559" s="35"/>
      <c r="B559" s="36"/>
      <c r="C559" s="36"/>
      <c r="D559" s="37"/>
    </row>
    <row r="560" spans="1:4" s="45" customFormat="1" ht="24" x14ac:dyDescent="0.55000000000000004">
      <c r="A560" s="48" t="s">
        <v>146</v>
      </c>
      <c r="B560" s="44"/>
      <c r="C560" s="44"/>
    </row>
    <row r="561" spans="1:3" s="45" customFormat="1" ht="24" x14ac:dyDescent="0.55000000000000004">
      <c r="A561" s="67" t="s">
        <v>147</v>
      </c>
      <c r="B561" s="68" t="s">
        <v>104</v>
      </c>
      <c r="C561" s="68" t="s">
        <v>105</v>
      </c>
    </row>
    <row r="562" spans="1:3" s="45" customFormat="1" ht="24" x14ac:dyDescent="0.55000000000000004">
      <c r="A562" s="69" t="s">
        <v>367</v>
      </c>
      <c r="B562" s="70">
        <v>1</v>
      </c>
      <c r="C562" s="71">
        <f>B562*100/1</f>
        <v>100</v>
      </c>
    </row>
    <row r="563" spans="1:3" s="45" customFormat="1" ht="24" x14ac:dyDescent="0.55000000000000004">
      <c r="A563" s="72" t="s">
        <v>116</v>
      </c>
      <c r="B563" s="68">
        <f>SUM(B562:B562)</f>
        <v>1</v>
      </c>
      <c r="C563" s="73">
        <f>B563*100/1</f>
        <v>100</v>
      </c>
    </row>
    <row r="564" spans="1:3" s="45" customFormat="1" ht="24" x14ac:dyDescent="0.55000000000000004">
      <c r="A564" s="92" t="s">
        <v>148</v>
      </c>
      <c r="B564" s="70"/>
      <c r="C564" s="70"/>
    </row>
    <row r="565" spans="1:3" s="45" customFormat="1" ht="24" x14ac:dyDescent="0.55000000000000004">
      <c r="A565" s="93" t="s">
        <v>255</v>
      </c>
      <c r="B565" s="70">
        <v>1</v>
      </c>
      <c r="C565" s="71">
        <f>B565*100/3</f>
        <v>33.333333333333336</v>
      </c>
    </row>
    <row r="566" spans="1:3" s="45" customFormat="1" ht="24" x14ac:dyDescent="0.55000000000000004">
      <c r="A566" s="93" t="s">
        <v>360</v>
      </c>
      <c r="B566" s="70">
        <v>1</v>
      </c>
      <c r="C566" s="71">
        <f t="shared" ref="C566:C568" si="25">B566*100/3</f>
        <v>33.333333333333336</v>
      </c>
    </row>
    <row r="567" spans="1:3" s="26" customFormat="1" ht="24" x14ac:dyDescent="0.55000000000000004">
      <c r="A567" s="91" t="s">
        <v>361</v>
      </c>
      <c r="B567" s="70">
        <v>1</v>
      </c>
      <c r="C567" s="71">
        <f t="shared" si="25"/>
        <v>33.333333333333336</v>
      </c>
    </row>
    <row r="568" spans="1:3" s="45" customFormat="1" ht="24" x14ac:dyDescent="0.55000000000000004">
      <c r="A568" s="72" t="s">
        <v>116</v>
      </c>
      <c r="B568" s="68">
        <f>SUM(B565:B567)</f>
        <v>3</v>
      </c>
      <c r="C568" s="73">
        <f t="shared" si="25"/>
        <v>100</v>
      </c>
    </row>
    <row r="569" spans="1:3" s="94" customFormat="1" ht="24" x14ac:dyDescent="0.55000000000000004">
      <c r="A569" s="92" t="s">
        <v>149</v>
      </c>
      <c r="B569" s="68"/>
      <c r="C569" s="68"/>
    </row>
    <row r="570" spans="1:3" s="26" customFormat="1" ht="24" x14ac:dyDescent="0.55000000000000004">
      <c r="A570" s="91" t="s">
        <v>232</v>
      </c>
      <c r="B570" s="70">
        <v>1</v>
      </c>
      <c r="C570" s="71">
        <f>B570*100/4</f>
        <v>25</v>
      </c>
    </row>
    <row r="571" spans="1:3" s="26" customFormat="1" ht="24" x14ac:dyDescent="0.55000000000000004">
      <c r="A571" s="91" t="s">
        <v>233</v>
      </c>
      <c r="B571" s="70">
        <v>1</v>
      </c>
      <c r="C571" s="71">
        <f t="shared" ref="C571:C574" si="26">B571*100/4</f>
        <v>25</v>
      </c>
    </row>
    <row r="572" spans="1:3" s="26" customFormat="1" ht="24" x14ac:dyDescent="0.55000000000000004">
      <c r="A572" s="91" t="s">
        <v>234</v>
      </c>
      <c r="B572" s="70">
        <v>1</v>
      </c>
      <c r="C572" s="71">
        <f t="shared" si="26"/>
        <v>25</v>
      </c>
    </row>
    <row r="573" spans="1:3" s="26" customFormat="1" ht="24" x14ac:dyDescent="0.55000000000000004">
      <c r="A573" s="69" t="s">
        <v>254</v>
      </c>
      <c r="B573" s="70">
        <v>1</v>
      </c>
      <c r="C573" s="71">
        <f t="shared" si="26"/>
        <v>25</v>
      </c>
    </row>
    <row r="574" spans="1:3" s="45" customFormat="1" ht="24" x14ac:dyDescent="0.55000000000000004">
      <c r="A574" s="72" t="s">
        <v>116</v>
      </c>
      <c r="B574" s="68">
        <f>SUM(B570:B573)</f>
        <v>4</v>
      </c>
      <c r="C574" s="73">
        <f t="shared" si="26"/>
        <v>100</v>
      </c>
    </row>
    <row r="575" spans="1:3" s="45" customFormat="1" ht="24" x14ac:dyDescent="0.55000000000000004">
      <c r="A575" s="108" t="s">
        <v>150</v>
      </c>
      <c r="B575" s="70"/>
      <c r="C575" s="70"/>
    </row>
    <row r="576" spans="1:3" s="45" customFormat="1" ht="24" x14ac:dyDescent="0.55000000000000004">
      <c r="A576" s="107" t="s">
        <v>362</v>
      </c>
      <c r="B576" s="50">
        <v>1</v>
      </c>
      <c r="C576" s="75">
        <f>B576*100/8</f>
        <v>12.5</v>
      </c>
    </row>
    <row r="577" spans="1:7" s="45" customFormat="1" ht="24" x14ac:dyDescent="0.55000000000000004">
      <c r="A577" s="101" t="s">
        <v>250</v>
      </c>
      <c r="B577" s="78"/>
      <c r="C577" s="58"/>
    </row>
    <row r="578" spans="1:7" s="45" customFormat="1" ht="24" x14ac:dyDescent="0.55000000000000004">
      <c r="A578" s="104" t="s">
        <v>235</v>
      </c>
      <c r="B578" s="78">
        <v>1</v>
      </c>
      <c r="C578" s="58">
        <f>B578*100/8</f>
        <v>12.5</v>
      </c>
    </row>
    <row r="579" spans="1:7" s="45" customFormat="1" ht="24" x14ac:dyDescent="0.55000000000000004">
      <c r="A579" s="107" t="s">
        <v>246</v>
      </c>
      <c r="B579" s="50">
        <v>2</v>
      </c>
      <c r="C579" s="75">
        <f>B579*100/8</f>
        <v>25</v>
      </c>
    </row>
    <row r="580" spans="1:7" s="45" customFormat="1" ht="24" x14ac:dyDescent="0.55000000000000004">
      <c r="A580" s="101" t="s">
        <v>247</v>
      </c>
      <c r="B580" s="78"/>
      <c r="C580" s="58"/>
    </row>
    <row r="581" spans="1:7" s="45" customFormat="1" ht="24" x14ac:dyDescent="0.55000000000000004">
      <c r="A581" s="104" t="s">
        <v>236</v>
      </c>
      <c r="B581" s="70">
        <v>1</v>
      </c>
      <c r="C581" s="71">
        <f>B581*100/8</f>
        <v>12.5</v>
      </c>
    </row>
    <row r="582" spans="1:7" s="45" customFormat="1" ht="24" x14ac:dyDescent="0.55000000000000004">
      <c r="A582" s="93" t="s">
        <v>237</v>
      </c>
      <c r="B582" s="70">
        <v>1</v>
      </c>
      <c r="C582" s="71">
        <f t="shared" ref="C582:C583" si="27">B582*100/8</f>
        <v>12.5</v>
      </c>
    </row>
    <row r="583" spans="1:7" s="45" customFormat="1" ht="24" x14ac:dyDescent="0.55000000000000004">
      <c r="A583" s="106" t="s">
        <v>248</v>
      </c>
      <c r="B583" s="88">
        <v>1</v>
      </c>
      <c r="C583" s="75">
        <f t="shared" si="27"/>
        <v>12.5</v>
      </c>
    </row>
    <row r="584" spans="1:7" s="45" customFormat="1" ht="24" x14ac:dyDescent="0.55000000000000004">
      <c r="A584" s="104" t="s">
        <v>249</v>
      </c>
      <c r="B584" s="78"/>
      <c r="C584" s="58"/>
      <c r="G584" s="45" t="s">
        <v>245</v>
      </c>
    </row>
    <row r="585" spans="1:7" s="45" customFormat="1" ht="24" x14ac:dyDescent="0.55000000000000004">
      <c r="A585" s="104" t="s">
        <v>238</v>
      </c>
      <c r="B585" s="78">
        <v>1</v>
      </c>
      <c r="C585" s="58">
        <f>B585*100/8</f>
        <v>12.5</v>
      </c>
    </row>
    <row r="586" spans="1:7" s="45" customFormat="1" ht="24" x14ac:dyDescent="0.55000000000000004">
      <c r="A586" s="72" t="s">
        <v>116</v>
      </c>
      <c r="B586" s="68">
        <f>SUM(B576:B585)</f>
        <v>8</v>
      </c>
      <c r="C586" s="73">
        <f>B586*100/8</f>
        <v>100</v>
      </c>
    </row>
    <row r="587" spans="1:7" s="45" customFormat="1" ht="24" x14ac:dyDescent="0.55000000000000004">
      <c r="A587" s="109"/>
      <c r="B587" s="14"/>
      <c r="C587" s="83"/>
    </row>
    <row r="588" spans="1:7" s="45" customFormat="1" ht="24" x14ac:dyDescent="0.55000000000000004">
      <c r="A588" s="109"/>
      <c r="B588" s="14"/>
      <c r="C588" s="83"/>
    </row>
    <row r="589" spans="1:7" s="45" customFormat="1" ht="24" x14ac:dyDescent="0.55000000000000004">
      <c r="A589" s="109"/>
      <c r="B589" s="14"/>
      <c r="C589" s="83"/>
    </row>
    <row r="590" spans="1:7" s="45" customFormat="1" ht="24" x14ac:dyDescent="0.55000000000000004">
      <c r="A590" s="109"/>
      <c r="B590" s="14"/>
      <c r="C590" s="83"/>
    </row>
    <row r="591" spans="1:7" s="45" customFormat="1" ht="24" x14ac:dyDescent="0.55000000000000004">
      <c r="A591" s="109" t="s">
        <v>245</v>
      </c>
      <c r="B591" s="14"/>
      <c r="C591" s="83"/>
    </row>
    <row r="592" spans="1:7" s="26" customFormat="1" ht="24" x14ac:dyDescent="0.55000000000000004">
      <c r="A592" s="24"/>
      <c r="B592" s="25"/>
      <c r="C592" s="25"/>
    </row>
    <row r="593" spans="1:3" s="26" customFormat="1" ht="24" x14ac:dyDescent="0.55000000000000004">
      <c r="A593" s="24"/>
      <c r="B593" s="25"/>
      <c r="C593" s="25"/>
    </row>
    <row r="594" spans="1:3" s="26" customFormat="1" ht="24" x14ac:dyDescent="0.55000000000000004">
      <c r="A594" s="24" t="s">
        <v>245</v>
      </c>
      <c r="B594" s="25"/>
      <c r="C594" s="25"/>
    </row>
    <row r="595" spans="1:3" s="26" customFormat="1" ht="24" x14ac:dyDescent="0.55000000000000004">
      <c r="A595" s="24"/>
      <c r="B595" s="25"/>
      <c r="C595" s="25"/>
    </row>
    <row r="596" spans="1:3" s="26" customFormat="1" ht="24" x14ac:dyDescent="0.55000000000000004">
      <c r="A596" s="24"/>
      <c r="B596" s="25"/>
      <c r="C596" s="25"/>
    </row>
    <row r="597" spans="1:3" s="26" customFormat="1" ht="24" x14ac:dyDescent="0.55000000000000004">
      <c r="A597" s="24"/>
      <c r="B597" s="25"/>
      <c r="C597" s="25"/>
    </row>
    <row r="598" spans="1:3" s="26" customFormat="1" ht="24" x14ac:dyDescent="0.55000000000000004">
      <c r="A598" s="24"/>
      <c r="B598" s="25"/>
      <c r="C598" s="25"/>
    </row>
    <row r="599" spans="1:3" s="26" customFormat="1" ht="24" x14ac:dyDescent="0.55000000000000004">
      <c r="A599" s="24"/>
      <c r="B599" s="25"/>
      <c r="C599" s="25"/>
    </row>
    <row r="600" spans="1:3" s="26" customFormat="1" ht="24" x14ac:dyDescent="0.55000000000000004">
      <c r="A600" s="24"/>
      <c r="B600" s="25"/>
      <c r="C600" s="25"/>
    </row>
    <row r="601" spans="1:3" s="26" customFormat="1" ht="24" x14ac:dyDescent="0.55000000000000004">
      <c r="A601" s="24"/>
      <c r="B601" s="25"/>
      <c r="C601" s="25"/>
    </row>
    <row r="602" spans="1:3" s="26" customFormat="1" ht="24" x14ac:dyDescent="0.55000000000000004">
      <c r="A602" s="24"/>
      <c r="B602" s="25"/>
      <c r="C602" s="25"/>
    </row>
    <row r="603" spans="1:3" s="26" customFormat="1" ht="24" x14ac:dyDescent="0.55000000000000004">
      <c r="A603" s="24"/>
      <c r="B603" s="25"/>
      <c r="C603" s="25"/>
    </row>
    <row r="604" spans="1:3" s="26" customFormat="1" ht="24" x14ac:dyDescent="0.55000000000000004">
      <c r="A604" s="24"/>
      <c r="B604" s="25"/>
      <c r="C604" s="25"/>
    </row>
    <row r="605" spans="1:3" s="26" customFormat="1" ht="24" x14ac:dyDescent="0.55000000000000004">
      <c r="A605" s="24"/>
      <c r="B605" s="25"/>
      <c r="C605" s="25"/>
    </row>
    <row r="606" spans="1:3" s="26" customFormat="1" ht="24" x14ac:dyDescent="0.55000000000000004">
      <c r="A606" s="24"/>
      <c r="B606" s="25"/>
      <c r="C606" s="25"/>
    </row>
    <row r="607" spans="1:3" s="26" customFormat="1" ht="24" x14ac:dyDescent="0.55000000000000004">
      <c r="A607" s="24"/>
      <c r="B607" s="25"/>
      <c r="C607" s="25"/>
    </row>
    <row r="608" spans="1:3" s="26" customFormat="1" ht="24" x14ac:dyDescent="0.55000000000000004">
      <c r="A608" s="24"/>
      <c r="B608" s="25"/>
      <c r="C608" s="25"/>
    </row>
    <row r="609" spans="1:3" s="26" customFormat="1" ht="24" x14ac:dyDescent="0.55000000000000004">
      <c r="A609" s="24"/>
      <c r="B609" s="25"/>
      <c r="C609" s="25"/>
    </row>
    <row r="610" spans="1:3" s="26" customFormat="1" ht="24" x14ac:dyDescent="0.55000000000000004">
      <c r="A610" s="24"/>
      <c r="B610" s="25"/>
      <c r="C610" s="25"/>
    </row>
    <row r="611" spans="1:3" s="26" customFormat="1" ht="24" x14ac:dyDescent="0.55000000000000004">
      <c r="A611" s="24"/>
      <c r="B611" s="25"/>
      <c r="C611" s="25"/>
    </row>
    <row r="612" spans="1:3" s="26" customFormat="1" ht="24" x14ac:dyDescent="0.55000000000000004">
      <c r="A612" s="24"/>
      <c r="B612" s="25"/>
      <c r="C612" s="25"/>
    </row>
    <row r="613" spans="1:3" s="26" customFormat="1" ht="24" x14ac:dyDescent="0.55000000000000004">
      <c r="A613" s="24"/>
      <c r="B613" s="25"/>
      <c r="C613" s="25"/>
    </row>
    <row r="614" spans="1:3" s="26" customFormat="1" ht="24" x14ac:dyDescent="0.55000000000000004">
      <c r="A614" s="24"/>
      <c r="B614" s="25"/>
      <c r="C614" s="25"/>
    </row>
    <row r="615" spans="1:3" s="26" customFormat="1" ht="24" x14ac:dyDescent="0.55000000000000004">
      <c r="A615" s="24"/>
      <c r="B615" s="25"/>
      <c r="C615" s="25"/>
    </row>
    <row r="616" spans="1:3" s="26" customFormat="1" ht="24" x14ac:dyDescent="0.55000000000000004">
      <c r="A616" s="24"/>
      <c r="B616" s="25"/>
      <c r="C616" s="25"/>
    </row>
    <row r="617" spans="1:3" s="26" customFormat="1" ht="24" x14ac:dyDescent="0.55000000000000004">
      <c r="A617" s="24"/>
      <c r="B617" s="25"/>
      <c r="C617" s="25"/>
    </row>
    <row r="618" spans="1:3" s="26" customFormat="1" ht="24" x14ac:dyDescent="0.55000000000000004">
      <c r="A618" s="24"/>
      <c r="B618" s="25"/>
      <c r="C618" s="25"/>
    </row>
    <row r="619" spans="1:3" s="26" customFormat="1" ht="24" x14ac:dyDescent="0.55000000000000004">
      <c r="A619" s="24"/>
      <c r="B619" s="25"/>
      <c r="C619" s="25"/>
    </row>
    <row r="620" spans="1:3" s="26" customFormat="1" ht="24" x14ac:dyDescent="0.55000000000000004">
      <c r="A620" s="24"/>
      <c r="B620" s="25"/>
      <c r="C620" s="25"/>
    </row>
    <row r="621" spans="1:3" s="26" customFormat="1" ht="24" x14ac:dyDescent="0.55000000000000004">
      <c r="A621" s="24"/>
      <c r="B621" s="25"/>
      <c r="C621" s="25"/>
    </row>
    <row r="622" spans="1:3" s="26" customFormat="1" ht="24" x14ac:dyDescent="0.55000000000000004">
      <c r="A622" s="24"/>
      <c r="B622" s="25"/>
      <c r="C622" s="25"/>
    </row>
    <row r="623" spans="1:3" s="26" customFormat="1" ht="24" x14ac:dyDescent="0.55000000000000004">
      <c r="A623" s="24"/>
      <c r="B623" s="25"/>
      <c r="C623" s="25"/>
    </row>
    <row r="624" spans="1:3" s="26" customFormat="1" ht="24" x14ac:dyDescent="0.55000000000000004">
      <c r="A624" s="24"/>
      <c r="B624" s="25"/>
      <c r="C624" s="25"/>
    </row>
    <row r="625" spans="1:3" s="26" customFormat="1" ht="24" x14ac:dyDescent="0.55000000000000004">
      <c r="A625" s="24"/>
      <c r="B625" s="25"/>
      <c r="C625" s="25"/>
    </row>
    <row r="626" spans="1:3" s="26" customFormat="1" ht="24" x14ac:dyDescent="0.55000000000000004">
      <c r="A626" s="24"/>
      <c r="B626" s="25"/>
      <c r="C626" s="25"/>
    </row>
    <row r="627" spans="1:3" s="26" customFormat="1" ht="24" x14ac:dyDescent="0.55000000000000004">
      <c r="A627" s="24"/>
      <c r="B627" s="25"/>
      <c r="C627" s="25"/>
    </row>
    <row r="628" spans="1:3" s="26" customFormat="1" ht="24" x14ac:dyDescent="0.55000000000000004">
      <c r="A628" s="24"/>
      <c r="B628" s="25"/>
      <c r="C628" s="25"/>
    </row>
    <row r="629" spans="1:3" s="26" customFormat="1" ht="24" x14ac:dyDescent="0.55000000000000004">
      <c r="A629" s="24"/>
      <c r="B629" s="25"/>
      <c r="C629" s="25"/>
    </row>
    <row r="630" spans="1:3" s="26" customFormat="1" ht="24" x14ac:dyDescent="0.55000000000000004">
      <c r="A630" s="24"/>
      <c r="B630" s="25"/>
      <c r="C630" s="25"/>
    </row>
    <row r="631" spans="1:3" s="26" customFormat="1" ht="24" x14ac:dyDescent="0.55000000000000004">
      <c r="A631" s="24"/>
      <c r="B631" s="25"/>
      <c r="C631" s="25"/>
    </row>
    <row r="632" spans="1:3" s="26" customFormat="1" ht="24" x14ac:dyDescent="0.55000000000000004">
      <c r="A632" s="24"/>
      <c r="B632" s="25"/>
      <c r="C632" s="25"/>
    </row>
    <row r="633" spans="1:3" s="26" customFormat="1" ht="24" x14ac:dyDescent="0.55000000000000004">
      <c r="A633" s="24"/>
      <c r="B633" s="25"/>
      <c r="C633" s="25"/>
    </row>
    <row r="634" spans="1:3" s="26" customFormat="1" ht="24" x14ac:dyDescent="0.55000000000000004">
      <c r="A634" s="24"/>
      <c r="B634" s="25"/>
      <c r="C634" s="25"/>
    </row>
    <row r="635" spans="1:3" s="26" customFormat="1" ht="24" x14ac:dyDescent="0.55000000000000004">
      <c r="A635" s="24"/>
      <c r="B635" s="25"/>
      <c r="C635" s="25"/>
    </row>
    <row r="636" spans="1:3" s="26" customFormat="1" ht="24" x14ac:dyDescent="0.55000000000000004">
      <c r="A636" s="24"/>
      <c r="B636" s="25"/>
      <c r="C636" s="25"/>
    </row>
    <row r="637" spans="1:3" s="26" customFormat="1" ht="24" x14ac:dyDescent="0.55000000000000004">
      <c r="A637" s="24"/>
      <c r="B637" s="25"/>
      <c r="C637" s="25"/>
    </row>
    <row r="638" spans="1:3" s="26" customFormat="1" ht="24" x14ac:dyDescent="0.55000000000000004">
      <c r="A638" s="24"/>
      <c r="B638" s="25"/>
      <c r="C638" s="25"/>
    </row>
    <row r="639" spans="1:3" s="26" customFormat="1" ht="24" x14ac:dyDescent="0.55000000000000004">
      <c r="A639" s="24"/>
      <c r="B639" s="25"/>
      <c r="C639" s="25"/>
    </row>
    <row r="640" spans="1:3" s="26" customFormat="1" ht="24" x14ac:dyDescent="0.55000000000000004">
      <c r="A640" s="24"/>
      <c r="B640" s="25"/>
      <c r="C640" s="25"/>
    </row>
    <row r="641" spans="1:3" s="26" customFormat="1" ht="24" x14ac:dyDescent="0.55000000000000004">
      <c r="A641" s="24"/>
      <c r="B641" s="25"/>
      <c r="C641" s="25"/>
    </row>
    <row r="642" spans="1:3" s="26" customFormat="1" ht="24" x14ac:dyDescent="0.55000000000000004">
      <c r="A642" s="24"/>
      <c r="B642" s="25"/>
      <c r="C642" s="25"/>
    </row>
    <row r="643" spans="1:3" s="26" customFormat="1" ht="24" x14ac:dyDescent="0.55000000000000004">
      <c r="A643" s="24"/>
      <c r="B643" s="25"/>
      <c r="C643" s="25"/>
    </row>
    <row r="644" spans="1:3" s="26" customFormat="1" ht="24" x14ac:dyDescent="0.55000000000000004">
      <c r="A644" s="24"/>
      <c r="B644" s="25"/>
      <c r="C644" s="25"/>
    </row>
    <row r="645" spans="1:3" s="26" customFormat="1" ht="24" x14ac:dyDescent="0.55000000000000004">
      <c r="A645" s="24"/>
      <c r="B645" s="25"/>
      <c r="C645" s="25"/>
    </row>
    <row r="646" spans="1:3" s="26" customFormat="1" ht="24" x14ac:dyDescent="0.55000000000000004">
      <c r="A646" s="24"/>
      <c r="B646" s="25"/>
      <c r="C646" s="25"/>
    </row>
    <row r="647" spans="1:3" s="26" customFormat="1" ht="24" x14ac:dyDescent="0.55000000000000004">
      <c r="A647" s="24"/>
      <c r="B647" s="25"/>
      <c r="C647" s="25"/>
    </row>
    <row r="648" spans="1:3" s="26" customFormat="1" ht="24" x14ac:dyDescent="0.55000000000000004">
      <c r="A648" s="24"/>
      <c r="B648" s="25"/>
      <c r="C648" s="25"/>
    </row>
    <row r="649" spans="1:3" s="26" customFormat="1" ht="24" x14ac:dyDescent="0.55000000000000004">
      <c r="A649" s="24"/>
      <c r="B649" s="25"/>
      <c r="C649" s="25"/>
    </row>
    <row r="650" spans="1:3" s="26" customFormat="1" ht="24" x14ac:dyDescent="0.55000000000000004">
      <c r="A650" s="24"/>
      <c r="B650" s="25"/>
      <c r="C650" s="25"/>
    </row>
    <row r="651" spans="1:3" s="26" customFormat="1" ht="24" x14ac:dyDescent="0.55000000000000004">
      <c r="A651" s="24"/>
      <c r="B651" s="25"/>
      <c r="C651" s="25"/>
    </row>
    <row r="652" spans="1:3" s="26" customFormat="1" ht="24" x14ac:dyDescent="0.55000000000000004">
      <c r="A652" s="24"/>
      <c r="B652" s="25"/>
      <c r="C652" s="25"/>
    </row>
    <row r="653" spans="1:3" s="26" customFormat="1" ht="24" x14ac:dyDescent="0.55000000000000004">
      <c r="A653" s="24"/>
      <c r="B653" s="25"/>
      <c r="C653" s="25"/>
    </row>
    <row r="654" spans="1:3" s="26" customFormat="1" ht="24" x14ac:dyDescent="0.55000000000000004">
      <c r="A654" s="24"/>
      <c r="B654" s="25"/>
      <c r="C654" s="25"/>
    </row>
    <row r="655" spans="1:3" s="26" customFormat="1" ht="24" x14ac:dyDescent="0.55000000000000004">
      <c r="A655" s="24"/>
      <c r="B655" s="25"/>
      <c r="C655" s="25"/>
    </row>
    <row r="656" spans="1:3" s="26" customFormat="1" ht="24" x14ac:dyDescent="0.55000000000000004">
      <c r="A656" s="24"/>
      <c r="B656" s="25"/>
      <c r="C656" s="25"/>
    </row>
    <row r="657" spans="1:3" s="26" customFormat="1" ht="24" x14ac:dyDescent="0.55000000000000004">
      <c r="A657" s="24"/>
      <c r="B657" s="25"/>
      <c r="C657" s="25"/>
    </row>
    <row r="658" spans="1:3" s="26" customFormat="1" ht="24" x14ac:dyDescent="0.55000000000000004">
      <c r="A658" s="24"/>
      <c r="B658" s="25"/>
      <c r="C658" s="25"/>
    </row>
    <row r="659" spans="1:3" s="26" customFormat="1" ht="24" x14ac:dyDescent="0.55000000000000004">
      <c r="A659" s="24"/>
      <c r="B659" s="25"/>
      <c r="C659" s="25"/>
    </row>
    <row r="660" spans="1:3" s="26" customFormat="1" ht="24" x14ac:dyDescent="0.55000000000000004">
      <c r="A660" s="24"/>
      <c r="B660" s="25"/>
      <c r="C660" s="25"/>
    </row>
    <row r="661" spans="1:3" s="26" customFormat="1" ht="24" x14ac:dyDescent="0.55000000000000004">
      <c r="A661" s="24"/>
      <c r="B661" s="25"/>
      <c r="C661" s="25"/>
    </row>
    <row r="662" spans="1:3" s="26" customFormat="1" ht="24" x14ac:dyDescent="0.55000000000000004">
      <c r="A662" s="24"/>
      <c r="B662" s="25"/>
      <c r="C662" s="25"/>
    </row>
    <row r="663" spans="1:3" s="26" customFormat="1" ht="24" x14ac:dyDescent="0.55000000000000004">
      <c r="A663" s="24"/>
      <c r="B663" s="25"/>
      <c r="C663" s="25"/>
    </row>
    <row r="664" spans="1:3" s="26" customFormat="1" ht="24" x14ac:dyDescent="0.55000000000000004">
      <c r="A664" s="24"/>
      <c r="B664" s="25"/>
      <c r="C664" s="25"/>
    </row>
    <row r="665" spans="1:3" s="26" customFormat="1" ht="24" x14ac:dyDescent="0.55000000000000004">
      <c r="A665" s="24"/>
      <c r="B665" s="25"/>
      <c r="C665" s="25"/>
    </row>
    <row r="666" spans="1:3" s="26" customFormat="1" ht="24" x14ac:dyDescent="0.55000000000000004">
      <c r="A666" s="24"/>
      <c r="B666" s="25"/>
      <c r="C666" s="25"/>
    </row>
    <row r="667" spans="1:3" s="26" customFormat="1" ht="24" x14ac:dyDescent="0.55000000000000004">
      <c r="A667" s="24"/>
      <c r="B667" s="25"/>
      <c r="C667" s="25"/>
    </row>
    <row r="668" spans="1:3" s="26" customFormat="1" ht="24" x14ac:dyDescent="0.55000000000000004">
      <c r="A668" s="24"/>
      <c r="B668" s="25"/>
      <c r="C668" s="25"/>
    </row>
    <row r="669" spans="1:3" s="26" customFormat="1" ht="24" x14ac:dyDescent="0.55000000000000004">
      <c r="A669" s="24"/>
      <c r="B669" s="25"/>
      <c r="C669" s="25"/>
    </row>
    <row r="670" spans="1:3" s="26" customFormat="1" ht="24" x14ac:dyDescent="0.55000000000000004">
      <c r="A670" s="24"/>
      <c r="B670" s="25"/>
      <c r="C670" s="25"/>
    </row>
    <row r="671" spans="1:3" s="26" customFormat="1" ht="24" x14ac:dyDescent="0.55000000000000004">
      <c r="A671" s="24"/>
      <c r="B671" s="25"/>
      <c r="C671" s="25"/>
    </row>
    <row r="672" spans="1:3" s="26" customFormat="1" ht="24" x14ac:dyDescent="0.55000000000000004">
      <c r="A672" s="24"/>
      <c r="B672" s="25"/>
      <c r="C672" s="25"/>
    </row>
    <row r="673" spans="1:3" s="26" customFormat="1" ht="24" x14ac:dyDescent="0.55000000000000004">
      <c r="A673" s="24"/>
      <c r="B673" s="25"/>
      <c r="C673" s="25"/>
    </row>
    <row r="674" spans="1:3" s="26" customFormat="1" ht="24" x14ac:dyDescent="0.55000000000000004">
      <c r="A674" s="24"/>
      <c r="B674" s="25"/>
      <c r="C674" s="25"/>
    </row>
    <row r="675" spans="1:3" s="26" customFormat="1" ht="24" x14ac:dyDescent="0.55000000000000004">
      <c r="A675" s="24"/>
      <c r="B675" s="25"/>
      <c r="C675" s="25"/>
    </row>
    <row r="676" spans="1:3" s="26" customFormat="1" ht="24" x14ac:dyDescent="0.55000000000000004">
      <c r="A676" s="24"/>
      <c r="B676" s="25"/>
      <c r="C676" s="25"/>
    </row>
    <row r="677" spans="1:3" s="26" customFormat="1" ht="24" x14ac:dyDescent="0.55000000000000004">
      <c r="A677" s="24"/>
      <c r="B677" s="25"/>
      <c r="C677" s="25"/>
    </row>
    <row r="678" spans="1:3" s="26" customFormat="1" ht="24" x14ac:dyDescent="0.55000000000000004">
      <c r="A678" s="24"/>
      <c r="B678" s="25"/>
      <c r="C678" s="25"/>
    </row>
    <row r="679" spans="1:3" s="26" customFormat="1" ht="24" x14ac:dyDescent="0.55000000000000004">
      <c r="A679" s="24"/>
      <c r="B679" s="25"/>
      <c r="C679" s="25"/>
    </row>
    <row r="680" spans="1:3" s="26" customFormat="1" ht="24" x14ac:dyDescent="0.55000000000000004">
      <c r="A680" s="24"/>
      <c r="B680" s="25"/>
      <c r="C680" s="25"/>
    </row>
    <row r="681" spans="1:3" s="26" customFormat="1" ht="24" x14ac:dyDescent="0.55000000000000004">
      <c r="A681" s="24"/>
      <c r="B681" s="25"/>
      <c r="C681" s="25"/>
    </row>
    <row r="682" spans="1:3" s="26" customFormat="1" ht="24" x14ac:dyDescent="0.55000000000000004">
      <c r="A682" s="24"/>
      <c r="B682" s="25"/>
      <c r="C682" s="25"/>
    </row>
    <row r="683" spans="1:3" s="26" customFormat="1" ht="24" x14ac:dyDescent="0.55000000000000004">
      <c r="A683" s="24"/>
      <c r="B683" s="25"/>
      <c r="C683" s="25"/>
    </row>
    <row r="684" spans="1:3" s="26" customFormat="1" ht="24" x14ac:dyDescent="0.55000000000000004">
      <c r="A684" s="24"/>
      <c r="B684" s="25"/>
      <c r="C684" s="25"/>
    </row>
    <row r="685" spans="1:3" s="26" customFormat="1" ht="24" x14ac:dyDescent="0.55000000000000004">
      <c r="A685" s="24"/>
      <c r="B685" s="25"/>
      <c r="C685" s="25"/>
    </row>
    <row r="686" spans="1:3" s="26" customFormat="1" ht="24" x14ac:dyDescent="0.55000000000000004">
      <c r="A686" s="24"/>
      <c r="B686" s="25"/>
      <c r="C686" s="25"/>
    </row>
    <row r="687" spans="1:3" s="26" customFormat="1" ht="24" x14ac:dyDescent="0.55000000000000004">
      <c r="A687" s="24"/>
      <c r="B687" s="25"/>
      <c r="C687" s="25"/>
    </row>
    <row r="688" spans="1:3" s="26" customFormat="1" ht="24" x14ac:dyDescent="0.55000000000000004">
      <c r="A688" s="24"/>
      <c r="B688" s="25"/>
      <c r="C688" s="25"/>
    </row>
    <row r="689" spans="1:3" s="26" customFormat="1" ht="24" x14ac:dyDescent="0.55000000000000004">
      <c r="A689" s="24"/>
      <c r="B689" s="25"/>
      <c r="C689" s="25"/>
    </row>
    <row r="690" spans="1:3" s="26" customFormat="1" ht="24" x14ac:dyDescent="0.55000000000000004">
      <c r="A690" s="24"/>
      <c r="B690" s="25"/>
      <c r="C690" s="25"/>
    </row>
    <row r="691" spans="1:3" s="26" customFormat="1" ht="24" x14ac:dyDescent="0.55000000000000004">
      <c r="A691" s="24"/>
      <c r="B691" s="25"/>
      <c r="C691" s="25"/>
    </row>
    <row r="692" spans="1:3" s="26" customFormat="1" ht="24" x14ac:dyDescent="0.55000000000000004">
      <c r="A692" s="24"/>
      <c r="B692" s="25"/>
      <c r="C692" s="25"/>
    </row>
    <row r="693" spans="1:3" s="26" customFormat="1" ht="24" x14ac:dyDescent="0.55000000000000004">
      <c r="A693" s="24"/>
      <c r="B693" s="25"/>
      <c r="C693" s="25"/>
    </row>
    <row r="694" spans="1:3" s="26" customFormat="1" ht="24" x14ac:dyDescent="0.55000000000000004">
      <c r="A694" s="24"/>
      <c r="B694" s="25"/>
      <c r="C694" s="25"/>
    </row>
    <row r="695" spans="1:3" s="26" customFormat="1" ht="24" x14ac:dyDescent="0.55000000000000004">
      <c r="A695" s="24"/>
      <c r="B695" s="25"/>
      <c r="C695" s="25"/>
    </row>
    <row r="696" spans="1:3" s="26" customFormat="1" ht="24" x14ac:dyDescent="0.55000000000000004">
      <c r="A696" s="24"/>
      <c r="B696" s="25"/>
      <c r="C696" s="25"/>
    </row>
    <row r="697" spans="1:3" s="26" customFormat="1" ht="24" x14ac:dyDescent="0.55000000000000004">
      <c r="A697" s="24"/>
      <c r="B697" s="25"/>
      <c r="C697" s="25"/>
    </row>
    <row r="698" spans="1:3" s="26" customFormat="1" ht="24" x14ac:dyDescent="0.55000000000000004">
      <c r="A698" s="24"/>
      <c r="B698" s="25"/>
      <c r="C698" s="25"/>
    </row>
    <row r="699" spans="1:3" s="26" customFormat="1" ht="24" x14ac:dyDescent="0.55000000000000004">
      <c r="A699" s="24"/>
      <c r="B699" s="25"/>
      <c r="C699" s="25"/>
    </row>
    <row r="700" spans="1:3" s="26" customFormat="1" ht="24" x14ac:dyDescent="0.55000000000000004">
      <c r="A700" s="24"/>
      <c r="B700" s="25"/>
      <c r="C700" s="25"/>
    </row>
    <row r="701" spans="1:3" s="26" customFormat="1" ht="24" x14ac:dyDescent="0.55000000000000004">
      <c r="A701" s="24"/>
      <c r="B701" s="25"/>
      <c r="C701" s="25"/>
    </row>
    <row r="702" spans="1:3" s="26" customFormat="1" ht="24" x14ac:dyDescent="0.55000000000000004">
      <c r="A702" s="24"/>
      <c r="B702" s="25"/>
      <c r="C702" s="25"/>
    </row>
    <row r="703" spans="1:3" s="26" customFormat="1" ht="24" x14ac:dyDescent="0.55000000000000004">
      <c r="A703" s="24"/>
      <c r="B703" s="25"/>
      <c r="C703" s="25"/>
    </row>
    <row r="704" spans="1:3" s="26" customFormat="1" ht="24" x14ac:dyDescent="0.55000000000000004">
      <c r="A704" s="24"/>
      <c r="B704" s="25"/>
      <c r="C704" s="25"/>
    </row>
    <row r="705" spans="1:3" s="26" customFormat="1" ht="24" x14ac:dyDescent="0.55000000000000004">
      <c r="A705" s="24"/>
      <c r="B705" s="25"/>
      <c r="C705" s="25"/>
    </row>
    <row r="706" spans="1:3" s="26" customFormat="1" ht="24" x14ac:dyDescent="0.55000000000000004">
      <c r="A706" s="24"/>
      <c r="B706" s="25"/>
      <c r="C706" s="25"/>
    </row>
    <row r="707" spans="1:3" s="26" customFormat="1" ht="24" x14ac:dyDescent="0.55000000000000004">
      <c r="A707" s="24"/>
      <c r="B707" s="25"/>
      <c r="C707" s="25"/>
    </row>
    <row r="708" spans="1:3" s="26" customFormat="1" ht="24" x14ac:dyDescent="0.55000000000000004">
      <c r="A708" s="24"/>
      <c r="B708" s="25"/>
      <c r="C708" s="25"/>
    </row>
    <row r="709" spans="1:3" s="26" customFormat="1" ht="24" x14ac:dyDescent="0.55000000000000004">
      <c r="A709" s="24"/>
      <c r="B709" s="25"/>
      <c r="C709" s="25"/>
    </row>
    <row r="710" spans="1:3" s="26" customFormat="1" ht="24" x14ac:dyDescent="0.55000000000000004">
      <c r="A710" s="24"/>
      <c r="B710" s="25"/>
      <c r="C710" s="25"/>
    </row>
    <row r="711" spans="1:3" s="26" customFormat="1" ht="24" x14ac:dyDescent="0.55000000000000004">
      <c r="A711" s="24"/>
      <c r="B711" s="25"/>
      <c r="C711" s="25"/>
    </row>
    <row r="712" spans="1:3" s="26" customFormat="1" ht="24" x14ac:dyDescent="0.55000000000000004">
      <c r="A712" s="24"/>
      <c r="B712" s="25"/>
      <c r="C712" s="25"/>
    </row>
    <row r="713" spans="1:3" s="26" customFormat="1" ht="24" x14ac:dyDescent="0.55000000000000004">
      <c r="A713" s="24"/>
      <c r="B713" s="25"/>
      <c r="C713" s="25"/>
    </row>
    <row r="714" spans="1:3" s="26" customFormat="1" ht="24" x14ac:dyDescent="0.55000000000000004">
      <c r="A714" s="24"/>
      <c r="B714" s="25"/>
      <c r="C714" s="25"/>
    </row>
    <row r="715" spans="1:3" s="26" customFormat="1" ht="24" x14ac:dyDescent="0.55000000000000004">
      <c r="A715" s="24"/>
      <c r="B715" s="25"/>
      <c r="C715" s="25"/>
    </row>
    <row r="716" spans="1:3" s="26" customFormat="1" ht="24" x14ac:dyDescent="0.55000000000000004">
      <c r="A716" s="24"/>
      <c r="B716" s="25"/>
      <c r="C716" s="25"/>
    </row>
    <row r="717" spans="1:3" s="26" customFormat="1" ht="24" x14ac:dyDescent="0.55000000000000004">
      <c r="A717" s="24"/>
      <c r="B717" s="25"/>
      <c r="C717" s="25"/>
    </row>
    <row r="718" spans="1:3" s="26" customFormat="1" ht="24" x14ac:dyDescent="0.55000000000000004">
      <c r="A718" s="24"/>
      <c r="B718" s="25"/>
      <c r="C718" s="25"/>
    </row>
    <row r="719" spans="1:3" s="26" customFormat="1" ht="24" x14ac:dyDescent="0.55000000000000004">
      <c r="A719" s="24"/>
      <c r="B719" s="25"/>
      <c r="C719" s="25"/>
    </row>
    <row r="720" spans="1:3" s="26" customFormat="1" ht="24" x14ac:dyDescent="0.55000000000000004">
      <c r="A720" s="24"/>
      <c r="B720" s="25"/>
      <c r="C720" s="25"/>
    </row>
    <row r="721" spans="1:3" s="26" customFormat="1" ht="24" x14ac:dyDescent="0.55000000000000004">
      <c r="A721" s="24"/>
      <c r="B721" s="25"/>
      <c r="C721" s="25"/>
    </row>
    <row r="722" spans="1:3" s="26" customFormat="1" ht="24" x14ac:dyDescent="0.55000000000000004">
      <c r="A722" s="24"/>
      <c r="B722" s="25"/>
      <c r="C722" s="25"/>
    </row>
    <row r="723" spans="1:3" s="26" customFormat="1" ht="24" x14ac:dyDescent="0.55000000000000004">
      <c r="A723" s="24"/>
      <c r="B723" s="25"/>
      <c r="C723" s="25"/>
    </row>
    <row r="724" spans="1:3" s="26" customFormat="1" ht="24" x14ac:dyDescent="0.55000000000000004">
      <c r="A724" s="24"/>
      <c r="B724" s="25"/>
      <c r="C724" s="25"/>
    </row>
    <row r="725" spans="1:3" s="26" customFormat="1" ht="24" x14ac:dyDescent="0.55000000000000004">
      <c r="A725" s="24"/>
      <c r="B725" s="25"/>
      <c r="C725" s="25"/>
    </row>
    <row r="726" spans="1:3" s="26" customFormat="1" ht="24" x14ac:dyDescent="0.55000000000000004">
      <c r="A726" s="24"/>
      <c r="B726" s="25"/>
      <c r="C726" s="25"/>
    </row>
    <row r="727" spans="1:3" s="26" customFormat="1" ht="24" x14ac:dyDescent="0.55000000000000004">
      <c r="A727" s="24"/>
      <c r="B727" s="25"/>
      <c r="C727" s="25"/>
    </row>
    <row r="728" spans="1:3" s="26" customFormat="1" ht="24" x14ac:dyDescent="0.55000000000000004">
      <c r="A728" s="24"/>
      <c r="B728" s="25"/>
      <c r="C728" s="25"/>
    </row>
    <row r="729" spans="1:3" s="26" customFormat="1" ht="24" x14ac:dyDescent="0.55000000000000004">
      <c r="A729" s="24"/>
      <c r="B729" s="25"/>
      <c r="C729" s="25"/>
    </row>
    <row r="730" spans="1:3" s="26" customFormat="1" ht="24" x14ac:dyDescent="0.55000000000000004">
      <c r="A730" s="24"/>
      <c r="B730" s="25"/>
      <c r="C730" s="25"/>
    </row>
    <row r="731" spans="1:3" s="26" customFormat="1" ht="24" x14ac:dyDescent="0.55000000000000004">
      <c r="A731" s="24"/>
      <c r="B731" s="25"/>
      <c r="C731" s="25"/>
    </row>
    <row r="732" spans="1:3" s="26" customFormat="1" ht="24" x14ac:dyDescent="0.55000000000000004">
      <c r="A732" s="24"/>
      <c r="B732" s="25"/>
      <c r="C732" s="25"/>
    </row>
    <row r="733" spans="1:3" s="26" customFormat="1" ht="24" x14ac:dyDescent="0.55000000000000004">
      <c r="A733" s="24"/>
      <c r="B733" s="25"/>
      <c r="C733" s="25"/>
    </row>
    <row r="734" spans="1:3" s="26" customFormat="1" ht="24" x14ac:dyDescent="0.55000000000000004">
      <c r="A734" s="24"/>
      <c r="B734" s="25"/>
      <c r="C734" s="25"/>
    </row>
    <row r="735" spans="1:3" s="26" customFormat="1" ht="24" x14ac:dyDescent="0.55000000000000004">
      <c r="A735" s="24"/>
      <c r="B735" s="25"/>
      <c r="C735" s="25"/>
    </row>
    <row r="736" spans="1:3" s="26" customFormat="1" ht="24" x14ac:dyDescent="0.55000000000000004">
      <c r="A736" s="24"/>
      <c r="B736" s="25"/>
      <c r="C736" s="25"/>
    </row>
    <row r="737" spans="1:3" s="26" customFormat="1" ht="24" x14ac:dyDescent="0.55000000000000004">
      <c r="A737" s="24"/>
      <c r="B737" s="25"/>
      <c r="C737" s="25"/>
    </row>
    <row r="738" spans="1:3" s="26" customFormat="1" ht="24" x14ac:dyDescent="0.55000000000000004">
      <c r="A738" s="24"/>
      <c r="B738" s="25"/>
      <c r="C738" s="25"/>
    </row>
    <row r="739" spans="1:3" s="26" customFormat="1" ht="24" x14ac:dyDescent="0.55000000000000004">
      <c r="A739" s="24"/>
      <c r="B739" s="25"/>
      <c r="C739" s="25"/>
    </row>
    <row r="740" spans="1:3" s="26" customFormat="1" ht="24" x14ac:dyDescent="0.55000000000000004">
      <c r="A740" s="24"/>
      <c r="B740" s="25"/>
      <c r="C740" s="25"/>
    </row>
    <row r="741" spans="1:3" s="26" customFormat="1" ht="24" x14ac:dyDescent="0.55000000000000004">
      <c r="A741" s="24"/>
      <c r="B741" s="25"/>
      <c r="C741" s="25"/>
    </row>
    <row r="742" spans="1:3" s="26" customFormat="1" ht="24" x14ac:dyDescent="0.55000000000000004">
      <c r="A742" s="24"/>
      <c r="B742" s="25"/>
      <c r="C742" s="25"/>
    </row>
    <row r="743" spans="1:3" s="26" customFormat="1" ht="24" x14ac:dyDescent="0.55000000000000004">
      <c r="A743" s="24"/>
      <c r="B743" s="25"/>
      <c r="C743" s="25"/>
    </row>
    <row r="744" spans="1:3" s="26" customFormat="1" ht="24" x14ac:dyDescent="0.55000000000000004">
      <c r="A744" s="24"/>
      <c r="B744" s="25"/>
      <c r="C744" s="25"/>
    </row>
    <row r="745" spans="1:3" s="26" customFormat="1" ht="24" x14ac:dyDescent="0.55000000000000004">
      <c r="A745" s="24"/>
      <c r="B745" s="25"/>
      <c r="C745" s="25"/>
    </row>
    <row r="746" spans="1:3" s="26" customFormat="1" ht="24" x14ac:dyDescent="0.55000000000000004">
      <c r="A746" s="24"/>
      <c r="B746" s="25"/>
      <c r="C746" s="25"/>
    </row>
    <row r="747" spans="1:3" s="26" customFormat="1" ht="24" x14ac:dyDescent="0.55000000000000004">
      <c r="A747" s="24"/>
      <c r="B747" s="25"/>
      <c r="C747" s="25"/>
    </row>
    <row r="748" spans="1:3" s="26" customFormat="1" ht="24" x14ac:dyDescent="0.55000000000000004">
      <c r="A748" s="24"/>
      <c r="B748" s="25"/>
      <c r="C748" s="25"/>
    </row>
    <row r="749" spans="1:3" s="26" customFormat="1" ht="24" x14ac:dyDescent="0.55000000000000004">
      <c r="A749" s="24"/>
      <c r="B749" s="25"/>
      <c r="C749" s="25"/>
    </row>
    <row r="750" spans="1:3" s="26" customFormat="1" ht="24" x14ac:dyDescent="0.55000000000000004">
      <c r="A750" s="24"/>
      <c r="B750" s="25"/>
      <c r="C750" s="25"/>
    </row>
    <row r="751" spans="1:3" s="26" customFormat="1" ht="24" x14ac:dyDescent="0.55000000000000004">
      <c r="A751" s="24"/>
      <c r="B751" s="25"/>
      <c r="C751" s="25"/>
    </row>
    <row r="752" spans="1:3" s="26" customFormat="1" ht="24" x14ac:dyDescent="0.55000000000000004">
      <c r="A752" s="24"/>
      <c r="B752" s="25"/>
      <c r="C752" s="25"/>
    </row>
    <row r="753" spans="1:3" s="26" customFormat="1" ht="24" x14ac:dyDescent="0.55000000000000004">
      <c r="A753" s="24"/>
      <c r="B753" s="25"/>
      <c r="C753" s="25"/>
    </row>
    <row r="754" spans="1:3" s="26" customFormat="1" ht="24" x14ac:dyDescent="0.55000000000000004">
      <c r="A754" s="24"/>
      <c r="B754" s="25"/>
      <c r="C754" s="25"/>
    </row>
    <row r="755" spans="1:3" s="26" customFormat="1" ht="24" x14ac:dyDescent="0.55000000000000004">
      <c r="A755" s="24"/>
      <c r="B755" s="25"/>
      <c r="C755" s="25"/>
    </row>
    <row r="756" spans="1:3" s="26" customFormat="1" ht="24" x14ac:dyDescent="0.55000000000000004">
      <c r="A756" s="24"/>
      <c r="B756" s="25"/>
      <c r="C756" s="25"/>
    </row>
    <row r="757" spans="1:3" s="26" customFormat="1" ht="24" x14ac:dyDescent="0.55000000000000004">
      <c r="A757" s="24"/>
      <c r="B757" s="25"/>
      <c r="C757" s="25"/>
    </row>
    <row r="758" spans="1:3" s="26" customFormat="1" ht="24" x14ac:dyDescent="0.55000000000000004">
      <c r="A758" s="24"/>
      <c r="B758" s="25"/>
      <c r="C758" s="25"/>
    </row>
    <row r="759" spans="1:3" s="26" customFormat="1" ht="24" x14ac:dyDescent="0.55000000000000004">
      <c r="A759" s="24"/>
      <c r="B759" s="25"/>
      <c r="C759" s="25"/>
    </row>
    <row r="760" spans="1:3" s="26" customFormat="1" ht="24" x14ac:dyDescent="0.55000000000000004">
      <c r="A760" s="24"/>
      <c r="B760" s="25"/>
      <c r="C760" s="25"/>
    </row>
    <row r="761" spans="1:3" s="26" customFormat="1" ht="24" x14ac:dyDescent="0.55000000000000004">
      <c r="A761" s="24"/>
      <c r="B761" s="25"/>
      <c r="C761" s="25"/>
    </row>
    <row r="762" spans="1:3" s="26" customFormat="1" ht="24" x14ac:dyDescent="0.55000000000000004">
      <c r="A762" s="24"/>
      <c r="B762" s="25"/>
      <c r="C762" s="25"/>
    </row>
    <row r="763" spans="1:3" s="26" customFormat="1" ht="24" x14ac:dyDescent="0.55000000000000004">
      <c r="A763" s="24"/>
      <c r="B763" s="25"/>
      <c r="C763" s="25"/>
    </row>
    <row r="764" spans="1:3" s="26" customFormat="1" ht="24" x14ac:dyDescent="0.55000000000000004">
      <c r="A764" s="24"/>
      <c r="B764" s="25"/>
      <c r="C764" s="25"/>
    </row>
    <row r="765" spans="1:3" s="26" customFormat="1" ht="24" x14ac:dyDescent="0.55000000000000004">
      <c r="A765" s="24"/>
      <c r="B765" s="25"/>
      <c r="C765" s="25"/>
    </row>
    <row r="766" spans="1:3" s="26" customFormat="1" ht="24" x14ac:dyDescent="0.55000000000000004">
      <c r="A766" s="24"/>
      <c r="B766" s="25"/>
      <c r="C766" s="25"/>
    </row>
    <row r="767" spans="1:3" s="26" customFormat="1" ht="24" x14ac:dyDescent="0.55000000000000004">
      <c r="A767" s="24"/>
      <c r="B767" s="25"/>
      <c r="C767" s="25"/>
    </row>
    <row r="768" spans="1:3" s="26" customFormat="1" ht="24" x14ac:dyDescent="0.55000000000000004">
      <c r="A768" s="24"/>
      <c r="B768" s="25"/>
      <c r="C768" s="25"/>
    </row>
    <row r="769" spans="1:3" s="26" customFormat="1" ht="24" x14ac:dyDescent="0.55000000000000004">
      <c r="A769" s="24"/>
      <c r="B769" s="25"/>
      <c r="C769" s="25"/>
    </row>
    <row r="770" spans="1:3" s="26" customFormat="1" ht="24" x14ac:dyDescent="0.55000000000000004">
      <c r="A770" s="24"/>
      <c r="B770" s="25"/>
      <c r="C770" s="25"/>
    </row>
    <row r="771" spans="1:3" s="26" customFormat="1" ht="24" x14ac:dyDescent="0.55000000000000004">
      <c r="A771" s="24"/>
      <c r="B771" s="25"/>
      <c r="C771" s="25"/>
    </row>
    <row r="772" spans="1:3" s="26" customFormat="1" ht="24" x14ac:dyDescent="0.55000000000000004">
      <c r="A772" s="24"/>
      <c r="B772" s="25"/>
      <c r="C772" s="25"/>
    </row>
    <row r="773" spans="1:3" s="26" customFormat="1" ht="24" x14ac:dyDescent="0.55000000000000004">
      <c r="A773" s="24"/>
      <c r="B773" s="25"/>
      <c r="C773" s="25"/>
    </row>
    <row r="774" spans="1:3" s="26" customFormat="1" ht="24" x14ac:dyDescent="0.55000000000000004">
      <c r="A774" s="24"/>
      <c r="B774" s="25"/>
      <c r="C774" s="25"/>
    </row>
    <row r="775" spans="1:3" s="26" customFormat="1" ht="24" x14ac:dyDescent="0.55000000000000004">
      <c r="A775" s="24"/>
      <c r="B775" s="25"/>
      <c r="C775" s="25"/>
    </row>
    <row r="776" spans="1:3" s="26" customFormat="1" ht="24" x14ac:dyDescent="0.55000000000000004">
      <c r="A776" s="24"/>
      <c r="B776" s="25"/>
      <c r="C776" s="25"/>
    </row>
    <row r="777" spans="1:3" s="26" customFormat="1" ht="24" x14ac:dyDescent="0.55000000000000004">
      <c r="A777" s="24"/>
      <c r="B777" s="25"/>
      <c r="C777" s="25"/>
    </row>
    <row r="778" spans="1:3" s="26" customFormat="1" ht="24" x14ac:dyDescent="0.55000000000000004">
      <c r="A778" s="24"/>
      <c r="B778" s="25"/>
      <c r="C778" s="25"/>
    </row>
    <row r="779" spans="1:3" s="26" customFormat="1" ht="24" x14ac:dyDescent="0.55000000000000004">
      <c r="A779" s="24"/>
      <c r="B779" s="25"/>
      <c r="C779" s="25"/>
    </row>
    <row r="780" spans="1:3" s="26" customFormat="1" ht="24" x14ac:dyDescent="0.55000000000000004">
      <c r="A780" s="24"/>
      <c r="B780" s="25"/>
      <c r="C780" s="25"/>
    </row>
    <row r="781" spans="1:3" s="26" customFormat="1" ht="24" x14ac:dyDescent="0.55000000000000004">
      <c r="A781" s="24"/>
      <c r="B781" s="25"/>
      <c r="C781" s="25"/>
    </row>
    <row r="782" spans="1:3" s="26" customFormat="1" ht="24" x14ac:dyDescent="0.55000000000000004">
      <c r="A782" s="24"/>
      <c r="B782" s="25"/>
      <c r="C782" s="25"/>
    </row>
    <row r="783" spans="1:3" s="26" customFormat="1" ht="24" x14ac:dyDescent="0.55000000000000004">
      <c r="A783" s="24"/>
      <c r="B783" s="25"/>
      <c r="C783" s="25"/>
    </row>
    <row r="784" spans="1:3" s="26" customFormat="1" ht="24" x14ac:dyDescent="0.55000000000000004">
      <c r="A784" s="24"/>
      <c r="B784" s="25"/>
      <c r="C784" s="25"/>
    </row>
    <row r="785" spans="1:3" s="26" customFormat="1" ht="24" x14ac:dyDescent="0.55000000000000004">
      <c r="A785" s="24"/>
      <c r="B785" s="25"/>
      <c r="C785" s="25"/>
    </row>
    <row r="786" spans="1:3" s="26" customFormat="1" ht="24" x14ac:dyDescent="0.55000000000000004">
      <c r="A786" s="24"/>
      <c r="B786" s="25"/>
      <c r="C786" s="25"/>
    </row>
    <row r="787" spans="1:3" s="26" customFormat="1" ht="24" x14ac:dyDescent="0.55000000000000004">
      <c r="A787" s="24"/>
      <c r="B787" s="25"/>
      <c r="C787" s="25"/>
    </row>
    <row r="788" spans="1:3" s="26" customFormat="1" ht="24" x14ac:dyDescent="0.55000000000000004">
      <c r="A788" s="24"/>
      <c r="B788" s="25"/>
      <c r="C788" s="25"/>
    </row>
    <row r="789" spans="1:3" s="26" customFormat="1" ht="24" x14ac:dyDescent="0.55000000000000004">
      <c r="A789" s="24"/>
      <c r="B789" s="25"/>
      <c r="C789" s="25"/>
    </row>
    <row r="790" spans="1:3" s="26" customFormat="1" ht="24" x14ac:dyDescent="0.55000000000000004">
      <c r="A790" s="24"/>
      <c r="B790" s="25"/>
      <c r="C790" s="25"/>
    </row>
    <row r="791" spans="1:3" s="26" customFormat="1" ht="24" x14ac:dyDescent="0.55000000000000004">
      <c r="A791" s="24"/>
      <c r="B791" s="25"/>
      <c r="C791" s="25"/>
    </row>
    <row r="792" spans="1:3" s="26" customFormat="1" ht="24" x14ac:dyDescent="0.55000000000000004">
      <c r="A792" s="24"/>
      <c r="B792" s="25"/>
      <c r="C792" s="25"/>
    </row>
    <row r="793" spans="1:3" s="26" customFormat="1" ht="24" x14ac:dyDescent="0.55000000000000004">
      <c r="A793" s="24"/>
      <c r="B793" s="25"/>
      <c r="C793" s="25"/>
    </row>
    <row r="794" spans="1:3" s="26" customFormat="1" ht="24" x14ac:dyDescent="0.55000000000000004">
      <c r="A794" s="24"/>
      <c r="B794" s="25"/>
      <c r="C794" s="25"/>
    </row>
    <row r="795" spans="1:3" s="26" customFormat="1" ht="24" x14ac:dyDescent="0.55000000000000004">
      <c r="A795" s="24"/>
      <c r="B795" s="25"/>
      <c r="C795" s="25"/>
    </row>
    <row r="796" spans="1:3" s="26" customFormat="1" ht="24" x14ac:dyDescent="0.55000000000000004">
      <c r="A796" s="24"/>
      <c r="B796" s="25"/>
      <c r="C796" s="25"/>
    </row>
    <row r="797" spans="1:3" s="26" customFormat="1" ht="24" x14ac:dyDescent="0.55000000000000004">
      <c r="A797" s="24"/>
      <c r="B797" s="25"/>
      <c r="C797" s="25"/>
    </row>
    <row r="798" spans="1:3" s="26" customFormat="1" ht="24" x14ac:dyDescent="0.55000000000000004">
      <c r="A798" s="24"/>
      <c r="B798" s="25"/>
      <c r="C798" s="25"/>
    </row>
    <row r="799" spans="1:3" s="26" customFormat="1" ht="24" x14ac:dyDescent="0.55000000000000004">
      <c r="A799" s="24"/>
      <c r="B799" s="25"/>
      <c r="C799" s="25"/>
    </row>
    <row r="800" spans="1:3" s="26" customFormat="1" ht="24" x14ac:dyDescent="0.55000000000000004">
      <c r="A800" s="24"/>
      <c r="B800" s="25"/>
      <c r="C800" s="25"/>
    </row>
    <row r="801" spans="1:3" s="26" customFormat="1" ht="24" x14ac:dyDescent="0.55000000000000004">
      <c r="A801" s="24"/>
      <c r="B801" s="25"/>
      <c r="C801" s="25"/>
    </row>
    <row r="802" spans="1:3" s="26" customFormat="1" ht="24" x14ac:dyDescent="0.55000000000000004">
      <c r="A802" s="24"/>
      <c r="B802" s="25"/>
      <c r="C802" s="25"/>
    </row>
    <row r="803" spans="1:3" s="26" customFormat="1" ht="24" x14ac:dyDescent="0.55000000000000004">
      <c r="A803" s="24"/>
      <c r="B803" s="25"/>
      <c r="C803" s="25"/>
    </row>
    <row r="804" spans="1:3" s="26" customFormat="1" ht="24" x14ac:dyDescent="0.55000000000000004">
      <c r="A804" s="24"/>
      <c r="B804" s="25"/>
      <c r="C804" s="25"/>
    </row>
    <row r="805" spans="1:3" s="26" customFormat="1" ht="24" x14ac:dyDescent="0.55000000000000004">
      <c r="A805" s="24"/>
      <c r="B805" s="25"/>
      <c r="C805" s="25"/>
    </row>
    <row r="806" spans="1:3" s="26" customFormat="1" ht="24" x14ac:dyDescent="0.55000000000000004">
      <c r="A806" s="24"/>
      <c r="B806" s="25"/>
      <c r="C806" s="25"/>
    </row>
    <row r="807" spans="1:3" s="26" customFormat="1" ht="24" x14ac:dyDescent="0.55000000000000004">
      <c r="A807" s="24"/>
      <c r="B807" s="25"/>
      <c r="C807" s="25"/>
    </row>
    <row r="808" spans="1:3" s="26" customFormat="1" ht="24" x14ac:dyDescent="0.55000000000000004">
      <c r="A808" s="24"/>
      <c r="B808" s="25"/>
      <c r="C808" s="25"/>
    </row>
    <row r="809" spans="1:3" s="26" customFormat="1" ht="24" x14ac:dyDescent="0.55000000000000004">
      <c r="A809" s="24"/>
      <c r="B809" s="25"/>
      <c r="C809" s="25"/>
    </row>
    <row r="810" spans="1:3" s="26" customFormat="1" ht="24" x14ac:dyDescent="0.55000000000000004">
      <c r="A810" s="24"/>
      <c r="B810" s="25"/>
      <c r="C810" s="25"/>
    </row>
    <row r="811" spans="1:3" s="26" customFormat="1" ht="24" x14ac:dyDescent="0.55000000000000004">
      <c r="A811" s="24"/>
      <c r="B811" s="25"/>
      <c r="C811" s="25"/>
    </row>
    <row r="812" spans="1:3" s="26" customFormat="1" ht="24" x14ac:dyDescent="0.55000000000000004">
      <c r="A812" s="24"/>
      <c r="B812" s="25"/>
      <c r="C812" s="25"/>
    </row>
    <row r="813" spans="1:3" s="26" customFormat="1" ht="24" x14ac:dyDescent="0.55000000000000004">
      <c r="A813" s="24"/>
      <c r="B813" s="25"/>
      <c r="C813" s="25"/>
    </row>
    <row r="814" spans="1:3" s="26" customFormat="1" ht="24" x14ac:dyDescent="0.55000000000000004">
      <c r="A814" s="24"/>
      <c r="B814" s="25"/>
      <c r="C814" s="25"/>
    </row>
    <row r="815" spans="1:3" s="26" customFormat="1" ht="24" x14ac:dyDescent="0.55000000000000004">
      <c r="A815" s="24"/>
      <c r="B815" s="25"/>
      <c r="C815" s="25"/>
    </row>
    <row r="816" spans="1:3" s="26" customFormat="1" ht="24" x14ac:dyDescent="0.55000000000000004">
      <c r="A816" s="24"/>
      <c r="B816" s="25"/>
      <c r="C816" s="25"/>
    </row>
    <row r="817" spans="1:3" s="26" customFormat="1" ht="24" x14ac:dyDescent="0.55000000000000004">
      <c r="A817" s="24"/>
      <c r="B817" s="25"/>
      <c r="C817" s="25"/>
    </row>
    <row r="818" spans="1:3" s="26" customFormat="1" ht="24" x14ac:dyDescent="0.55000000000000004">
      <c r="A818" s="24"/>
      <c r="B818" s="25"/>
      <c r="C818" s="25"/>
    </row>
    <row r="819" spans="1:3" s="26" customFormat="1" ht="24" x14ac:dyDescent="0.55000000000000004">
      <c r="A819" s="24"/>
      <c r="B819" s="25"/>
      <c r="C819" s="25"/>
    </row>
    <row r="820" spans="1:3" s="26" customFormat="1" ht="24" x14ac:dyDescent="0.55000000000000004">
      <c r="A820" s="24"/>
      <c r="B820" s="25"/>
      <c r="C820" s="25"/>
    </row>
    <row r="821" spans="1:3" s="26" customFormat="1" ht="24" x14ac:dyDescent="0.55000000000000004">
      <c r="A821" s="24"/>
      <c r="B821" s="25"/>
      <c r="C821" s="25"/>
    </row>
    <row r="822" spans="1:3" s="26" customFormat="1" ht="24" x14ac:dyDescent="0.55000000000000004">
      <c r="A822" s="24"/>
      <c r="B822" s="25"/>
      <c r="C822" s="25"/>
    </row>
    <row r="823" spans="1:3" s="26" customFormat="1" ht="24" x14ac:dyDescent="0.55000000000000004">
      <c r="A823" s="24"/>
      <c r="B823" s="25"/>
      <c r="C823" s="25"/>
    </row>
    <row r="824" spans="1:3" s="26" customFormat="1" ht="24" x14ac:dyDescent="0.55000000000000004">
      <c r="A824" s="24"/>
      <c r="B824" s="25"/>
      <c r="C824" s="25"/>
    </row>
    <row r="825" spans="1:3" s="26" customFormat="1" ht="24" x14ac:dyDescent="0.55000000000000004">
      <c r="A825" s="24"/>
      <c r="B825" s="25"/>
      <c r="C825" s="25"/>
    </row>
    <row r="826" spans="1:3" s="26" customFormat="1" ht="24" x14ac:dyDescent="0.55000000000000004">
      <c r="A826" s="24"/>
      <c r="B826" s="25"/>
      <c r="C826" s="25"/>
    </row>
    <row r="827" spans="1:3" s="26" customFormat="1" ht="24" x14ac:dyDescent="0.55000000000000004">
      <c r="A827" s="24"/>
      <c r="B827" s="25"/>
      <c r="C827" s="25"/>
    </row>
  </sheetData>
  <mergeCells count="34">
    <mergeCell ref="B309:B310"/>
    <mergeCell ref="C309:C310"/>
    <mergeCell ref="B266:B267"/>
    <mergeCell ref="A266:A267"/>
    <mergeCell ref="C266:C267"/>
    <mergeCell ref="A280:A282"/>
    <mergeCell ref="B281:B282"/>
    <mergeCell ref="C281:C282"/>
    <mergeCell ref="A331:A332"/>
    <mergeCell ref="A1:D1"/>
    <mergeCell ref="A2:D2"/>
    <mergeCell ref="A527:A528"/>
    <mergeCell ref="B527:D527"/>
    <mergeCell ref="B280:D280"/>
    <mergeCell ref="B331:D331"/>
    <mergeCell ref="A379:A380"/>
    <mergeCell ref="A429:A430"/>
    <mergeCell ref="A477:A478"/>
    <mergeCell ref="B429:D429"/>
    <mergeCell ref="B477:D477"/>
    <mergeCell ref="B379:D379"/>
    <mergeCell ref="A365:A366"/>
    <mergeCell ref="B365:B366"/>
    <mergeCell ref="A309:A310"/>
    <mergeCell ref="A503:A504"/>
    <mergeCell ref="B503:B504"/>
    <mergeCell ref="C503:C504"/>
    <mergeCell ref="C365:C366"/>
    <mergeCell ref="A405:A406"/>
    <mergeCell ref="B405:B406"/>
    <mergeCell ref="C405:C406"/>
    <mergeCell ref="A463:A464"/>
    <mergeCell ref="B463:B464"/>
    <mergeCell ref="C463:C464"/>
  </mergeCells>
  <pageMargins left="0.7" right="0.7" top="0.9" bottom="0.15" header="0.3" footer="0.3"/>
  <pageSetup paperSize="9" orientation="portrait" horizontalDpi="0" verticalDpi="0" r:id="rId1"/>
  <headerFooter>
    <oddHeader>Page &amp;P</oddHeader>
  </headerFooter>
  <drawing r:id="rId2"/>
  <legacyDrawing r:id="rId3"/>
  <oleObjects>
    <mc:AlternateContent xmlns:mc="http://schemas.openxmlformats.org/markup-compatibility/2006">
      <mc:Choice Requires="x14">
        <oleObject progId="Equation.3" shapeId="5126" r:id="rId4">
          <objectPr defaultSize="0" r:id="rId5">
            <anchor moveWithCells="1" sizeWithCells="1">
              <from>
                <xdr:col>1</xdr:col>
                <xdr:colOff>142875</xdr:colOff>
                <xdr:row>265</xdr:row>
                <xdr:rowOff>209550</xdr:rowOff>
              </from>
              <to>
                <xdr:col>1</xdr:col>
                <xdr:colOff>276225</xdr:colOff>
                <xdr:row>266</xdr:row>
                <xdr:rowOff>76200</xdr:rowOff>
              </to>
            </anchor>
          </objectPr>
        </oleObject>
      </mc:Choice>
      <mc:Fallback>
        <oleObject progId="Equation.3" shapeId="5126" r:id="rId4"/>
      </mc:Fallback>
    </mc:AlternateContent>
    <mc:AlternateContent xmlns:mc="http://schemas.openxmlformats.org/markup-compatibility/2006">
      <mc:Choice Requires="x14">
        <oleObject progId="Equation.3" shapeId="5128" r:id="rId6">
          <objectPr defaultSize="0" r:id="rId5">
            <anchor moveWithCells="1" sizeWithCells="1">
              <from>
                <xdr:col>1</xdr:col>
                <xdr:colOff>142875</xdr:colOff>
                <xdr:row>308</xdr:row>
                <xdr:rowOff>209550</xdr:rowOff>
              </from>
              <to>
                <xdr:col>1</xdr:col>
                <xdr:colOff>276225</xdr:colOff>
                <xdr:row>309</xdr:row>
                <xdr:rowOff>76200</xdr:rowOff>
              </to>
            </anchor>
          </objectPr>
        </oleObject>
      </mc:Choice>
      <mc:Fallback>
        <oleObject progId="Equation.3" shapeId="5128" r:id="rId6"/>
      </mc:Fallback>
    </mc:AlternateContent>
    <mc:AlternateContent xmlns:mc="http://schemas.openxmlformats.org/markup-compatibility/2006">
      <mc:Choice Requires="x14">
        <oleObject progId="Equation.3" shapeId="5130" r:id="rId7">
          <objectPr defaultSize="0" r:id="rId5">
            <anchor moveWithCells="1" sizeWithCells="1">
              <from>
                <xdr:col>1</xdr:col>
                <xdr:colOff>142875</xdr:colOff>
                <xdr:row>364</xdr:row>
                <xdr:rowOff>209550</xdr:rowOff>
              </from>
              <to>
                <xdr:col>1</xdr:col>
                <xdr:colOff>276225</xdr:colOff>
                <xdr:row>365</xdr:row>
                <xdr:rowOff>76200</xdr:rowOff>
              </to>
            </anchor>
          </objectPr>
        </oleObject>
      </mc:Choice>
      <mc:Fallback>
        <oleObject progId="Equation.3" shapeId="5130" r:id="rId7"/>
      </mc:Fallback>
    </mc:AlternateContent>
    <mc:AlternateContent xmlns:mc="http://schemas.openxmlformats.org/markup-compatibility/2006">
      <mc:Choice Requires="x14">
        <oleObject progId="Equation.3" shapeId="5131" r:id="rId8">
          <objectPr defaultSize="0" r:id="rId5">
            <anchor moveWithCells="1" sizeWithCells="1">
              <from>
                <xdr:col>1</xdr:col>
                <xdr:colOff>142875</xdr:colOff>
                <xdr:row>404</xdr:row>
                <xdr:rowOff>209550</xdr:rowOff>
              </from>
              <to>
                <xdr:col>1</xdr:col>
                <xdr:colOff>276225</xdr:colOff>
                <xdr:row>405</xdr:row>
                <xdr:rowOff>76200</xdr:rowOff>
              </to>
            </anchor>
          </objectPr>
        </oleObject>
      </mc:Choice>
      <mc:Fallback>
        <oleObject progId="Equation.3" shapeId="5131" r:id="rId8"/>
      </mc:Fallback>
    </mc:AlternateContent>
    <mc:AlternateContent xmlns:mc="http://schemas.openxmlformats.org/markup-compatibility/2006">
      <mc:Choice Requires="x14">
        <oleObject progId="Equation.3" shapeId="5133" r:id="rId9">
          <objectPr defaultSize="0" r:id="rId5">
            <anchor moveWithCells="1" sizeWithCells="1">
              <from>
                <xdr:col>1</xdr:col>
                <xdr:colOff>142875</xdr:colOff>
                <xdr:row>462</xdr:row>
                <xdr:rowOff>209550</xdr:rowOff>
              </from>
              <to>
                <xdr:col>1</xdr:col>
                <xdr:colOff>276225</xdr:colOff>
                <xdr:row>463</xdr:row>
                <xdr:rowOff>76200</xdr:rowOff>
              </to>
            </anchor>
          </objectPr>
        </oleObject>
      </mc:Choice>
      <mc:Fallback>
        <oleObject progId="Equation.3" shapeId="5133" r:id="rId9"/>
      </mc:Fallback>
    </mc:AlternateContent>
    <mc:AlternateContent xmlns:mc="http://schemas.openxmlformats.org/markup-compatibility/2006">
      <mc:Choice Requires="x14">
        <oleObject progId="Equation.3" shapeId="5135" r:id="rId10">
          <objectPr defaultSize="0" r:id="rId5">
            <anchor moveWithCells="1" sizeWithCells="1">
              <from>
                <xdr:col>1</xdr:col>
                <xdr:colOff>142875</xdr:colOff>
                <xdr:row>502</xdr:row>
                <xdr:rowOff>209550</xdr:rowOff>
              </from>
              <to>
                <xdr:col>1</xdr:col>
                <xdr:colOff>276225</xdr:colOff>
                <xdr:row>503</xdr:row>
                <xdr:rowOff>76200</xdr:rowOff>
              </to>
            </anchor>
          </objectPr>
        </oleObject>
      </mc:Choice>
      <mc:Fallback>
        <oleObject progId="Equation.3" shapeId="5135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1"/>
  <sheetViews>
    <sheetView workbookViewId="0">
      <selection activeCell="A7" sqref="A7"/>
    </sheetView>
  </sheetViews>
  <sheetFormatPr defaultRowHeight="12.75" x14ac:dyDescent="0.2"/>
  <cols>
    <col min="1" max="1" width="22.5703125" customWidth="1"/>
    <col min="2" max="2" width="56.7109375" bestFit="1" customWidth="1"/>
    <col min="3" max="3" width="60.140625" bestFit="1" customWidth="1"/>
    <col min="4" max="4" width="50.85546875" bestFit="1" customWidth="1"/>
    <col min="5" max="5" width="54" bestFit="1" customWidth="1"/>
    <col min="6" max="6" width="55.7109375" bestFit="1" customWidth="1"/>
    <col min="7" max="7" width="38.85546875" bestFit="1" customWidth="1"/>
    <col min="8" max="8" width="59.140625" bestFit="1" customWidth="1"/>
    <col min="9" max="9" width="58.85546875" bestFit="1" customWidth="1"/>
    <col min="10" max="10" width="64.85546875" bestFit="1" customWidth="1"/>
    <col min="11" max="11" width="56.5703125" bestFit="1" customWidth="1"/>
    <col min="12" max="12" width="59.5703125" bestFit="1" customWidth="1"/>
    <col min="13" max="13" width="61.140625" bestFit="1" customWidth="1"/>
    <col min="14" max="14" width="45" bestFit="1" customWidth="1"/>
    <col min="15" max="15" width="73.5703125" bestFit="1" customWidth="1"/>
    <col min="16" max="16" width="77.140625" bestFit="1" customWidth="1"/>
  </cols>
  <sheetData>
    <row r="3" spans="1:16" x14ac:dyDescent="0.2">
      <c r="A3" s="46" t="s">
        <v>96</v>
      </c>
      <c r="B3" t="s">
        <v>328</v>
      </c>
      <c r="C3" t="s">
        <v>329</v>
      </c>
      <c r="D3" t="s">
        <v>330</v>
      </c>
      <c r="E3" t="s">
        <v>331</v>
      </c>
      <c r="F3" t="s">
        <v>332</v>
      </c>
      <c r="G3" t="s">
        <v>333</v>
      </c>
      <c r="H3" t="s">
        <v>335</v>
      </c>
      <c r="I3" t="s">
        <v>334</v>
      </c>
      <c r="J3" t="s">
        <v>336</v>
      </c>
      <c r="K3" t="s">
        <v>337</v>
      </c>
      <c r="L3" t="s">
        <v>338</v>
      </c>
      <c r="M3" t="s">
        <v>339</v>
      </c>
      <c r="N3" t="s">
        <v>340</v>
      </c>
      <c r="O3" t="s">
        <v>341</v>
      </c>
      <c r="P3" t="s">
        <v>342</v>
      </c>
    </row>
    <row r="4" spans="1:16" x14ac:dyDescent="0.2">
      <c r="A4" s="47" t="s">
        <v>54</v>
      </c>
      <c r="B4" s="79">
        <v>4.1428571428571432</v>
      </c>
      <c r="C4" s="79">
        <v>4.2857142857142856</v>
      </c>
      <c r="D4" s="79">
        <v>4.2857142857142856</v>
      </c>
      <c r="E4" s="79">
        <v>4.2857142857142856</v>
      </c>
      <c r="F4" s="79">
        <v>4</v>
      </c>
      <c r="G4" s="79">
        <v>4.2857142857142856</v>
      </c>
      <c r="H4" s="79">
        <v>2.7142857142857144</v>
      </c>
      <c r="I4" s="79">
        <v>3.8571428571428572</v>
      </c>
      <c r="J4" s="79">
        <v>3.8571428571428572</v>
      </c>
      <c r="K4" s="79">
        <v>4.2857142857142856</v>
      </c>
      <c r="L4" s="79">
        <v>4</v>
      </c>
      <c r="M4" s="79">
        <v>4.4285714285714288</v>
      </c>
      <c r="N4" s="79">
        <v>4.2857142857142856</v>
      </c>
      <c r="O4" s="79">
        <v>3.8571428571428572</v>
      </c>
      <c r="P4" s="79">
        <v>4.1428571428571432</v>
      </c>
    </row>
    <row r="5" spans="1:16" x14ac:dyDescent="0.2">
      <c r="A5" s="47" t="s">
        <v>45</v>
      </c>
      <c r="B5" s="79">
        <v>4.3888888888888893</v>
      </c>
      <c r="C5" s="79">
        <v>4.333333333333333</v>
      </c>
      <c r="D5" s="79">
        <v>4.0555555555555554</v>
      </c>
      <c r="E5" s="79">
        <v>4.1111111111111107</v>
      </c>
      <c r="F5" s="79">
        <v>4.1111111111111107</v>
      </c>
      <c r="G5" s="79">
        <v>4.5555555555555554</v>
      </c>
      <c r="H5" s="79">
        <v>2.7777777777777777</v>
      </c>
      <c r="I5" s="79">
        <v>3.8888888888888888</v>
      </c>
      <c r="J5" s="79">
        <v>4.2777777777777777</v>
      </c>
      <c r="K5" s="79">
        <v>4.166666666666667</v>
      </c>
      <c r="L5" s="79">
        <v>4.0555555555555554</v>
      </c>
      <c r="M5" s="79">
        <v>4.3888888888888893</v>
      </c>
      <c r="N5" s="79">
        <v>4.7222222222222223</v>
      </c>
      <c r="O5" s="79">
        <v>4.4444444444444446</v>
      </c>
      <c r="P5" s="79">
        <v>4.4444444444444446</v>
      </c>
    </row>
    <row r="6" spans="1:16" x14ac:dyDescent="0.2">
      <c r="A6" s="47" t="s">
        <v>76</v>
      </c>
      <c r="B6" s="79">
        <v>3.7857142857142856</v>
      </c>
      <c r="C6" s="79">
        <v>3.9285714285714284</v>
      </c>
      <c r="D6" s="79">
        <v>3.5714285714285716</v>
      </c>
      <c r="E6" s="79">
        <v>3.4285714285714284</v>
      </c>
      <c r="F6" s="79">
        <v>3.3571428571428572</v>
      </c>
      <c r="G6" s="79">
        <v>4.2142857142857144</v>
      </c>
      <c r="H6" s="79">
        <v>2.5714285714285716</v>
      </c>
      <c r="I6" s="79">
        <v>3.5</v>
      </c>
      <c r="J6" s="79">
        <v>3.7142857142857144</v>
      </c>
      <c r="K6" s="79">
        <v>3.6428571428571428</v>
      </c>
      <c r="L6" s="79">
        <v>3.6428571428571428</v>
      </c>
      <c r="M6" s="79">
        <v>3.8571428571428572</v>
      </c>
      <c r="N6" s="79">
        <v>4.2142857142857144</v>
      </c>
      <c r="O6" s="79">
        <v>4</v>
      </c>
      <c r="P6" s="79">
        <v>3.7857142857142856</v>
      </c>
    </row>
    <row r="7" spans="1:16" x14ac:dyDescent="0.2">
      <c r="A7" s="47" t="s">
        <v>84</v>
      </c>
      <c r="B7" s="79">
        <v>3.9666666666666668</v>
      </c>
      <c r="C7" s="79">
        <v>4.333333333333333</v>
      </c>
      <c r="D7" s="79">
        <v>3.9</v>
      </c>
      <c r="E7" s="79">
        <v>3.8666666666666667</v>
      </c>
      <c r="F7" s="79">
        <v>3.8666666666666667</v>
      </c>
      <c r="G7" s="79">
        <v>4.5333333333333332</v>
      </c>
      <c r="H7" s="79">
        <v>3.2</v>
      </c>
      <c r="I7" s="79">
        <v>3.8</v>
      </c>
      <c r="J7" s="79">
        <v>4.0333333333333332</v>
      </c>
      <c r="K7" s="79">
        <v>4.0666666666666664</v>
      </c>
      <c r="L7" s="79">
        <v>4.2</v>
      </c>
      <c r="M7" s="79">
        <v>4.166666666666667</v>
      </c>
      <c r="N7" s="79">
        <v>4.5</v>
      </c>
      <c r="O7" s="79">
        <v>4.2333333333333334</v>
      </c>
      <c r="P7" s="79">
        <v>4.5666666666666664</v>
      </c>
    </row>
    <row r="8" spans="1:16" x14ac:dyDescent="0.2">
      <c r="A8" s="47" t="s">
        <v>29</v>
      </c>
      <c r="B8" s="79">
        <v>4.258064516129032</v>
      </c>
      <c r="C8" s="79">
        <v>4.354838709677419</v>
      </c>
      <c r="D8" s="79">
        <v>4.064516129032258</v>
      </c>
      <c r="E8" s="79">
        <v>3.967741935483871</v>
      </c>
      <c r="F8" s="79">
        <v>4</v>
      </c>
      <c r="G8" s="79">
        <v>4.32258064516129</v>
      </c>
      <c r="H8" s="79">
        <v>2.6451612903225805</v>
      </c>
      <c r="I8" s="79">
        <v>3.5806451612903225</v>
      </c>
      <c r="J8" s="79">
        <v>3.6129032258064515</v>
      </c>
      <c r="K8" s="79">
        <v>4</v>
      </c>
      <c r="L8" s="79">
        <v>4.129032258064516</v>
      </c>
      <c r="M8" s="79">
        <v>4.193548387096774</v>
      </c>
      <c r="N8" s="79">
        <v>4.354838709677419</v>
      </c>
      <c r="O8" s="79">
        <v>4.193548387096774</v>
      </c>
      <c r="P8" s="79">
        <v>4.4516129032258061</v>
      </c>
    </row>
    <row r="9" spans="1:16" x14ac:dyDescent="0.2">
      <c r="A9" s="47" t="s">
        <v>64</v>
      </c>
      <c r="B9" s="79">
        <v>5</v>
      </c>
      <c r="C9" s="79">
        <v>5</v>
      </c>
      <c r="D9" s="79">
        <v>5</v>
      </c>
      <c r="E9" s="79">
        <v>5</v>
      </c>
      <c r="F9" s="79">
        <v>5</v>
      </c>
      <c r="G9" s="79">
        <v>5</v>
      </c>
      <c r="H9" s="79">
        <v>3</v>
      </c>
      <c r="I9" s="79">
        <v>4</v>
      </c>
      <c r="J9" s="79">
        <v>5</v>
      </c>
      <c r="K9" s="79">
        <v>5</v>
      </c>
      <c r="L9" s="79">
        <v>4</v>
      </c>
      <c r="M9" s="79">
        <v>5</v>
      </c>
      <c r="N9" s="79">
        <v>5</v>
      </c>
      <c r="O9" s="79">
        <v>5</v>
      </c>
      <c r="P9" s="79">
        <v>4</v>
      </c>
    </row>
    <row r="10" spans="1:16" x14ac:dyDescent="0.2">
      <c r="A10" s="47" t="s">
        <v>97</v>
      </c>
      <c r="B10" s="79">
        <v>2.4347451122713464</v>
      </c>
      <c r="C10" s="79">
        <v>2.5046602658496746</v>
      </c>
      <c r="D10" s="79">
        <v>2.4598029204579359</v>
      </c>
      <c r="E10" s="79">
        <v>2.409621537724735</v>
      </c>
      <c r="F10" s="79">
        <v>2.3523113872727168</v>
      </c>
      <c r="G10" s="79">
        <v>2.5749753660652841</v>
      </c>
      <c r="H10" s="79">
        <v>1.8698304666966625</v>
      </c>
      <c r="I10" s="79">
        <v>2.1832364206557102</v>
      </c>
      <c r="J10" s="79">
        <v>2.3068333019553333</v>
      </c>
      <c r="K10" s="79">
        <v>2.3491906974627468</v>
      </c>
      <c r="L10" s="79">
        <v>2.3878365911290054</v>
      </c>
      <c r="M10" s="79">
        <v>2.4845584261291367</v>
      </c>
      <c r="N10" s="79">
        <v>2.5488350813300147</v>
      </c>
      <c r="O10" s="79">
        <v>2.4784686614555533</v>
      </c>
      <c r="P10" s="79">
        <v>2.5466865620620376</v>
      </c>
    </row>
    <row r="11" spans="1:16" x14ac:dyDescent="0.2">
      <c r="A11" s="47" t="s">
        <v>98</v>
      </c>
      <c r="B11" s="79">
        <v>4.0641807661817664</v>
      </c>
      <c r="C11" s="79">
        <v>4.21922515298475</v>
      </c>
      <c r="D11" s="79">
        <v>3.9127543969698264</v>
      </c>
      <c r="E11" s="79">
        <v>3.8632236776276088</v>
      </c>
      <c r="F11" s="79">
        <v>3.8419928147532469</v>
      </c>
      <c r="G11" s="79">
        <v>4.3457133472786778</v>
      </c>
      <c r="H11" s="79">
        <v>2.795041160636063</v>
      </c>
      <c r="I11" s="79">
        <v>3.6545994826916464</v>
      </c>
      <c r="J11" s="79">
        <v>3.8402603162649651</v>
      </c>
      <c r="K11" s="79">
        <v>3.9656834551414373</v>
      </c>
      <c r="L11" s="79">
        <v>3.9957271082334862</v>
      </c>
      <c r="M11" s="79">
        <v>4.1327450829001569</v>
      </c>
      <c r="N11" s="79">
        <v>4.3732889554792385</v>
      </c>
      <c r="O11" s="79">
        <v>4.1420369013887832</v>
      </c>
      <c r="P11" s="79">
        <v>4.2970166309356967</v>
      </c>
    </row>
  </sheetData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การตอบแบบฟอร์ม 1</vt:lpstr>
      <vt:lpstr>analysis</vt:lpstr>
      <vt:lpstr>Sheet3</vt:lpstr>
      <vt:lpstr>report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kanukkarn yahongkarn</dc:creator>
  <cp:lastModifiedBy>monta chat-apiwan</cp:lastModifiedBy>
  <cp:lastPrinted>2019-01-07T03:26:07Z</cp:lastPrinted>
  <dcterms:created xsi:type="dcterms:W3CDTF">2018-04-27T06:56:30Z</dcterms:created>
  <dcterms:modified xsi:type="dcterms:W3CDTF">2019-01-09T03:46:41Z</dcterms:modified>
</cp:coreProperties>
</file>