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9440" windowHeight="9210" activeTab="1"/>
  </bookViews>
  <sheets>
    <sheet name="คีย์ข้อมูล" sheetId="1" r:id="rId1"/>
    <sheet name="สรุป" sheetId="2" r:id="rId2"/>
    <sheet name="ข้อเสนอแนะ" sheetId="3" r:id="rId3"/>
    <sheet name="Sheet5" sheetId="5" r:id="rId4"/>
    <sheet name="Sheet8" sheetId="8" r:id="rId5"/>
    <sheet name="บทสรุป" sheetId="9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E13" i="2" l="1"/>
  <c r="F12" i="2" s="1"/>
  <c r="F13" i="2" s="1"/>
  <c r="F96" i="2" l="1"/>
  <c r="E96" i="2"/>
  <c r="AF34" i="1"/>
  <c r="AF33" i="1"/>
  <c r="E94" i="2"/>
  <c r="E93" i="2"/>
  <c r="E92" i="2"/>
  <c r="F90" i="2"/>
  <c r="E90" i="2"/>
  <c r="E88" i="2"/>
  <c r="E87" i="2"/>
  <c r="E86" i="2"/>
  <c r="E85" i="2"/>
  <c r="E83" i="2"/>
  <c r="E82" i="2"/>
  <c r="E81" i="2"/>
  <c r="F79" i="2"/>
  <c r="E79" i="2"/>
  <c r="E78" i="2"/>
  <c r="E77" i="2"/>
  <c r="E76" i="2"/>
  <c r="F51" i="2" l="1"/>
  <c r="AA35" i="1"/>
  <c r="E51" i="2"/>
  <c r="AA36" i="1"/>
  <c r="F49" i="2"/>
  <c r="E49" i="2"/>
  <c r="F47" i="2"/>
  <c r="E47" i="2"/>
  <c r="F44" i="2"/>
  <c r="E44" i="2"/>
  <c r="F43" i="2"/>
  <c r="E43" i="2"/>
  <c r="Y36" i="1"/>
  <c r="Y35" i="1"/>
  <c r="E46" i="2" l="1"/>
  <c r="AD36" i="1"/>
  <c r="AD33" i="1"/>
  <c r="AC33" i="1"/>
  <c r="AB33" i="1"/>
  <c r="Y33" i="1"/>
  <c r="X33" i="1"/>
  <c r="W33" i="1"/>
  <c r="V33" i="1"/>
  <c r="E89" i="2"/>
  <c r="U36" i="1"/>
  <c r="U33" i="1"/>
  <c r="T33" i="1"/>
  <c r="S33" i="1"/>
  <c r="R33" i="1"/>
  <c r="Q33" i="1"/>
  <c r="P33" i="1"/>
  <c r="O33" i="1"/>
  <c r="N36" i="1"/>
  <c r="E22" i="2"/>
  <c r="N33" i="1"/>
  <c r="M34" i="1"/>
  <c r="M33" i="1"/>
  <c r="L34" i="1"/>
  <c r="L33" i="1"/>
  <c r="P36" i="1"/>
  <c r="G49" i="2" l="1"/>
  <c r="G47" i="2"/>
  <c r="F46" i="2"/>
  <c r="G46" i="2"/>
  <c r="G43" i="2"/>
  <c r="F95" i="2"/>
  <c r="F94" i="2"/>
  <c r="G94" i="2"/>
  <c r="F93" i="2"/>
  <c r="G93" i="2"/>
  <c r="F92" i="2"/>
  <c r="F89" i="2"/>
  <c r="G89" i="2"/>
  <c r="F88" i="2"/>
  <c r="G88" i="2"/>
  <c r="F87" i="2"/>
  <c r="G87" i="2"/>
  <c r="F86" i="2"/>
  <c r="G86" i="2"/>
  <c r="F85" i="2"/>
  <c r="F83" i="2"/>
  <c r="G82" i="2"/>
  <c r="F82" i="2"/>
  <c r="F81" i="2"/>
  <c r="G83" i="2"/>
  <c r="F78" i="2"/>
  <c r="G78" i="2"/>
  <c r="F77" i="2"/>
  <c r="G77" i="2"/>
  <c r="F76" i="2"/>
  <c r="G76" i="2"/>
  <c r="E27" i="2"/>
  <c r="E26" i="2"/>
  <c r="E25" i="2"/>
  <c r="E24" i="2"/>
  <c r="E23" i="2"/>
  <c r="B22" i="2"/>
  <c r="B12" i="2"/>
  <c r="AD35" i="1"/>
  <c r="U35" i="1"/>
  <c r="P35" i="1"/>
  <c r="N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K34" i="1"/>
  <c r="J34" i="1"/>
  <c r="I34" i="1"/>
  <c r="H34" i="1"/>
  <c r="G34" i="1"/>
  <c r="F34" i="1"/>
  <c r="AE33" i="1"/>
  <c r="AA33" i="1"/>
  <c r="Z33" i="1"/>
  <c r="K33" i="1"/>
  <c r="J33" i="1"/>
  <c r="I33" i="1"/>
  <c r="H33" i="1"/>
  <c r="G33" i="1"/>
  <c r="F33" i="1"/>
  <c r="E28" i="2" l="1"/>
  <c r="F25" i="2" s="1"/>
  <c r="G44" i="2"/>
  <c r="G81" i="2"/>
  <c r="E95" i="2"/>
  <c r="G95" i="2" s="1"/>
  <c r="F27" i="2"/>
  <c r="F23" i="2"/>
  <c r="F26" i="2"/>
  <c r="G79" i="2"/>
  <c r="F24" i="2"/>
  <c r="G92" i="2"/>
  <c r="F22" i="2"/>
  <c r="G90" i="2"/>
  <c r="G96" i="2"/>
  <c r="G51" i="2"/>
  <c r="G85" i="2"/>
  <c r="F28" i="2" l="1"/>
</calcChain>
</file>

<file path=xl/sharedStrings.xml><?xml version="1.0" encoding="utf-8"?>
<sst xmlns="http://schemas.openxmlformats.org/spreadsheetml/2006/main" count="222" uniqueCount="132">
  <si>
    <t>ข้อมูล</t>
  </si>
  <si>
    <t>คณะ</t>
  </si>
  <si>
    <t>สาขา</t>
  </si>
  <si>
    <t>หน่วยงาน</t>
  </si>
  <si>
    <t>web</t>
  </si>
  <si>
    <t>เฟสบุ๊ก</t>
  </si>
  <si>
    <t>อาจารย์</t>
  </si>
  <si>
    <t>เพื่อน</t>
  </si>
  <si>
    <t>เจ้าหน้าที่</t>
  </si>
  <si>
    <t>4.1.1</t>
  </si>
  <si>
    <t>4.2.1</t>
  </si>
  <si>
    <t>นิสิตระดับปริญญาโท</t>
  </si>
  <si>
    <t>เภสัชกรรมชุมชุน</t>
  </si>
  <si>
    <t>เทคโนโลยีและสื่อสารการศึกษา</t>
  </si>
  <si>
    <t>- 1 -</t>
  </si>
  <si>
    <t xml:space="preserve">ผลการประเมินโครงการอบรมจริยธรรมการวิจัยระดับบัณฑิตศึกษา </t>
  </si>
  <si>
    <t>วันที่ 7 มิถุนายน 2557</t>
  </si>
  <si>
    <t>ณ ห้องทับทิม-เกษม เภสัชกรรมสมาคมแห่งประเทศไทยในพระบรมราชูปถัมภ์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</si>
  <si>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</si>
  <si>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</si>
  <si>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สถานภาพ</t>
  </si>
  <si>
    <t>จำนวน</t>
  </si>
  <si>
    <t>ร้อยละ</t>
  </si>
  <si>
    <t>รวม</t>
  </si>
  <si>
    <t xml:space="preserve">จากตาราง 1  แสดงจำนวนและร้อยละของผู้ตอบแบบสอบถาม จำแนกตามสถานภาพพบว่า ผู้ตอบแบบประเมิน  </t>
  </si>
  <si>
    <r>
      <t xml:space="preserve">ตาราง 2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</si>
  <si>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</si>
  <si>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</si>
  <si>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</si>
  <si>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</si>
  <si>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</si>
  <si>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ใบปลิว/โปสเตอร์ประชาสัมพันธ์โครงการ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</si>
  <si>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</si>
  <si>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</si>
  <si>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</si>
  <si>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</si>
  <si>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</si>
  <si>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 xml:space="preserve">   1.2  ความเหมาะสมของวันจัดโครงการ (วันเสาร์ที่ 7 มิถุนายน 2557)</t>
  </si>
  <si>
    <t xml:space="preserve">   1.3  ความเหมาะสมของระยะเวลาในการจัดโครงการ (09.00 - 16.30 น.)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</si>
  <si>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</si>
  <si>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</si>
  <si>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</si>
  <si>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</si>
  <si>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เฉลี่ยรวมด้านเจ้าหน้าที่ให้บริการ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</si>
  <si>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</si>
  <si>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</si>
  <si>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</si>
  <si>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</si>
  <si>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</si>
  <si>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</si>
  <si>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เฉลี่ยรวมด้านสิ่งอำนวยความสะดวก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</si>
  <si>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</si>
  <si>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</si>
  <si>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5.2 เนื้อหาสาระของเอกสารประกอบการอบรมตรงตามความต้องการของท่าน</t>
  </si>
  <si>
    <t xml:space="preserve">   5.3 ประโยชน์ที่ได้รับจากเอกสารประกอบการอบรม</t>
  </si>
  <si>
    <t>เฉลี่ยรวมด้านเอกสารประกอบโครงการฯ</t>
  </si>
  <si>
    <t>รวมเฉลี่ยทุกด้าน</t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</si>
  <si>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</si>
  <si>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3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</si>
  <si>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</si>
  <si>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</si>
  <si>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</si>
  <si>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</si>
  <si>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3.1  ข้อเสนอแนะการจัดโครงการอบรมจริยธรรมในครั้งต่อไป</t>
  </si>
  <si>
    <t>ที่</t>
  </si>
  <si>
    <t>ความถี่</t>
  </si>
  <si>
    <t>หัวข้อที่เกี่ยวกับการวิจัย แยกส่วนไปในเฉพาะของสาขาวิชาที่เกี่ยวข้อง</t>
  </si>
  <si>
    <t>การประชาสัมพันธ์มากกว่านี้ เช่น ติดป้ายประกาศ</t>
  </si>
  <si>
    <t xml:space="preserve">จัดอบรมก่อนเปิดภาคเรียน </t>
  </si>
  <si>
    <t>บทสรุปสำหรับผู้บริหาร</t>
  </si>
  <si>
    <t>ข้อเสนอแนะ</t>
  </si>
  <si>
    <t>3.1  ข้อเสนอแนะการจัดโครงการอบรมจริยธรรมครั้งต่อไป</t>
  </si>
  <si>
    <t>ลำดับที่</t>
  </si>
  <si>
    <t>ในส่วนของหัวข้อที่เกี่ยวกับการวิจัย น่าจะแยกส่วนไปในเฉพาะของสาขาวิชาที่เกี่ยวข้อง</t>
  </si>
  <si>
    <t>ควรจัดแยกเป็นโครงการใหม่ แล้วรับเฉพาะคนที่สนใจ</t>
  </si>
  <si>
    <t>ควรมีการประชาสัมพันธ์มากกว่านี้ เช่น ติดป้ายประกาศ</t>
  </si>
  <si>
    <t>ควรจัดอบรมแยกแต่ละสาขาวิชาที่เรียน เช่น สายสุขภาพ สายวิทยาศาสตร์และเทคโนโลยี</t>
  </si>
  <si>
    <t>ระยะเวลาการอบรมนานเกินไป</t>
  </si>
  <si>
    <t>จัดอบรมวันหยุด</t>
  </si>
  <si>
    <t>สถานที่และระยะเวลา เวลามากไปทั้งวันมีผลต่อความสนใจ และควรเลือกวันที่ไม่มีผลต่อคาบเรียน
เพราะนิสิตต้องเรียนชดเชย</t>
  </si>
  <si>
    <t>รายละเอียดข้อปฏิบัติเยอะทำให้จำไม่ค่อยได้</t>
  </si>
  <si>
    <t>จัดอบรมเสาร์-อาทิตย์</t>
  </si>
  <si>
    <t xml:space="preserve">ควรจัดอบรมก่อนเปิดภาคเรียน </t>
  </si>
  <si>
    <t>อยากให้จัดกิจกรรมวันศุกร์ เพื่อสะดวกกับผู้ที่ต้องเดินทางไป-กลับต่างจังหวัด</t>
  </si>
  <si>
    <t>จัดอบรมเฉพาะทางสำหรับวิจัย</t>
  </si>
  <si>
    <t>ควรจัดอบรมกับนิสิตภาคเรียนที่2 ปี1 หรือปี2 ที่ได้หัวข้อวิจัยแล้ว</t>
  </si>
  <si>
    <t>ควรเพิ่มเนื้อหาวิธีการอ้างอิงที่ถูกต้อง</t>
  </si>
  <si>
    <t xml:space="preserve">การนำเสนอการขอรับรองจริยธรรม ควรทำเป็น Flon ที่ชัดเจน </t>
  </si>
  <si>
    <t>เอกสารประกอบควรเย็บเป็นเล่มและใส่ซองพาสติก ควรแจ้งกำหนดการอบรมให้ทราบทางเว็ปไซต์
ประชาสัมพันธ์</t>
  </si>
  <si>
    <t>เอกสารประกอบควรเย็บเป็นเล่มและใส่ซองพลาสติก ควรแจ้งกำหนดการอบรมให้ทราบทางเว็ปไซต์ประชาสัมพันธ์</t>
  </si>
  <si>
    <t>- 3 -</t>
  </si>
  <si>
    <t>N = 31</t>
  </si>
  <si>
    <t>รองลงมาได้แก่ website บัณฑิตวิทยาลัย ร้อยละ 24.39</t>
  </si>
  <si>
    <t>4.1.1  จริยธรรมการวิจัยในคน</t>
  </si>
  <si>
    <t>4.2.1  จริยธรรมการวิจัยในคน</t>
  </si>
  <si>
    <r>
      <t>ตาราง 4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</si>
  <si>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4.3 ความรู้ และความสามารถในการถ่ายทอดความรู้ของวิทยากร </t>
  </si>
  <si>
    <t xml:space="preserve">(ศ.แพทย์หญิงพรรณแข มไหสะวริยะ) </t>
  </si>
  <si>
    <t>4.4 การเข้ารับการอบรมจริยธรรมการวิจัยในครั้งนี้เป็นประโยชน์ต่อการทำ</t>
  </si>
  <si>
    <t>วิทยานิพนธ์และรายงานการศึกษาค้นคว้าตนเองของท่าน</t>
  </si>
  <si>
    <t>จากตาราง 4 พบว่าผู้ตอบแบบสอบถามมีความคิดเห็นเกี่ยวกับการจัดโครงการอบรมจริยธรรมการวิจัยระดับ</t>
  </si>
  <si>
    <t>รวมพบว่า ผู้เข้าร่วมโครงการฯ มีความคิดเห็นอยู่ในระดับมาก (ค่าเฉลี่ย 4.20)</t>
  </si>
  <si>
    <t xml:space="preserve">เมื่อพิจารณารายได้แล้วพบว่า ทุกด้านอยู่ในระดับมาก และด้านที่มีค่าเฉลี่ยสูงที่สุด คือ ด้านกระบวนการและ </t>
  </si>
  <si>
    <t>จากตาราง 3 ก่อนเข้ารับการอบรมผู้เข้าร่วมโครงการมีความรู้ความเข้าใจเกี่ยวกับกิจกรรมที่จัดในโครงการฯภาพรวม</t>
  </si>
  <si>
    <t xml:space="preserve">อยู่ในระดับปานกลาง (ค่าเฉลี่ย 2.87) และหลังเข้ารับการอบรมค่าเฉลี่ยความรู้ ความเข้าใจสูงขึ้น อยู่ในระดับมาก (ค่าเฉลี่ย 4.26) </t>
  </si>
  <si>
    <t>- 2 -</t>
  </si>
  <si>
    <t>- 4 -</t>
  </si>
  <si>
    <t xml:space="preserve">- 5 - </t>
  </si>
  <si>
    <t>เภสัชกรรมสมาคม แห่งประเทศไทยในพระบรมราชูปถัมภ์ มีผู้เข้าร่วมโครงการจำนวน 35 คน ผู้ตอบแบบสอบถามจำนวน</t>
  </si>
  <si>
    <t>ทั้งสิ้น 31 คน คิดเป็นร้อยละ 88.57 ของผู้เข้าร่วมโครงการ โดยผู้เข้าร่วมโครงการเป็นนิสิตปริญญาโทร้อยละ 100</t>
  </si>
  <si>
    <t xml:space="preserve">จากตาราง 2  พบว่าผู้ตอบแบบสอบถามทราบข้อมูลจากโครงการฯ จาก คณะที่สังกัด มากที่สุดร้อยละ 58.54  </t>
  </si>
  <si>
    <t xml:space="preserve">บัณฑิตวิทยาลัย ร้อยละ 24.39 ความคิดเห็นเกี่ยวกับการจัดโครงการอบรมจริยธรรมการวิจัยระดับบัณฑิตศึกษา </t>
  </si>
  <si>
    <t>มีค่าเฉลี่ยสูงที่สุด (ค่าเฉลี่ย 4.50)</t>
  </si>
  <si>
    <t xml:space="preserve">          จากการจัดโครงการอบรมจริยธรรมการวิจัยระดับบัณฑิตศึกษา ในวันที่ 7 มิถุนายน 2557 ณ ห้องทับทิม-เกษม </t>
  </si>
  <si>
    <t xml:space="preserve">          ผู้ตอบแบบสอบถามทราบข้อมูลการดำเนินโครงการจาก คณะที่สังกัด ร้อยละ 58.54 รองลงมาได้แก่ Website </t>
  </si>
  <si>
    <t xml:space="preserve">          ความคิดเห็นเกี่ยวกับการจัดโครงการฯในภาพรวม อยู่ในระดับมาก (ค่าเฉลี่ย 4.20) เมื่อพิจารณารายด้านแล้วพบ</t>
  </si>
  <si>
    <t>ว่าทุกด้านอยู่ในระดับมาก และด้านที่มีค่าเฉลี่ยสูงที่สุด คือ ด้านกระบวนการและ ขั้นตอนการให้บริการ และด้านเจ้าหน้าที่</t>
  </si>
  <si>
    <t xml:space="preserve">          ข้อเสนอแนะการจัดโครงการครั้งต่อไปคือ ในส่วนของหัวข้อที่เกี่ยวกับการวิจัยควรแยกส่วนไปในเฉพาะของสาขา</t>
  </si>
  <si>
    <t>มหาวิทยาลัยนเรศวร พบว่าก่อน เข้ารับการอบรม ผู้เข้าร่วมโครงการมีความรู้ ความเข้าใจเกี่ยวกับกิจกรรมที่จัดขึ้นอยู่ใน</t>
  </si>
  <si>
    <t>ระดับปานกลาง (ค่าเฉลี่ย 2.87) และหลังเข้ารับการอบรมค่าเฉลี่ยความรู้ ความเข้าใจสูงขึ้นอยู่ในระดับมาก (ค่าเฉลี่ย 4.26)</t>
  </si>
  <si>
    <t xml:space="preserve"> มีค่าเฉลี่ยสูงที่สุด (ค่าเฉลี่ย 4.50)</t>
  </si>
  <si>
    <r>
      <t xml:space="preserve">เมื่อพิจารณารายข้อพบว่าเรื่องความรู้ ความสามารถในการถ่ายทอดความรู้ของวิทยากร </t>
    </r>
    <r>
      <rPr>
        <sz val="15.5"/>
        <color theme="1"/>
        <rFont val="TH SarabunPSK"/>
        <family val="2"/>
      </rPr>
      <t>(ศ.แพทย์หญิงพรรณแข มไหสะวริยะ)</t>
    </r>
  </si>
  <si>
    <t xml:space="preserve">วิชาที่เกี่ยวข้อง และควรมีการประชาสัมพันธ์ ติดป้ายประกาศมากกว่านี้ </t>
  </si>
  <si>
    <t>เป็นนิสิตระดับปริญญาโท  ร้อยละ  100</t>
  </si>
  <si>
    <t xml:space="preserve">เมื่อพิจารณารายข้อพบว่าเรื่องความรู้ และความสามารถในการถ่ายทอดความรู้ของวิทยากร (ศ.แพทย์หญิงพรรณแข มไหสะวริยะ) </t>
  </si>
  <si>
    <t>บัณฑิตศึกษา ในวันที่ 7 มิถุนายน 2557 ณ ห้องทับทิม - เกษม เภสัชกรรมสมาคมแห่งประเทศไทยในพระบรมราชูปถัมภ์ ในภาพ</t>
  </si>
  <si>
    <t>ขั้นตอนการให้บริการ และด้านเจ้าหน้าที่ผู้ให้บริการ (ค่าเฉลี่ย 4.53) รองลงมาคือ ด้านสิ่งอำนวยความสะดวก (ค่าเฉลี่ย 4.48)</t>
  </si>
  <si>
    <t>และพิจารณารายข้อแล้วพบว่าข้อที่มีค่าเฉลี่ยสูงที่สุด คือ ความเหมาะสมของขนาดห้องอบรม (ค่าเฉลี่ย 4.58) และข้อที่มีค่าเฉลี่ย</t>
  </si>
  <si>
    <t>ต่ำที่สุดคือ ความชัดเจน ความสมบูรณ์ของเอกสารประกอบการอบรม (ค่าเฉลี่ย 4.13)</t>
  </si>
  <si>
    <t>ผู้ให้บริการ (ค่าเฉลี่ย 4.53) รองลงมาคือ ด้านสิ่งอำนวยความสะดวก (ค่าเฉลี่ย 4.48) และพิจารณารายข้อแล้วพบว่าข้อที่มี</t>
  </si>
  <si>
    <t>ค่าเฉลี่ยสูงที่สุด คือ ความเหมาะสมของขนาดห้องอบรม (ค่าเฉลี่ย 4.58) และข้อที่มีค่าเฉลี่ยต่ำสุด คือ ความชัดเจน</t>
  </si>
  <si>
    <t>ความสมบูรณ์ของเอกสารประกอบการอบรม (ค่าเฉลี่ย 4.13)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</si>
</sst>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.5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3" fillId="8" borderId="0" xfId="0" applyFont="1" applyFill="1" applyAlignment="1">
      <alignment horizontal="right"/>
    </xf>
    <xf numFmtId="2" fontId="2" fillId="8" borderId="0" xfId="0" applyNumberFormat="1" applyFont="1" applyFill="1" applyAlignment="1">
      <alignment wrapText="1"/>
    </xf>
    <xf numFmtId="2" fontId="1" fillId="0" borderId="0" xfId="0" applyNumberFormat="1" applyFont="1" applyAlignment="1">
      <alignment wrapText="1"/>
    </xf>
    <xf numFmtId="0" fontId="2" fillId="8" borderId="0" xfId="0" applyFont="1" applyFill="1" applyAlignment="1">
      <alignment wrapText="1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10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2" xfId="0" applyFont="1" applyBorder="1"/>
    <xf numFmtId="0" fontId="4" fillId="0" borderId="13" xfId="0" applyFont="1" applyBorder="1"/>
    <xf numFmtId="2" fontId="4" fillId="0" borderId="14" xfId="0" applyNumberFormat="1" applyFont="1" applyBorder="1" applyAlignment="1">
      <alignment horizontal="center"/>
    </xf>
    <xf numFmtId="0" fontId="8" fillId="0" borderId="17" xfId="0" applyFont="1" applyBorder="1"/>
    <xf numFmtId="0" fontId="8" fillId="0" borderId="0" xfId="0" applyFont="1" applyBorder="1"/>
    <xf numFmtId="0" fontId="9" fillId="0" borderId="0" xfId="0" applyFont="1" applyBorder="1"/>
    <xf numFmtId="2" fontId="9" fillId="0" borderId="18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4" fillId="0" borderId="0" xfId="0" applyNumberFormat="1" applyFont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0" fontId="9" fillId="0" borderId="23" xfId="0" applyFont="1" applyBorder="1"/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17" xfId="0" applyFont="1" applyBorder="1"/>
    <xf numFmtId="2" fontId="4" fillId="0" borderId="18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/>
    <xf numFmtId="0" fontId="4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Alignment="1"/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9" fillId="0" borderId="30" xfId="0" applyFont="1" applyBorder="1" applyAlignment="1">
      <alignment horizontal="center"/>
    </xf>
    <xf numFmtId="0" fontId="6" fillId="0" borderId="1" xfId="0" applyFont="1" applyBorder="1"/>
    <xf numFmtId="2" fontId="9" fillId="0" borderId="1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9" fillId="0" borderId="29" xfId="0" applyFont="1" applyBorder="1"/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6" fillId="0" borderId="26" xfId="0" applyFont="1" applyFill="1" applyBorder="1" applyAlignment="1">
      <alignment horizontal="center" vertical="center"/>
    </xf>
    <xf numFmtId="0" fontId="4" fillId="0" borderId="15" xfId="0" applyFont="1" applyBorder="1"/>
    <xf numFmtId="2" fontId="2" fillId="2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2" fontId="2" fillId="4" borderId="0" xfId="0" applyNumberFormat="1" applyFont="1" applyFill="1" applyAlignment="1">
      <alignment wrapText="1"/>
    </xf>
    <xf numFmtId="2" fontId="2" fillId="5" borderId="0" xfId="0" applyNumberFormat="1" applyFont="1" applyFill="1" applyAlignment="1">
      <alignment wrapText="1"/>
    </xf>
    <xf numFmtId="2" fontId="2" fillId="7" borderId="0" xfId="0" applyNumberFormat="1" applyFont="1" applyFill="1" applyAlignment="1">
      <alignment wrapText="1"/>
    </xf>
    <xf numFmtId="2" fontId="9" fillId="0" borderId="27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1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1" fontId="6" fillId="0" borderId="51" xfId="0" applyNumberFormat="1" applyFont="1" applyFill="1" applyBorder="1" applyAlignment="1">
      <alignment horizontal="center"/>
    </xf>
    <xf numFmtId="2" fontId="6" fillId="0" borderId="52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2" fillId="6" borderId="0" xfId="0" applyNumberFormat="1" applyFont="1" applyFill="1" applyAlignment="1">
      <alignment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2" fontId="2" fillId="0" borderId="0" xfId="0" applyNumberFormat="1" applyFont="1" applyAlignment="1">
      <alignment wrapText="1"/>
    </xf>
    <xf numFmtId="0" fontId="4" fillId="0" borderId="40" xfId="0" applyFont="1" applyBorder="1"/>
    <xf numFmtId="0" fontId="4" fillId="0" borderId="41" xfId="0" applyFont="1" applyBorder="1"/>
    <xf numFmtId="2" fontId="8" fillId="0" borderId="53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/>
    <xf numFmtId="0" fontId="4" fillId="0" borderId="55" xfId="0" applyFont="1" applyBorder="1"/>
    <xf numFmtId="2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6" xfId="0" applyFont="1" applyBorder="1"/>
    <xf numFmtId="0" fontId="4" fillId="0" borderId="57" xfId="0" applyFont="1" applyBorder="1" applyAlignment="1">
      <alignment horizontal="center"/>
    </xf>
    <xf numFmtId="0" fontId="4" fillId="0" borderId="58" xfId="0" applyFont="1" applyBorder="1"/>
    <xf numFmtId="0" fontId="4" fillId="0" borderId="59" xfId="0" applyFont="1" applyBorder="1"/>
    <xf numFmtId="2" fontId="4" fillId="0" borderId="60" xfId="0" applyNumberFormat="1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/>
    <xf numFmtId="2" fontId="4" fillId="0" borderId="57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0" fontId="4" fillId="0" borderId="63" xfId="0" applyFont="1" applyBorder="1"/>
    <xf numFmtId="0" fontId="4" fillId="0" borderId="64" xfId="0" applyFont="1" applyBorder="1"/>
    <xf numFmtId="2" fontId="4" fillId="0" borderId="62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/>
    <xf numFmtId="0" fontId="4" fillId="0" borderId="67" xfId="0" applyFont="1" applyBorder="1" applyAlignment="1">
      <alignment horizontal="center"/>
    </xf>
    <xf numFmtId="0" fontId="4" fillId="0" borderId="68" xfId="0" applyFont="1" applyBorder="1"/>
    <xf numFmtId="0" fontId="4" fillId="0" borderId="68" xfId="0" applyFont="1" applyBorder="1" applyAlignment="1">
      <alignment horizontal="center"/>
    </xf>
    <xf numFmtId="0" fontId="12" fillId="0" borderId="69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top"/>
    </xf>
    <xf numFmtId="0" fontId="13" fillId="0" borderId="53" xfId="0" applyFont="1" applyBorder="1" applyAlignment="1">
      <alignment wrapText="1"/>
    </xf>
    <xf numFmtId="0" fontId="3" fillId="0" borderId="53" xfId="0" applyFont="1" applyBorder="1" applyAlignment="1">
      <alignment horizontal="center"/>
    </xf>
    <xf numFmtId="0" fontId="3" fillId="0" borderId="70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15" fillId="0" borderId="0" xfId="0" applyFont="1"/>
    <xf numFmtId="0" fontId="5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73</xdr:row>
          <xdr:rowOff>66675</xdr:rowOff>
        </xdr:from>
        <xdr:to>
          <xdr:col>4</xdr:col>
          <xdr:colOff>390525</xdr:colOff>
          <xdr:row>73</xdr:row>
          <xdr:rowOff>247650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40</xdr:row>
          <xdr:rowOff>57150</xdr:rowOff>
        </xdr:from>
        <xdr:to>
          <xdr:col>4</xdr:col>
          <xdr:colOff>390525</xdr:colOff>
          <xdr:row>40</xdr:row>
          <xdr:rowOff>247650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ac/Downloads/ethich_December_26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629;&#3610;&#3619;&#3617;&#3592;&#3619;&#3636;&#3618;&#3608;&#3619;&#3619;&#3617;%20(7%20&#3617;&#3636;.&#3618;%205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U3">
            <v>4</v>
          </cell>
        </row>
        <row r="223">
          <cell r="A223" t="str">
            <v>นิสิตระดับปริญญาโท</v>
          </cell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data"/>
      <sheetName val="สรุปผล"/>
      <sheetName val="ข้อเสนอแนะ"/>
      <sheetName val="บทสรุป"/>
      <sheetName val="Sheet2"/>
      <sheetName val="การวิจัย"/>
      <sheetName val="อบรมจริยธรรม"/>
      <sheetName val="ความถี่"/>
    </sheetNames>
    <sheetDataSet>
      <sheetData sheetId="0" refreshError="1"/>
      <sheetData sheetId="1" refreshError="1">
        <row r="2">
          <cell r="L2">
            <v>5</v>
          </cell>
        </row>
        <row r="33">
          <cell r="G33">
            <v>1</v>
          </cell>
          <cell r="H33">
            <v>24</v>
          </cell>
          <cell r="I33">
            <v>4</v>
          </cell>
          <cell r="J33">
            <v>1</v>
          </cell>
          <cell r="K33">
            <v>1</v>
          </cell>
        </row>
        <row r="34">
          <cell r="L34">
            <v>0.572351471472339</v>
          </cell>
          <cell r="M34">
            <v>0.50741626340492585</v>
          </cell>
          <cell r="N34">
            <v>0.5085476277156078</v>
          </cell>
          <cell r="O34">
            <v>0.50741626340492585</v>
          </cell>
          <cell r="P34">
            <v>0.50741626340492585</v>
          </cell>
          <cell r="Q34">
            <v>0.50400693299373112</v>
          </cell>
          <cell r="R34">
            <v>0.57134646372336673</v>
          </cell>
          <cell r="S34">
            <v>0.57134646372336673</v>
          </cell>
          <cell r="T34">
            <v>0.49827287912244139</v>
          </cell>
          <cell r="U34">
            <v>0.49827287912244139</v>
          </cell>
          <cell r="X34">
            <v>0.7396799556440673</v>
          </cell>
          <cell r="AB34">
            <v>0.62881022482985738</v>
          </cell>
          <cell r="AC34">
            <v>0.69893186157624509</v>
          </cell>
          <cell r="AD34">
            <v>0.53498308062192257</v>
          </cell>
        </row>
        <row r="35">
          <cell r="P35">
            <v>0.5030977485864645</v>
          </cell>
          <cell r="AD35">
            <v>0.62170479645293497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9"/>
  <sheetViews>
    <sheetView topLeftCell="E2" zoomScale="80" zoomScaleNormal="80" workbookViewId="0">
      <selection activeCell="AG11" sqref="AG11"/>
    </sheetView>
  </sheetViews>
  <sheetFormatPr defaultColWidth="15" defaultRowHeight="21.75"/>
  <cols>
    <col min="1" max="1" width="3.42578125" style="8" bestFit="1" customWidth="1"/>
    <col min="2" max="2" width="4.42578125" style="8" customWidth="1"/>
    <col min="3" max="3" width="29" style="8" customWidth="1"/>
    <col min="4" max="4" width="26.140625" style="8" customWidth="1"/>
    <col min="5" max="5" width="7.42578125" style="8" customWidth="1"/>
    <col min="6" max="6" width="10.28515625" style="8" bestFit="1" customWidth="1"/>
    <col min="7" max="7" width="5.42578125" style="8" bestFit="1" customWidth="1"/>
    <col min="8" max="8" width="4.42578125" style="8" customWidth="1"/>
    <col min="9" max="9" width="5.7109375" style="8" bestFit="1" customWidth="1"/>
    <col min="10" max="10" width="7.28515625" style="8" bestFit="1" customWidth="1"/>
    <col min="11" max="11" width="7.85546875" style="8" customWidth="1"/>
    <col min="12" max="12" width="6.42578125" style="8" customWidth="1"/>
    <col min="13" max="21" width="7.7109375" style="8" customWidth="1"/>
    <col min="22" max="27" width="8.28515625" style="8" hidden="1" customWidth="1"/>
    <col min="28" max="30" width="7.7109375" style="8" customWidth="1"/>
    <col min="31" max="16384" width="15" style="8"/>
  </cols>
  <sheetData>
    <row r="1" spans="1:30" s="1" customFormat="1" ht="43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</v>
      </c>
      <c r="I1" s="1" t="s">
        <v>6</v>
      </c>
      <c r="J1" s="1" t="s">
        <v>7</v>
      </c>
      <c r="K1" s="1" t="s">
        <v>8</v>
      </c>
      <c r="L1" s="2">
        <v>1.1000000000000001</v>
      </c>
      <c r="M1" s="2">
        <v>1.2</v>
      </c>
      <c r="N1" s="2">
        <v>1.3</v>
      </c>
      <c r="O1" s="3">
        <v>2.1</v>
      </c>
      <c r="P1" s="3">
        <v>2.2000000000000002</v>
      </c>
      <c r="Q1" s="4">
        <v>3.1</v>
      </c>
      <c r="R1" s="4">
        <v>3.2</v>
      </c>
      <c r="S1" s="4">
        <v>3.3</v>
      </c>
      <c r="T1" s="4">
        <v>3.4</v>
      </c>
      <c r="U1" s="4">
        <v>3.5</v>
      </c>
      <c r="V1" s="5">
        <v>4.0999999999999996</v>
      </c>
      <c r="W1" s="5" t="s">
        <v>9</v>
      </c>
      <c r="X1" s="5">
        <v>4.2</v>
      </c>
      <c r="Y1" s="5" t="s">
        <v>10</v>
      </c>
      <c r="Z1" s="6">
        <v>4.3</v>
      </c>
      <c r="AA1" s="6">
        <v>4.4000000000000004</v>
      </c>
      <c r="AB1" s="7">
        <v>5.0999999999999996</v>
      </c>
      <c r="AC1" s="7">
        <v>5.2</v>
      </c>
      <c r="AD1" s="7">
        <v>5.3</v>
      </c>
    </row>
    <row r="2" spans="1:30">
      <c r="A2" s="8">
        <v>1</v>
      </c>
      <c r="B2" s="8">
        <v>2</v>
      </c>
      <c r="C2" s="8" t="s">
        <v>11</v>
      </c>
      <c r="D2" s="8" t="s">
        <v>12</v>
      </c>
      <c r="F2" s="8">
        <v>1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9">
        <v>5</v>
      </c>
      <c r="M2" s="9">
        <v>5</v>
      </c>
      <c r="N2" s="9">
        <v>5</v>
      </c>
      <c r="O2" s="10">
        <v>5</v>
      </c>
      <c r="P2" s="10">
        <v>5</v>
      </c>
      <c r="Q2" s="11">
        <v>5</v>
      </c>
      <c r="R2" s="11">
        <v>5</v>
      </c>
      <c r="S2" s="11">
        <v>5</v>
      </c>
      <c r="T2" s="11">
        <v>5</v>
      </c>
      <c r="U2" s="11">
        <v>5</v>
      </c>
      <c r="V2" s="12">
        <v>3</v>
      </c>
      <c r="W2" s="12">
        <v>3</v>
      </c>
      <c r="X2" s="12">
        <v>4</v>
      </c>
      <c r="Y2" s="12">
        <v>4</v>
      </c>
      <c r="Z2" s="13">
        <v>5</v>
      </c>
      <c r="AA2" s="13">
        <v>5</v>
      </c>
      <c r="AB2" s="14">
        <v>5</v>
      </c>
      <c r="AC2" s="14">
        <v>5</v>
      </c>
      <c r="AD2" s="14">
        <v>5</v>
      </c>
    </row>
    <row r="3" spans="1:30">
      <c r="A3" s="8">
        <v>2</v>
      </c>
      <c r="B3" s="8">
        <v>2</v>
      </c>
      <c r="C3" s="8" t="s">
        <v>11</v>
      </c>
      <c r="D3" s="8" t="s">
        <v>12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9">
        <v>5</v>
      </c>
      <c r="M3" s="9">
        <v>5</v>
      </c>
      <c r="N3" s="9">
        <v>5</v>
      </c>
      <c r="O3" s="10">
        <v>5</v>
      </c>
      <c r="P3" s="10">
        <v>5</v>
      </c>
      <c r="Q3" s="11">
        <v>5</v>
      </c>
      <c r="R3" s="11">
        <v>5</v>
      </c>
      <c r="S3" s="11">
        <v>5</v>
      </c>
      <c r="T3" s="11">
        <v>5</v>
      </c>
      <c r="U3" s="11">
        <v>5</v>
      </c>
      <c r="V3" s="12">
        <v>4</v>
      </c>
      <c r="W3" s="12">
        <v>4</v>
      </c>
      <c r="X3" s="12">
        <v>4</v>
      </c>
      <c r="Y3" s="12">
        <v>4</v>
      </c>
      <c r="Z3" s="13">
        <v>5</v>
      </c>
      <c r="AA3" s="13">
        <v>5</v>
      </c>
      <c r="AB3" s="14">
        <v>5</v>
      </c>
      <c r="AC3" s="14">
        <v>5</v>
      </c>
      <c r="AD3" s="14">
        <v>5</v>
      </c>
    </row>
    <row r="4" spans="1:30">
      <c r="A4" s="8">
        <v>3</v>
      </c>
      <c r="B4" s="8">
        <v>2</v>
      </c>
      <c r="C4" s="8" t="s">
        <v>11</v>
      </c>
      <c r="D4" s="8" t="s">
        <v>12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9">
        <v>3</v>
      </c>
      <c r="M4" s="9">
        <v>4</v>
      </c>
      <c r="N4" s="9">
        <v>4</v>
      </c>
      <c r="O4" s="10">
        <v>4</v>
      </c>
      <c r="P4" s="10">
        <v>4</v>
      </c>
      <c r="Q4" s="11">
        <v>4</v>
      </c>
      <c r="R4" s="11">
        <v>3</v>
      </c>
      <c r="S4" s="11">
        <v>4</v>
      </c>
      <c r="T4" s="11">
        <v>4</v>
      </c>
      <c r="U4" s="11">
        <v>4</v>
      </c>
      <c r="V4" s="12">
        <v>4</v>
      </c>
      <c r="W4" s="12">
        <v>4</v>
      </c>
      <c r="X4" s="12">
        <v>4</v>
      </c>
      <c r="Y4" s="12">
        <v>4</v>
      </c>
      <c r="Z4" s="13">
        <v>4</v>
      </c>
      <c r="AA4" s="13">
        <v>4</v>
      </c>
      <c r="AB4" s="14">
        <v>4</v>
      </c>
      <c r="AC4" s="14">
        <v>4</v>
      </c>
      <c r="AD4" s="14">
        <v>4</v>
      </c>
    </row>
    <row r="5" spans="1:30">
      <c r="A5" s="8">
        <v>4</v>
      </c>
      <c r="B5" s="8">
        <v>2</v>
      </c>
      <c r="C5" s="8" t="s">
        <v>11</v>
      </c>
      <c r="D5" s="8" t="s">
        <v>12</v>
      </c>
      <c r="F5" s="8">
        <v>1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9">
        <v>4</v>
      </c>
      <c r="M5" s="9">
        <v>4</v>
      </c>
      <c r="N5" s="9">
        <v>4</v>
      </c>
      <c r="O5" s="10">
        <v>4</v>
      </c>
      <c r="P5" s="10">
        <v>4</v>
      </c>
      <c r="Q5" s="11">
        <v>4</v>
      </c>
      <c r="R5" s="11">
        <v>4</v>
      </c>
      <c r="S5" s="11">
        <v>4</v>
      </c>
      <c r="T5" s="11">
        <v>4</v>
      </c>
      <c r="U5" s="11">
        <v>4</v>
      </c>
      <c r="V5" s="12">
        <v>4</v>
      </c>
      <c r="W5" s="12">
        <v>4</v>
      </c>
      <c r="X5" s="12">
        <v>4</v>
      </c>
      <c r="Y5" s="12">
        <v>4</v>
      </c>
      <c r="Z5" s="13">
        <v>4</v>
      </c>
      <c r="AA5" s="13">
        <v>4</v>
      </c>
      <c r="AB5" s="14">
        <v>4</v>
      </c>
      <c r="AC5" s="14">
        <v>4</v>
      </c>
      <c r="AD5" s="14">
        <v>4</v>
      </c>
    </row>
    <row r="6" spans="1:30">
      <c r="A6" s="8">
        <v>5</v>
      </c>
      <c r="B6" s="8">
        <v>2</v>
      </c>
      <c r="C6" s="8" t="s">
        <v>11</v>
      </c>
      <c r="D6" s="8" t="s">
        <v>12</v>
      </c>
      <c r="F6" s="8">
        <v>0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9">
        <v>4</v>
      </c>
      <c r="M6" s="9">
        <v>4</v>
      </c>
      <c r="N6" s="9">
        <v>4</v>
      </c>
      <c r="O6" s="10">
        <v>5</v>
      </c>
      <c r="P6" s="10">
        <v>5</v>
      </c>
      <c r="Q6" s="11">
        <v>5</v>
      </c>
      <c r="R6" s="11">
        <v>5</v>
      </c>
      <c r="S6" s="11">
        <v>5</v>
      </c>
      <c r="T6" s="11">
        <v>5</v>
      </c>
      <c r="U6" s="11">
        <v>5</v>
      </c>
      <c r="V6" s="12">
        <v>1</v>
      </c>
      <c r="W6" s="12">
        <v>4</v>
      </c>
      <c r="X6" s="12">
        <v>4</v>
      </c>
      <c r="Y6" s="12">
        <v>4</v>
      </c>
      <c r="Z6" s="13">
        <v>5</v>
      </c>
      <c r="AA6" s="13">
        <v>5</v>
      </c>
      <c r="AB6" s="14">
        <v>4</v>
      </c>
      <c r="AC6" s="14">
        <v>5</v>
      </c>
      <c r="AD6" s="14">
        <v>5</v>
      </c>
    </row>
    <row r="7" spans="1:30">
      <c r="A7" s="8">
        <v>6</v>
      </c>
      <c r="B7" s="8">
        <v>2</v>
      </c>
      <c r="C7" s="8" t="s">
        <v>11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9">
        <v>5</v>
      </c>
      <c r="M7" s="9">
        <v>5</v>
      </c>
      <c r="N7" s="9">
        <v>5</v>
      </c>
      <c r="O7" s="10">
        <v>4</v>
      </c>
      <c r="P7" s="10">
        <v>4</v>
      </c>
      <c r="Q7" s="11">
        <v>5</v>
      </c>
      <c r="R7" s="11">
        <v>5</v>
      </c>
      <c r="S7" s="11">
        <v>5</v>
      </c>
      <c r="T7" s="11">
        <v>4</v>
      </c>
      <c r="U7" s="11">
        <v>5</v>
      </c>
      <c r="V7" s="12">
        <v>3</v>
      </c>
      <c r="W7" s="12">
        <v>3</v>
      </c>
      <c r="X7" s="12">
        <v>4</v>
      </c>
      <c r="Y7" s="12">
        <v>4</v>
      </c>
      <c r="Z7" s="13">
        <v>5</v>
      </c>
      <c r="AA7" s="13">
        <v>4</v>
      </c>
      <c r="AB7" s="14">
        <v>4</v>
      </c>
      <c r="AC7" s="14">
        <v>4</v>
      </c>
      <c r="AD7" s="14">
        <v>4</v>
      </c>
    </row>
    <row r="8" spans="1:30">
      <c r="A8" s="8">
        <v>7</v>
      </c>
      <c r="B8" s="8">
        <v>2</v>
      </c>
      <c r="C8" s="8" t="s">
        <v>11</v>
      </c>
      <c r="D8" s="8" t="s">
        <v>12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9">
        <v>5</v>
      </c>
      <c r="M8" s="9">
        <v>4</v>
      </c>
      <c r="N8" s="9">
        <v>4</v>
      </c>
      <c r="O8" s="10">
        <v>4</v>
      </c>
      <c r="P8" s="10">
        <v>4</v>
      </c>
      <c r="Q8" s="11">
        <v>4</v>
      </c>
      <c r="R8" s="11">
        <v>4</v>
      </c>
      <c r="S8" s="11">
        <v>4</v>
      </c>
      <c r="T8" s="11">
        <v>4</v>
      </c>
      <c r="U8" s="11">
        <v>4</v>
      </c>
      <c r="V8" s="12">
        <v>1</v>
      </c>
      <c r="W8" s="12">
        <v>1</v>
      </c>
      <c r="X8" s="12">
        <v>3</v>
      </c>
      <c r="Y8" s="12">
        <v>3</v>
      </c>
      <c r="Z8" s="13">
        <v>4</v>
      </c>
      <c r="AA8" s="13">
        <v>4</v>
      </c>
      <c r="AB8" s="14">
        <v>5</v>
      </c>
      <c r="AC8" s="14">
        <v>5</v>
      </c>
      <c r="AD8" s="14">
        <v>5</v>
      </c>
    </row>
    <row r="9" spans="1:30">
      <c r="A9" s="8">
        <v>8</v>
      </c>
      <c r="B9" s="8">
        <v>2</v>
      </c>
      <c r="C9" s="8" t="s">
        <v>11</v>
      </c>
      <c r="D9" s="8" t="s">
        <v>12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9">
        <v>5</v>
      </c>
      <c r="M9" s="9">
        <v>5</v>
      </c>
      <c r="N9" s="9">
        <v>5</v>
      </c>
      <c r="O9" s="10">
        <v>5</v>
      </c>
      <c r="P9" s="10">
        <v>5</v>
      </c>
      <c r="Q9" s="11">
        <v>5</v>
      </c>
      <c r="R9" s="11">
        <v>5</v>
      </c>
      <c r="S9" s="11">
        <v>5</v>
      </c>
      <c r="T9" s="11">
        <v>5</v>
      </c>
      <c r="U9" s="11">
        <v>5</v>
      </c>
      <c r="V9" s="12">
        <v>2</v>
      </c>
      <c r="W9" s="12">
        <v>2</v>
      </c>
      <c r="X9" s="12">
        <v>2</v>
      </c>
      <c r="Y9" s="12">
        <v>4</v>
      </c>
      <c r="Z9" s="13">
        <v>5</v>
      </c>
      <c r="AA9" s="13">
        <v>5</v>
      </c>
      <c r="AB9" s="14">
        <v>5</v>
      </c>
      <c r="AC9" s="14">
        <v>5</v>
      </c>
      <c r="AD9" s="14">
        <v>5</v>
      </c>
    </row>
    <row r="10" spans="1:30">
      <c r="A10" s="8">
        <v>9</v>
      </c>
      <c r="B10" s="8">
        <v>2</v>
      </c>
      <c r="C10" s="8" t="s">
        <v>11</v>
      </c>
      <c r="D10" s="8" t="s">
        <v>12</v>
      </c>
      <c r="F10" s="8">
        <v>1</v>
      </c>
      <c r="G10" s="8">
        <v>0</v>
      </c>
      <c r="H10" s="8">
        <v>0</v>
      </c>
      <c r="I10" s="8">
        <v>1</v>
      </c>
      <c r="J10" s="8">
        <v>0</v>
      </c>
      <c r="K10" s="8">
        <v>0</v>
      </c>
      <c r="L10" s="9">
        <v>4</v>
      </c>
      <c r="M10" s="9">
        <v>4</v>
      </c>
      <c r="N10" s="9">
        <v>4</v>
      </c>
      <c r="O10" s="10">
        <v>5</v>
      </c>
      <c r="P10" s="10">
        <v>5</v>
      </c>
      <c r="Q10" s="11">
        <v>4</v>
      </c>
      <c r="R10" s="11">
        <v>4</v>
      </c>
      <c r="S10" s="11">
        <v>5</v>
      </c>
      <c r="T10" s="11">
        <v>4</v>
      </c>
      <c r="U10" s="11">
        <v>4</v>
      </c>
      <c r="V10" s="12">
        <v>2</v>
      </c>
      <c r="W10" s="12">
        <v>2</v>
      </c>
      <c r="X10" s="12">
        <v>3</v>
      </c>
      <c r="Y10" s="12">
        <v>3</v>
      </c>
      <c r="Z10" s="13">
        <v>5</v>
      </c>
      <c r="AA10" s="13">
        <v>4</v>
      </c>
      <c r="AB10" s="14">
        <v>3</v>
      </c>
      <c r="AC10" s="14">
        <v>3</v>
      </c>
      <c r="AD10" s="14">
        <v>4</v>
      </c>
    </row>
    <row r="11" spans="1:30">
      <c r="A11" s="8">
        <v>10</v>
      </c>
      <c r="B11" s="8">
        <v>2</v>
      </c>
      <c r="C11" s="8" t="s">
        <v>11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9">
        <v>4</v>
      </c>
      <c r="M11" s="9">
        <v>4</v>
      </c>
      <c r="N11" s="9">
        <v>4</v>
      </c>
      <c r="O11" s="10">
        <v>4</v>
      </c>
      <c r="P11" s="10">
        <v>4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2">
        <v>2</v>
      </c>
      <c r="W11" s="12">
        <v>4</v>
      </c>
      <c r="X11" s="12">
        <v>4</v>
      </c>
      <c r="Y11" s="12">
        <v>4</v>
      </c>
      <c r="Z11" s="13">
        <v>4</v>
      </c>
      <c r="AA11" s="13">
        <v>4</v>
      </c>
      <c r="AB11" s="14">
        <v>4</v>
      </c>
      <c r="AC11" s="14">
        <v>4</v>
      </c>
      <c r="AD11" s="14">
        <v>4</v>
      </c>
    </row>
    <row r="12" spans="1:30">
      <c r="A12" s="8">
        <v>11</v>
      </c>
      <c r="B12" s="8">
        <v>2</v>
      </c>
      <c r="C12" s="8" t="s">
        <v>11</v>
      </c>
      <c r="D12" s="8" t="s">
        <v>12</v>
      </c>
      <c r="F12" s="8">
        <v>1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9">
        <v>4</v>
      </c>
      <c r="M12" s="9">
        <v>4</v>
      </c>
      <c r="N12" s="9">
        <v>4</v>
      </c>
      <c r="O12" s="10">
        <v>4</v>
      </c>
      <c r="P12" s="10">
        <v>4</v>
      </c>
      <c r="Q12" s="11">
        <v>5</v>
      </c>
      <c r="R12" s="11">
        <v>4</v>
      </c>
      <c r="S12" s="11">
        <v>4</v>
      </c>
      <c r="T12" s="11">
        <v>4</v>
      </c>
      <c r="U12" s="11">
        <v>4</v>
      </c>
      <c r="V12" s="12">
        <v>4</v>
      </c>
      <c r="W12" s="12">
        <v>4</v>
      </c>
      <c r="X12" s="12">
        <v>4</v>
      </c>
      <c r="Y12" s="12">
        <v>3</v>
      </c>
      <c r="Z12" s="13">
        <v>4</v>
      </c>
      <c r="AA12" s="13">
        <v>4</v>
      </c>
      <c r="AB12" s="14">
        <v>4</v>
      </c>
      <c r="AC12" s="14">
        <v>4</v>
      </c>
      <c r="AD12" s="14">
        <v>4</v>
      </c>
    </row>
    <row r="13" spans="1:30">
      <c r="A13" s="8">
        <v>12</v>
      </c>
      <c r="B13" s="8">
        <v>2</v>
      </c>
      <c r="C13" s="8" t="s">
        <v>11</v>
      </c>
      <c r="D13" s="8" t="s">
        <v>12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9">
        <v>4</v>
      </c>
      <c r="M13" s="9">
        <v>4</v>
      </c>
      <c r="N13" s="9">
        <v>4</v>
      </c>
      <c r="O13" s="10">
        <v>5</v>
      </c>
      <c r="P13" s="10">
        <v>5</v>
      </c>
      <c r="Q13" s="11">
        <v>4</v>
      </c>
      <c r="R13" s="11">
        <v>4</v>
      </c>
      <c r="S13" s="11">
        <v>5</v>
      </c>
      <c r="T13" s="11">
        <v>5</v>
      </c>
      <c r="U13" s="11">
        <v>5</v>
      </c>
      <c r="V13" s="12">
        <v>3</v>
      </c>
      <c r="W13" s="12">
        <v>4</v>
      </c>
      <c r="X13" s="12">
        <v>5</v>
      </c>
      <c r="Y13" s="12">
        <v>5</v>
      </c>
      <c r="Z13" s="13">
        <v>4</v>
      </c>
      <c r="AA13" s="13">
        <v>4</v>
      </c>
      <c r="AB13" s="14">
        <v>4</v>
      </c>
      <c r="AC13" s="14">
        <v>4</v>
      </c>
      <c r="AD13" s="14">
        <v>4</v>
      </c>
    </row>
    <row r="14" spans="1:30">
      <c r="A14" s="8">
        <v>13</v>
      </c>
      <c r="B14" s="8">
        <v>2</v>
      </c>
      <c r="C14" s="8" t="s">
        <v>11</v>
      </c>
      <c r="D14" s="8" t="s">
        <v>12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9">
        <v>5</v>
      </c>
      <c r="M14" s="9">
        <v>5</v>
      </c>
      <c r="N14" s="9">
        <v>4</v>
      </c>
      <c r="O14" s="10">
        <v>4</v>
      </c>
      <c r="P14" s="10">
        <v>4</v>
      </c>
      <c r="Q14" s="11">
        <v>5</v>
      </c>
      <c r="R14" s="11">
        <v>5</v>
      </c>
      <c r="S14" s="11">
        <v>5</v>
      </c>
      <c r="T14" s="11">
        <v>5</v>
      </c>
      <c r="U14" s="11">
        <v>5</v>
      </c>
      <c r="V14" s="12">
        <v>1</v>
      </c>
      <c r="W14" s="12">
        <v>1</v>
      </c>
      <c r="X14" s="12">
        <v>3</v>
      </c>
      <c r="Y14" s="12">
        <v>3</v>
      </c>
      <c r="Z14" s="13">
        <v>4</v>
      </c>
      <c r="AA14" s="13">
        <v>4</v>
      </c>
      <c r="AB14" s="14">
        <v>4</v>
      </c>
      <c r="AC14" s="14">
        <v>4</v>
      </c>
      <c r="AD14" s="14">
        <v>4</v>
      </c>
    </row>
    <row r="15" spans="1:30">
      <c r="A15" s="8">
        <v>14</v>
      </c>
      <c r="B15" s="8">
        <v>2</v>
      </c>
      <c r="C15" s="8" t="s">
        <v>11</v>
      </c>
      <c r="D15" s="8" t="s">
        <v>12</v>
      </c>
      <c r="F15" s="8">
        <v>1</v>
      </c>
      <c r="G15" s="8">
        <v>0</v>
      </c>
      <c r="H15" s="8">
        <v>1</v>
      </c>
      <c r="I15" s="8">
        <v>1</v>
      </c>
      <c r="J15" s="8">
        <v>0</v>
      </c>
      <c r="K15" s="8">
        <v>0</v>
      </c>
      <c r="L15" s="9">
        <v>4</v>
      </c>
      <c r="M15" s="9">
        <v>4</v>
      </c>
      <c r="N15" s="9">
        <v>4</v>
      </c>
      <c r="O15" s="10">
        <v>4</v>
      </c>
      <c r="P15" s="10">
        <v>4</v>
      </c>
      <c r="Q15" s="11">
        <v>4</v>
      </c>
      <c r="R15" s="11">
        <v>4</v>
      </c>
      <c r="S15" s="11">
        <v>4</v>
      </c>
      <c r="T15" s="11">
        <v>4</v>
      </c>
      <c r="U15" s="11">
        <v>4</v>
      </c>
      <c r="V15" s="12">
        <v>4</v>
      </c>
      <c r="W15" s="12">
        <v>4</v>
      </c>
      <c r="X15" s="12">
        <v>4</v>
      </c>
      <c r="Y15" s="12">
        <v>4</v>
      </c>
      <c r="Z15" s="13">
        <v>5</v>
      </c>
      <c r="AA15" s="13">
        <v>5</v>
      </c>
      <c r="AB15" s="14">
        <v>4</v>
      </c>
      <c r="AC15" s="14">
        <v>4</v>
      </c>
      <c r="AD15" s="14">
        <v>4</v>
      </c>
    </row>
    <row r="16" spans="1:30">
      <c r="A16" s="8">
        <v>15</v>
      </c>
      <c r="B16" s="8">
        <v>2</v>
      </c>
      <c r="C16" s="8" t="s">
        <v>11</v>
      </c>
      <c r="D16" s="8" t="s">
        <v>12</v>
      </c>
      <c r="F16" s="8">
        <v>1</v>
      </c>
      <c r="G16" s="8">
        <v>0</v>
      </c>
      <c r="H16" s="8">
        <v>1</v>
      </c>
      <c r="I16" s="8">
        <v>1</v>
      </c>
      <c r="J16" s="8">
        <v>0</v>
      </c>
      <c r="K16" s="8">
        <v>0</v>
      </c>
      <c r="L16" s="9">
        <v>5</v>
      </c>
      <c r="M16" s="9">
        <v>5</v>
      </c>
      <c r="N16" s="9">
        <v>5</v>
      </c>
      <c r="O16" s="10">
        <v>5</v>
      </c>
      <c r="P16" s="10">
        <v>5</v>
      </c>
      <c r="Q16" s="11">
        <v>5</v>
      </c>
      <c r="R16" s="11">
        <v>5</v>
      </c>
      <c r="S16" s="11">
        <v>5</v>
      </c>
      <c r="T16" s="11">
        <v>5</v>
      </c>
      <c r="U16" s="11">
        <v>5</v>
      </c>
      <c r="V16" s="12">
        <v>5</v>
      </c>
      <c r="W16" s="12">
        <v>5</v>
      </c>
      <c r="X16" s="12">
        <v>5</v>
      </c>
      <c r="Y16" s="12">
        <v>5</v>
      </c>
      <c r="Z16" s="13">
        <v>5</v>
      </c>
      <c r="AA16" s="13">
        <v>5</v>
      </c>
      <c r="AB16" s="14">
        <v>5</v>
      </c>
      <c r="AC16" s="14">
        <v>5</v>
      </c>
      <c r="AD16" s="14">
        <v>5</v>
      </c>
    </row>
    <row r="17" spans="1:30">
      <c r="A17" s="8">
        <v>16</v>
      </c>
      <c r="B17" s="8">
        <v>2</v>
      </c>
      <c r="C17" s="8" t="s">
        <v>11</v>
      </c>
      <c r="D17" s="8" t="s">
        <v>12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9">
        <v>5</v>
      </c>
      <c r="M17" s="9">
        <v>5</v>
      </c>
      <c r="N17" s="9">
        <v>5</v>
      </c>
      <c r="O17" s="10">
        <v>5</v>
      </c>
      <c r="P17" s="10">
        <v>5</v>
      </c>
      <c r="Q17" s="11">
        <v>5</v>
      </c>
      <c r="R17" s="11">
        <v>5</v>
      </c>
      <c r="S17" s="11">
        <v>5</v>
      </c>
      <c r="T17" s="11">
        <v>5</v>
      </c>
      <c r="U17" s="11">
        <v>5</v>
      </c>
      <c r="V17" s="12">
        <v>2</v>
      </c>
      <c r="W17" s="12">
        <v>2</v>
      </c>
      <c r="X17" s="12">
        <v>2</v>
      </c>
      <c r="Y17" s="12">
        <v>4</v>
      </c>
      <c r="Z17" s="13">
        <v>5</v>
      </c>
      <c r="AA17" s="13">
        <v>5</v>
      </c>
      <c r="AB17" s="14">
        <v>4</v>
      </c>
      <c r="AC17" s="14">
        <v>4</v>
      </c>
      <c r="AD17" s="14">
        <v>4</v>
      </c>
    </row>
    <row r="18" spans="1:30">
      <c r="A18" s="8">
        <v>17</v>
      </c>
      <c r="B18" s="8">
        <v>2</v>
      </c>
      <c r="C18" s="8" t="s">
        <v>11</v>
      </c>
      <c r="D18" s="8" t="s">
        <v>12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9">
        <v>5</v>
      </c>
      <c r="M18" s="9">
        <v>5</v>
      </c>
      <c r="N18" s="9">
        <v>5</v>
      </c>
      <c r="O18" s="10">
        <v>5</v>
      </c>
      <c r="P18" s="10">
        <v>5</v>
      </c>
      <c r="Q18" s="11">
        <v>4</v>
      </c>
      <c r="R18" s="11">
        <v>4</v>
      </c>
      <c r="S18" s="11">
        <v>4</v>
      </c>
      <c r="T18" s="11">
        <v>4</v>
      </c>
      <c r="U18" s="11">
        <v>4</v>
      </c>
      <c r="V18" s="12">
        <v>3</v>
      </c>
      <c r="W18" s="12">
        <v>3</v>
      </c>
      <c r="X18" s="12">
        <v>4</v>
      </c>
      <c r="Y18" s="12">
        <v>4</v>
      </c>
      <c r="Z18" s="13">
        <v>5</v>
      </c>
      <c r="AA18" s="13">
        <v>5</v>
      </c>
      <c r="AB18" s="14">
        <v>4</v>
      </c>
      <c r="AC18" s="14">
        <v>4</v>
      </c>
      <c r="AD18" s="14">
        <v>4</v>
      </c>
    </row>
    <row r="19" spans="1:30">
      <c r="A19" s="8">
        <v>18</v>
      </c>
      <c r="B19" s="8">
        <v>2</v>
      </c>
      <c r="C19" s="8" t="s">
        <v>11</v>
      </c>
      <c r="D19" s="8" t="s">
        <v>12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9">
        <v>5</v>
      </c>
      <c r="M19" s="9">
        <v>5</v>
      </c>
      <c r="N19" s="9">
        <v>5</v>
      </c>
      <c r="O19" s="10">
        <v>5</v>
      </c>
      <c r="P19" s="10">
        <v>5</v>
      </c>
      <c r="Q19" s="11">
        <v>5</v>
      </c>
      <c r="R19" s="11">
        <v>5</v>
      </c>
      <c r="S19" s="11">
        <v>5</v>
      </c>
      <c r="T19" s="11">
        <v>5</v>
      </c>
      <c r="U19" s="11">
        <v>5</v>
      </c>
      <c r="V19" s="12">
        <v>2</v>
      </c>
      <c r="W19" s="12">
        <v>2</v>
      </c>
      <c r="X19" s="12">
        <v>4</v>
      </c>
      <c r="Y19" s="12">
        <v>4</v>
      </c>
      <c r="Z19" s="13">
        <v>4</v>
      </c>
      <c r="AA19" s="13">
        <v>4</v>
      </c>
      <c r="AB19" s="14">
        <v>4</v>
      </c>
      <c r="AC19" s="14">
        <v>4</v>
      </c>
      <c r="AD19" s="14">
        <v>4</v>
      </c>
    </row>
    <row r="20" spans="1:30">
      <c r="A20" s="8">
        <v>19</v>
      </c>
      <c r="B20" s="8">
        <v>2</v>
      </c>
      <c r="C20" s="8" t="s">
        <v>11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9">
        <v>4</v>
      </c>
      <c r="M20" s="9">
        <v>4</v>
      </c>
      <c r="N20" s="9">
        <v>4</v>
      </c>
      <c r="O20" s="10">
        <v>4</v>
      </c>
      <c r="P20" s="10">
        <v>4</v>
      </c>
      <c r="Q20" s="11">
        <v>4</v>
      </c>
      <c r="R20" s="11">
        <v>4</v>
      </c>
      <c r="S20" s="11">
        <v>4</v>
      </c>
      <c r="T20" s="11">
        <v>4</v>
      </c>
      <c r="U20" s="11">
        <v>4</v>
      </c>
      <c r="V20" s="12">
        <v>4</v>
      </c>
      <c r="W20" s="12">
        <v>4</v>
      </c>
      <c r="X20" s="12">
        <v>4</v>
      </c>
      <c r="Y20" s="12">
        <v>4</v>
      </c>
      <c r="Z20" s="13">
        <v>4</v>
      </c>
      <c r="AA20" s="13">
        <v>4</v>
      </c>
      <c r="AB20" s="14">
        <v>4</v>
      </c>
      <c r="AC20" s="14">
        <v>4</v>
      </c>
      <c r="AD20" s="14">
        <v>4</v>
      </c>
    </row>
    <row r="21" spans="1:30">
      <c r="A21" s="8">
        <v>20</v>
      </c>
      <c r="B21" s="8">
        <v>2</v>
      </c>
      <c r="C21" s="8" t="s">
        <v>11</v>
      </c>
      <c r="D21" s="8" t="s">
        <v>12</v>
      </c>
      <c r="F21" s="8">
        <v>1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9">
        <v>5</v>
      </c>
      <c r="M21" s="9">
        <v>5</v>
      </c>
      <c r="N21" s="9">
        <v>5</v>
      </c>
      <c r="O21" s="10">
        <v>5</v>
      </c>
      <c r="P21" s="10">
        <v>5</v>
      </c>
      <c r="Q21" s="11">
        <v>5</v>
      </c>
      <c r="R21" s="11">
        <v>5</v>
      </c>
      <c r="S21" s="11">
        <v>5</v>
      </c>
      <c r="T21" s="11">
        <v>5</v>
      </c>
      <c r="U21" s="11">
        <v>5</v>
      </c>
      <c r="V21" s="12">
        <v>1</v>
      </c>
      <c r="W21" s="12">
        <v>1</v>
      </c>
      <c r="X21" s="12">
        <v>3</v>
      </c>
      <c r="Y21" s="12">
        <v>3</v>
      </c>
      <c r="Z21" s="13">
        <v>5</v>
      </c>
      <c r="AA21" s="13">
        <v>5</v>
      </c>
      <c r="AB21" s="14">
        <v>5</v>
      </c>
      <c r="AC21" s="14">
        <v>4</v>
      </c>
      <c r="AD21" s="14">
        <v>4</v>
      </c>
    </row>
    <row r="22" spans="1:30">
      <c r="A22" s="8">
        <v>21</v>
      </c>
      <c r="B22" s="8">
        <v>2</v>
      </c>
      <c r="C22" s="8" t="s">
        <v>11</v>
      </c>
      <c r="D22" s="8" t="s">
        <v>12</v>
      </c>
      <c r="F22" s="8">
        <v>0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9">
        <v>4</v>
      </c>
      <c r="M22" s="9">
        <v>4</v>
      </c>
      <c r="N22" s="9">
        <v>5</v>
      </c>
      <c r="O22" s="10">
        <v>5</v>
      </c>
      <c r="P22" s="10">
        <v>5</v>
      </c>
      <c r="Q22" s="11">
        <v>5</v>
      </c>
      <c r="R22" s="11">
        <v>5</v>
      </c>
      <c r="S22" s="11">
        <v>5</v>
      </c>
      <c r="T22" s="11">
        <v>4</v>
      </c>
      <c r="U22" s="11">
        <v>4</v>
      </c>
      <c r="V22" s="12">
        <v>1</v>
      </c>
      <c r="W22" s="12">
        <v>1</v>
      </c>
      <c r="X22" s="12">
        <v>3</v>
      </c>
      <c r="Y22" s="12">
        <v>3</v>
      </c>
      <c r="Z22" s="13">
        <v>5</v>
      </c>
      <c r="AA22" s="13">
        <v>5</v>
      </c>
      <c r="AB22" s="14">
        <v>5</v>
      </c>
      <c r="AC22" s="14">
        <v>5</v>
      </c>
      <c r="AD22" s="14">
        <v>5</v>
      </c>
    </row>
    <row r="23" spans="1:30">
      <c r="A23" s="8">
        <v>22</v>
      </c>
      <c r="B23" s="8">
        <v>2</v>
      </c>
      <c r="C23" s="8" t="s">
        <v>11</v>
      </c>
      <c r="D23" s="8" t="s">
        <v>12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9">
        <v>4</v>
      </c>
      <c r="M23" s="9">
        <v>4</v>
      </c>
      <c r="N23" s="9">
        <v>4</v>
      </c>
      <c r="O23" s="10">
        <v>4</v>
      </c>
      <c r="P23" s="10">
        <v>4</v>
      </c>
      <c r="Q23" s="11">
        <v>4</v>
      </c>
      <c r="R23" s="11">
        <v>4</v>
      </c>
      <c r="S23" s="11">
        <v>4</v>
      </c>
      <c r="T23" s="11">
        <v>4</v>
      </c>
      <c r="U23" s="11">
        <v>4</v>
      </c>
      <c r="V23" s="12">
        <v>3</v>
      </c>
      <c r="W23" s="12">
        <v>3</v>
      </c>
      <c r="X23" s="12">
        <v>4</v>
      </c>
      <c r="Y23" s="12">
        <v>4</v>
      </c>
      <c r="Z23" s="13">
        <v>5</v>
      </c>
      <c r="AA23" s="13">
        <v>4</v>
      </c>
      <c r="AB23" s="14">
        <v>4</v>
      </c>
      <c r="AC23" s="14">
        <v>4</v>
      </c>
      <c r="AD23" s="14">
        <v>4</v>
      </c>
    </row>
    <row r="24" spans="1:30">
      <c r="A24" s="8">
        <v>23</v>
      </c>
      <c r="B24" s="8">
        <v>2</v>
      </c>
      <c r="C24" s="8" t="s">
        <v>11</v>
      </c>
      <c r="D24" s="8" t="s">
        <v>12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9">
        <v>4</v>
      </c>
      <c r="M24" s="9">
        <v>4</v>
      </c>
      <c r="N24" s="9">
        <v>4</v>
      </c>
      <c r="O24" s="10">
        <v>4</v>
      </c>
      <c r="P24" s="10">
        <v>4</v>
      </c>
      <c r="Q24" s="11">
        <v>4</v>
      </c>
      <c r="R24" s="11">
        <v>4</v>
      </c>
      <c r="S24" s="11">
        <v>4</v>
      </c>
      <c r="T24" s="11">
        <v>4</v>
      </c>
      <c r="U24" s="11">
        <v>4</v>
      </c>
      <c r="V24" s="12">
        <v>2</v>
      </c>
      <c r="W24" s="12">
        <v>2</v>
      </c>
      <c r="X24" s="12">
        <v>4</v>
      </c>
      <c r="Y24" s="12">
        <v>4</v>
      </c>
      <c r="Z24" s="13">
        <v>4</v>
      </c>
      <c r="AA24" s="13">
        <v>4</v>
      </c>
      <c r="AB24" s="14">
        <v>4</v>
      </c>
      <c r="AC24" s="14">
        <v>4</v>
      </c>
      <c r="AD24" s="14">
        <v>4</v>
      </c>
    </row>
    <row r="25" spans="1:30">
      <c r="A25" s="8">
        <v>24</v>
      </c>
      <c r="B25" s="8">
        <v>2</v>
      </c>
      <c r="C25" s="8" t="s">
        <v>11</v>
      </c>
      <c r="D25" s="8" t="s">
        <v>12</v>
      </c>
      <c r="F25" s="8">
        <v>1</v>
      </c>
      <c r="G25" s="8">
        <v>0</v>
      </c>
      <c r="H25" s="8">
        <v>1</v>
      </c>
      <c r="I25" s="8">
        <v>0</v>
      </c>
      <c r="J25" s="8">
        <v>0</v>
      </c>
      <c r="K25" s="8">
        <v>0</v>
      </c>
      <c r="L25" s="9">
        <v>5</v>
      </c>
      <c r="M25" s="9">
        <v>5</v>
      </c>
      <c r="N25" s="9">
        <v>5</v>
      </c>
      <c r="O25" s="10">
        <v>5</v>
      </c>
      <c r="P25" s="10">
        <v>5</v>
      </c>
      <c r="Q25" s="11">
        <v>5</v>
      </c>
      <c r="R25" s="11">
        <v>5</v>
      </c>
      <c r="S25" s="11">
        <v>5</v>
      </c>
      <c r="T25" s="11">
        <v>5</v>
      </c>
      <c r="U25" s="11">
        <v>4</v>
      </c>
      <c r="V25" s="12">
        <v>4</v>
      </c>
      <c r="W25" s="12">
        <v>4</v>
      </c>
      <c r="X25" s="12">
        <v>4</v>
      </c>
      <c r="Y25" s="12">
        <v>4</v>
      </c>
      <c r="Z25" s="13">
        <v>5</v>
      </c>
      <c r="AA25" s="13">
        <v>5</v>
      </c>
      <c r="AB25" s="14">
        <v>5</v>
      </c>
      <c r="AC25" s="14">
        <v>5</v>
      </c>
      <c r="AD25" s="14">
        <v>5</v>
      </c>
    </row>
    <row r="26" spans="1:30">
      <c r="A26" s="8">
        <v>25</v>
      </c>
      <c r="B26" s="8">
        <v>2</v>
      </c>
      <c r="C26" s="8" t="s">
        <v>11</v>
      </c>
      <c r="D26" s="8" t="s">
        <v>12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9">
        <v>4</v>
      </c>
      <c r="M26" s="9">
        <v>5</v>
      </c>
      <c r="N26" s="9">
        <v>4</v>
      </c>
      <c r="O26" s="10">
        <v>4</v>
      </c>
      <c r="P26" s="10">
        <v>4</v>
      </c>
      <c r="Q26" s="11">
        <v>4</v>
      </c>
      <c r="R26" s="11">
        <v>5</v>
      </c>
      <c r="S26" s="11">
        <v>4</v>
      </c>
      <c r="T26" s="11">
        <v>4</v>
      </c>
      <c r="U26" s="11">
        <v>4</v>
      </c>
      <c r="V26" s="12">
        <v>4</v>
      </c>
      <c r="W26" s="12">
        <v>4</v>
      </c>
      <c r="X26" s="12">
        <v>4</v>
      </c>
      <c r="Y26" s="12">
        <v>4</v>
      </c>
      <c r="Z26" s="13">
        <v>4</v>
      </c>
      <c r="AA26" s="13">
        <v>5</v>
      </c>
      <c r="AB26" s="14">
        <v>4</v>
      </c>
      <c r="AC26" s="14">
        <v>4</v>
      </c>
      <c r="AD26" s="14">
        <v>5</v>
      </c>
    </row>
    <row r="27" spans="1:30">
      <c r="A27" s="8">
        <v>26</v>
      </c>
      <c r="B27" s="8">
        <v>2</v>
      </c>
      <c r="C27" s="8" t="s">
        <v>11</v>
      </c>
      <c r="D27" s="8" t="s">
        <v>13</v>
      </c>
      <c r="F27" s="8">
        <v>1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9">
        <v>5</v>
      </c>
      <c r="M27" s="9">
        <v>5</v>
      </c>
      <c r="N27" s="9">
        <v>5</v>
      </c>
      <c r="O27" s="10">
        <v>4</v>
      </c>
      <c r="P27" s="10">
        <v>4</v>
      </c>
      <c r="Q27" s="11">
        <v>5</v>
      </c>
      <c r="R27" s="11">
        <v>4</v>
      </c>
      <c r="S27" s="11">
        <v>4</v>
      </c>
      <c r="T27" s="11">
        <v>4</v>
      </c>
      <c r="U27" s="11">
        <v>4</v>
      </c>
      <c r="V27" s="12">
        <v>2</v>
      </c>
      <c r="W27" s="12">
        <v>2</v>
      </c>
      <c r="X27" s="12">
        <v>3</v>
      </c>
      <c r="Y27" s="12">
        <v>3</v>
      </c>
      <c r="Z27" s="13">
        <v>4</v>
      </c>
      <c r="AA27" s="13">
        <v>2</v>
      </c>
      <c r="AB27" s="14">
        <v>3</v>
      </c>
      <c r="AC27" s="14">
        <v>3</v>
      </c>
      <c r="AD27" s="14">
        <v>3</v>
      </c>
    </row>
    <row r="28" spans="1:30">
      <c r="A28" s="8">
        <v>27</v>
      </c>
      <c r="B28" s="8">
        <v>2</v>
      </c>
      <c r="C28" s="8" t="s">
        <v>11</v>
      </c>
      <c r="D28" s="8" t="s">
        <v>12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9">
        <v>5</v>
      </c>
      <c r="M28" s="9">
        <v>5</v>
      </c>
      <c r="N28" s="9">
        <v>5</v>
      </c>
      <c r="O28" s="10">
        <v>5</v>
      </c>
      <c r="P28" s="10">
        <v>5</v>
      </c>
      <c r="Q28" s="11">
        <v>5</v>
      </c>
      <c r="R28" s="11">
        <v>5</v>
      </c>
      <c r="S28" s="11">
        <v>5</v>
      </c>
      <c r="T28" s="11">
        <v>5</v>
      </c>
      <c r="U28" s="11">
        <v>5</v>
      </c>
      <c r="V28" s="12">
        <v>2</v>
      </c>
      <c r="W28" s="12">
        <v>2</v>
      </c>
      <c r="X28" s="12">
        <v>4</v>
      </c>
      <c r="Y28" s="12">
        <v>4</v>
      </c>
      <c r="Z28" s="13">
        <v>4</v>
      </c>
      <c r="AA28" s="13">
        <v>5</v>
      </c>
      <c r="AB28" s="14">
        <v>4</v>
      </c>
      <c r="AC28" s="14">
        <v>4</v>
      </c>
      <c r="AD28" s="14">
        <v>4</v>
      </c>
    </row>
    <row r="29" spans="1:30">
      <c r="A29" s="8">
        <v>28</v>
      </c>
      <c r="B29" s="8">
        <v>2</v>
      </c>
      <c r="C29" s="8" t="s">
        <v>11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9">
        <v>5</v>
      </c>
      <c r="M29" s="9">
        <v>5</v>
      </c>
      <c r="N29" s="9">
        <v>5</v>
      </c>
      <c r="O29" s="10">
        <v>5</v>
      </c>
      <c r="P29" s="10">
        <v>5</v>
      </c>
      <c r="Q29" s="11">
        <v>5</v>
      </c>
      <c r="R29" s="11">
        <v>4</v>
      </c>
      <c r="S29" s="11">
        <v>4</v>
      </c>
      <c r="T29" s="11">
        <v>4</v>
      </c>
      <c r="U29" s="11">
        <v>4</v>
      </c>
      <c r="V29" s="12">
        <v>5</v>
      </c>
      <c r="W29" s="12">
        <v>5</v>
      </c>
      <c r="X29" s="12">
        <v>5</v>
      </c>
      <c r="Y29" s="12">
        <v>5</v>
      </c>
      <c r="Z29" s="13">
        <v>4</v>
      </c>
      <c r="AA29" s="13">
        <v>5</v>
      </c>
      <c r="AB29" s="14">
        <v>4</v>
      </c>
      <c r="AC29" s="14">
        <v>5</v>
      </c>
      <c r="AD29" s="14">
        <v>5</v>
      </c>
    </row>
    <row r="30" spans="1:30">
      <c r="A30" s="8">
        <v>29</v>
      </c>
      <c r="B30" s="8">
        <v>2</v>
      </c>
      <c r="C30" s="8" t="s">
        <v>11</v>
      </c>
      <c r="D30" s="8" t="s">
        <v>12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9">
        <v>5</v>
      </c>
      <c r="M30" s="9">
        <v>5</v>
      </c>
      <c r="N30" s="9">
        <v>5</v>
      </c>
      <c r="O30" s="10">
        <v>5</v>
      </c>
      <c r="P30" s="10">
        <v>5</v>
      </c>
      <c r="Q30" s="11">
        <v>5</v>
      </c>
      <c r="R30" s="11">
        <v>5</v>
      </c>
      <c r="S30" s="11">
        <v>3</v>
      </c>
      <c r="T30" s="11">
        <v>4</v>
      </c>
      <c r="U30" s="11">
        <v>4</v>
      </c>
      <c r="V30" s="12">
        <v>1</v>
      </c>
      <c r="W30" s="12">
        <v>1</v>
      </c>
      <c r="X30" s="12">
        <v>4</v>
      </c>
      <c r="Y30" s="12">
        <v>4</v>
      </c>
      <c r="Z30" s="13">
        <v>5</v>
      </c>
      <c r="AA30" s="13">
        <v>5</v>
      </c>
      <c r="AB30" s="14">
        <v>3</v>
      </c>
      <c r="AC30" s="14">
        <v>2</v>
      </c>
      <c r="AD30" s="14">
        <v>4</v>
      </c>
    </row>
    <row r="31" spans="1:30">
      <c r="A31" s="8">
        <v>30</v>
      </c>
      <c r="B31" s="8">
        <v>2</v>
      </c>
      <c r="C31" s="8" t="s">
        <v>11</v>
      </c>
      <c r="D31" s="8" t="s">
        <v>12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9">
        <v>4</v>
      </c>
      <c r="M31" s="9">
        <v>4</v>
      </c>
      <c r="N31" s="9">
        <v>4</v>
      </c>
      <c r="O31" s="10">
        <v>4</v>
      </c>
      <c r="P31" s="10">
        <v>4</v>
      </c>
      <c r="Q31" s="11">
        <v>4</v>
      </c>
      <c r="R31" s="11">
        <v>4</v>
      </c>
      <c r="S31" s="11">
        <v>4</v>
      </c>
      <c r="T31" s="11">
        <v>4</v>
      </c>
      <c r="U31" s="11">
        <v>4</v>
      </c>
      <c r="V31" s="12">
        <v>2</v>
      </c>
      <c r="W31" s="12">
        <v>2</v>
      </c>
      <c r="X31" s="12">
        <v>3</v>
      </c>
      <c r="Y31" s="12">
        <v>3</v>
      </c>
      <c r="Z31" s="13">
        <v>4</v>
      </c>
      <c r="AA31" s="13">
        <v>4</v>
      </c>
      <c r="AB31" s="14">
        <v>3</v>
      </c>
      <c r="AC31" s="14">
        <v>4</v>
      </c>
      <c r="AD31" s="14">
        <v>4</v>
      </c>
    </row>
    <row r="32" spans="1:30">
      <c r="A32" s="8">
        <v>31</v>
      </c>
      <c r="B32" s="8">
        <v>2</v>
      </c>
      <c r="C32" s="8" t="s">
        <v>11</v>
      </c>
      <c r="D32" s="8" t="s">
        <v>12</v>
      </c>
      <c r="F32" s="8">
        <v>0</v>
      </c>
      <c r="G32" s="8">
        <v>0</v>
      </c>
      <c r="H32" s="8">
        <v>1</v>
      </c>
      <c r="I32" s="8">
        <v>0</v>
      </c>
      <c r="J32" s="8">
        <v>0</v>
      </c>
      <c r="K32" s="8">
        <v>0</v>
      </c>
      <c r="L32" s="9">
        <v>5</v>
      </c>
      <c r="M32" s="9">
        <v>5</v>
      </c>
      <c r="N32" s="9">
        <v>5</v>
      </c>
      <c r="O32" s="10">
        <v>5</v>
      </c>
      <c r="P32" s="10">
        <v>5</v>
      </c>
      <c r="Q32" s="11">
        <v>5</v>
      </c>
      <c r="R32" s="11">
        <v>5</v>
      </c>
      <c r="S32" s="11">
        <v>5</v>
      </c>
      <c r="T32" s="11">
        <v>5</v>
      </c>
      <c r="U32" s="11">
        <v>5</v>
      </c>
      <c r="V32" s="12">
        <v>2</v>
      </c>
      <c r="W32" s="12">
        <v>2</v>
      </c>
      <c r="X32" s="12">
        <v>4</v>
      </c>
      <c r="Y32" s="12">
        <v>4</v>
      </c>
      <c r="Z32" s="13">
        <v>4</v>
      </c>
      <c r="AA32" s="13">
        <v>5</v>
      </c>
      <c r="AB32" s="14">
        <v>4</v>
      </c>
      <c r="AC32" s="14">
        <v>4</v>
      </c>
      <c r="AD32" s="14">
        <v>4</v>
      </c>
    </row>
    <row r="33" spans="3:32" ht="24">
      <c r="F33" s="15">
        <f>COUNTIF(F2:F31,1)</f>
        <v>10</v>
      </c>
      <c r="G33" s="15">
        <f t="shared" ref="G33:K33" si="0">COUNTIF(G2:G31,1)</f>
        <v>1</v>
      </c>
      <c r="H33" s="15">
        <f t="shared" si="0"/>
        <v>24</v>
      </c>
      <c r="I33" s="15">
        <f t="shared" si="0"/>
        <v>4</v>
      </c>
      <c r="J33" s="15">
        <f t="shared" si="0"/>
        <v>1</v>
      </c>
      <c r="K33" s="15">
        <f t="shared" si="0"/>
        <v>1</v>
      </c>
      <c r="L33" s="16">
        <f t="shared" ref="L33:Y33" si="1">AVERAGE(L2:L32)</f>
        <v>4.5161290322580649</v>
      </c>
      <c r="M33" s="16">
        <f t="shared" si="1"/>
        <v>4.5483870967741939</v>
      </c>
      <c r="N33" s="16">
        <f t="shared" si="1"/>
        <v>4.5161290322580649</v>
      </c>
      <c r="O33" s="16">
        <f t="shared" si="1"/>
        <v>4.5483870967741939</v>
      </c>
      <c r="P33" s="16">
        <f t="shared" si="1"/>
        <v>4.5483870967741939</v>
      </c>
      <c r="Q33" s="16">
        <f t="shared" si="1"/>
        <v>4.580645161290323</v>
      </c>
      <c r="R33" s="16">
        <f t="shared" si="1"/>
        <v>4.4838709677419351</v>
      </c>
      <c r="S33" s="16">
        <f t="shared" si="1"/>
        <v>4.4838709677419351</v>
      </c>
      <c r="T33" s="16">
        <f t="shared" si="1"/>
        <v>4.419354838709677</v>
      </c>
      <c r="U33" s="16">
        <f t="shared" si="1"/>
        <v>4.419354838709677</v>
      </c>
      <c r="V33" s="16">
        <f t="shared" si="1"/>
        <v>2.6774193548387095</v>
      </c>
      <c r="W33" s="16">
        <f t="shared" si="1"/>
        <v>2.870967741935484</v>
      </c>
      <c r="X33" s="16">
        <f t="shared" si="1"/>
        <v>3.7419354838709675</v>
      </c>
      <c r="Y33" s="16">
        <f t="shared" si="1"/>
        <v>3.838709677419355</v>
      </c>
      <c r="Z33" s="16">
        <f t="shared" ref="Z33:AA33" si="2">AVERAGE(Z2:Z31)</f>
        <v>4.5</v>
      </c>
      <c r="AA33" s="16">
        <f t="shared" si="2"/>
        <v>4.4333333333333336</v>
      </c>
      <c r="AB33" s="16">
        <f>AVERAGE(AB2:AB32)</f>
        <v>4.129032258064516</v>
      </c>
      <c r="AC33" s="16">
        <f>AVERAGE(AC2:AC32)</f>
        <v>4.161290322580645</v>
      </c>
      <c r="AD33" s="16">
        <f>AVERAGE(AD2:AD32)</f>
        <v>4.290322580645161</v>
      </c>
      <c r="AE33" s="17">
        <f>AVERAGE(L2:AD31)</f>
        <v>4.189473684210526</v>
      </c>
      <c r="AF33" s="113">
        <f>AVERAGE(L2:AD32)</f>
        <v>4.1952461799660439</v>
      </c>
    </row>
    <row r="34" spans="3:32">
      <c r="C34" s="8" t="s">
        <v>11</v>
      </c>
      <c r="D34" s="8">
        <v>31</v>
      </c>
      <c r="F34" s="16">
        <f>STDEV(F2:F31)</f>
        <v>0.47946330148538413</v>
      </c>
      <c r="G34" s="16">
        <f t="shared" ref="G34:K34" si="3">STDEV(G2:G31)</f>
        <v>0.18257418583505536</v>
      </c>
      <c r="H34" s="16">
        <f t="shared" si="3"/>
        <v>0.40683810217248628</v>
      </c>
      <c r="I34" s="16">
        <f t="shared" si="3"/>
        <v>0.34574590364176039</v>
      </c>
      <c r="J34" s="16">
        <f t="shared" si="3"/>
        <v>0.18257418583505536</v>
      </c>
      <c r="K34" s="16">
        <f t="shared" si="3"/>
        <v>0.18257418583505536</v>
      </c>
      <c r="L34" s="16">
        <f>STDEVA(L2:L32)</f>
        <v>0.5698518954918893</v>
      </c>
      <c r="M34" s="16">
        <f>STDEVA(M2:M32)</f>
        <v>0.50587941102067202</v>
      </c>
      <c r="N34" s="16">
        <f t="shared" ref="N34:AD34" si="4">STDEVA(N2:N31)</f>
        <v>0.5085476277156078</v>
      </c>
      <c r="O34" s="16">
        <f t="shared" si="4"/>
        <v>0.50741626340492585</v>
      </c>
      <c r="P34" s="16">
        <f t="shared" si="4"/>
        <v>0.50741626340492585</v>
      </c>
      <c r="Q34" s="16">
        <f t="shared" si="4"/>
        <v>0.50400693299373112</v>
      </c>
      <c r="R34" s="16">
        <f t="shared" si="4"/>
        <v>0.57134646372336673</v>
      </c>
      <c r="S34" s="16">
        <f t="shared" si="4"/>
        <v>0.57134646372336673</v>
      </c>
      <c r="T34" s="16">
        <f t="shared" si="4"/>
        <v>0.49827287912244139</v>
      </c>
      <c r="U34" s="16">
        <f t="shared" si="4"/>
        <v>0.49827287912244139</v>
      </c>
      <c r="V34" s="16">
        <f t="shared" si="4"/>
        <v>1.2635472781569874</v>
      </c>
      <c r="W34" s="16">
        <f t="shared" si="4"/>
        <v>1.2689936278745479</v>
      </c>
      <c r="X34" s="16">
        <f t="shared" si="4"/>
        <v>0.7396799556440673</v>
      </c>
      <c r="Y34" s="16">
        <f t="shared" si="4"/>
        <v>0.59209349991676041</v>
      </c>
      <c r="Z34" s="16">
        <f t="shared" si="4"/>
        <v>0.5085476277156078</v>
      </c>
      <c r="AA34" s="16">
        <f t="shared" si="4"/>
        <v>0.67891055392436295</v>
      </c>
      <c r="AB34" s="16">
        <f t="shared" si="4"/>
        <v>0.62881022482985738</v>
      </c>
      <c r="AC34" s="16">
        <f t="shared" si="4"/>
        <v>0.69893186157624509</v>
      </c>
      <c r="AD34" s="16">
        <f t="shared" si="4"/>
        <v>0.53498308062192257</v>
      </c>
      <c r="AE34" s="17">
        <f>STDEVA(L2:AD31)</f>
        <v>0.85251292153261526</v>
      </c>
      <c r="AF34" s="113">
        <f>STDEVA(L2:AD32)</f>
        <v>0.85569986602834425</v>
      </c>
    </row>
    <row r="35" spans="3:32">
      <c r="F35" s="18"/>
      <c r="G35" s="18"/>
      <c r="H35" s="18"/>
      <c r="I35" s="18"/>
      <c r="J35" s="18"/>
      <c r="K35" s="18"/>
      <c r="L35" s="18"/>
      <c r="M35" s="18"/>
      <c r="N35" s="16">
        <f>STDEVA(L2:N31)</f>
        <v>0.52455319552104063</v>
      </c>
      <c r="O35" s="18"/>
      <c r="P35" s="16">
        <f>STDEVA(O2:P31)</f>
        <v>0.5030977485864645</v>
      </c>
      <c r="Q35" s="18"/>
      <c r="R35" s="18"/>
      <c r="S35" s="18"/>
      <c r="T35" s="18"/>
      <c r="U35" s="16">
        <f>STDEVA(Q2:U31)</f>
        <v>0.52622500100038372</v>
      </c>
      <c r="V35" s="18"/>
      <c r="W35" s="18"/>
      <c r="X35" s="18"/>
      <c r="Y35" s="16">
        <f>STDEVA(W2:Y32)</f>
        <v>0.99578353708771628</v>
      </c>
      <c r="Z35" s="18"/>
      <c r="AA35" s="16">
        <f>STDEVA(Y2:AA32)</f>
        <v>0.65778326360540851</v>
      </c>
      <c r="AB35" s="18"/>
      <c r="AC35" s="18"/>
      <c r="AD35" s="16">
        <f>STDEVA(AB2:AD31)</f>
        <v>0.62170479645293497</v>
      </c>
    </row>
    <row r="36" spans="3:32">
      <c r="L36" s="9"/>
      <c r="M36" s="9"/>
      <c r="N36" s="86">
        <f>AVERAGE(L2:N32)</f>
        <v>4.5268817204301079</v>
      </c>
      <c r="O36" s="10"/>
      <c r="P36" s="87">
        <f>AVERAGE(O2:P31)</f>
        <v>4.5333333333333332</v>
      </c>
      <c r="Q36" s="11"/>
      <c r="R36" s="11"/>
      <c r="S36" s="11"/>
      <c r="T36" s="11"/>
      <c r="U36" s="88">
        <f>AVERAGE(Q2:U32)</f>
        <v>4.4774193548387098</v>
      </c>
      <c r="V36" s="12"/>
      <c r="W36" s="12"/>
      <c r="X36" s="12"/>
      <c r="Y36" s="89">
        <f>AVERAGE(W2:Y32)</f>
        <v>3.4838709677419355</v>
      </c>
      <c r="Z36" s="13"/>
      <c r="AA36" s="109">
        <f>AVERAGE(Y2:AA32)</f>
        <v>4.258064516129032</v>
      </c>
      <c r="AB36" s="14"/>
      <c r="AC36" s="14"/>
      <c r="AD36" s="90">
        <f>AVERAGE(AB2:AD32)</f>
        <v>4.193548387096774</v>
      </c>
    </row>
    <row r="37" spans="3:32">
      <c r="L37" s="9"/>
      <c r="M37" s="9"/>
      <c r="N37" s="9"/>
      <c r="O37" s="10"/>
      <c r="P37" s="10"/>
      <c r="Q37" s="11"/>
      <c r="R37" s="11"/>
      <c r="S37" s="11"/>
      <c r="T37" s="11"/>
      <c r="U37" s="11"/>
      <c r="V37" s="12"/>
      <c r="W37" s="12"/>
      <c r="X37" s="12"/>
      <c r="Y37" s="12"/>
      <c r="Z37" s="13"/>
      <c r="AA37" s="13"/>
      <c r="AB37" s="14"/>
      <c r="AC37" s="14"/>
      <c r="AD37" s="14"/>
    </row>
    <row r="38" spans="3:32">
      <c r="L38" s="9"/>
      <c r="M38" s="9"/>
      <c r="N38" s="9"/>
      <c r="O38" s="10"/>
      <c r="P38" s="10"/>
      <c r="Q38" s="11"/>
      <c r="R38" s="11"/>
      <c r="S38" s="11"/>
      <c r="T38" s="11"/>
      <c r="U38" s="11"/>
      <c r="V38" s="12"/>
      <c r="W38" s="12"/>
      <c r="X38" s="12"/>
      <c r="Y38" s="12"/>
      <c r="Z38" s="13"/>
      <c r="AA38" s="13"/>
      <c r="AB38" s="14"/>
      <c r="AC38" s="14"/>
      <c r="AD38" s="14"/>
    </row>
    <row r="39" spans="3:32">
      <c r="L39" s="9"/>
      <c r="M39" s="9"/>
      <c r="N39" s="9"/>
      <c r="O39" s="10"/>
      <c r="P39" s="10"/>
      <c r="Q39" s="11"/>
      <c r="R39" s="11"/>
      <c r="S39" s="11"/>
      <c r="T39" s="11"/>
      <c r="U39" s="11"/>
      <c r="V39" s="12"/>
      <c r="W39" s="12"/>
      <c r="X39" s="12"/>
      <c r="Y39" s="12"/>
      <c r="Z39" s="13"/>
      <c r="AA39" s="13"/>
      <c r="AB39" s="14"/>
      <c r="AC39" s="14"/>
      <c r="AD39" s="14"/>
    </row>
    <row r="40" spans="3:32">
      <c r="L40" s="9"/>
      <c r="M40" s="9"/>
      <c r="N40" s="9"/>
      <c r="O40" s="10"/>
      <c r="P40" s="10"/>
      <c r="Q40" s="11"/>
      <c r="R40" s="11"/>
      <c r="S40" s="11"/>
      <c r="T40" s="11"/>
      <c r="U40" s="11"/>
      <c r="V40" s="12"/>
      <c r="W40" s="12"/>
      <c r="X40" s="12"/>
      <c r="Y40" s="12"/>
      <c r="Z40" s="13"/>
      <c r="AA40" s="13"/>
      <c r="AB40" s="14"/>
      <c r="AC40" s="14"/>
      <c r="AD40" s="14"/>
    </row>
    <row r="41" spans="3:32">
      <c r="L41" s="9"/>
      <c r="M41" s="9"/>
      <c r="N41" s="9"/>
      <c r="O41" s="10"/>
      <c r="P41" s="10"/>
      <c r="Q41" s="11"/>
      <c r="R41" s="11"/>
      <c r="S41" s="11"/>
      <c r="T41" s="11"/>
      <c r="U41" s="11"/>
      <c r="V41" s="12"/>
      <c r="W41" s="12"/>
      <c r="X41" s="12"/>
      <c r="Y41" s="12"/>
      <c r="Z41" s="13"/>
      <c r="AA41" s="13"/>
      <c r="AB41" s="14"/>
      <c r="AC41" s="14"/>
      <c r="AD41" s="14"/>
    </row>
    <row r="42" spans="3:32">
      <c r="L42" s="9"/>
      <c r="M42" s="9"/>
      <c r="N42" s="9"/>
      <c r="O42" s="10"/>
      <c r="P42" s="10"/>
      <c r="Q42" s="11"/>
      <c r="R42" s="11"/>
      <c r="S42" s="11"/>
      <c r="T42" s="11"/>
      <c r="U42" s="11"/>
      <c r="V42" s="12"/>
      <c r="W42" s="12"/>
      <c r="X42" s="12"/>
      <c r="Y42" s="12"/>
      <c r="Z42" s="13"/>
      <c r="AA42" s="13"/>
      <c r="AB42" s="14"/>
      <c r="AC42" s="14"/>
      <c r="AD42" s="14"/>
    </row>
    <row r="43" spans="3:32">
      <c r="L43" s="9"/>
      <c r="M43" s="9"/>
      <c r="N43" s="9"/>
      <c r="O43" s="10"/>
      <c r="P43" s="10"/>
      <c r="Q43" s="11"/>
      <c r="R43" s="11"/>
      <c r="S43" s="11"/>
      <c r="T43" s="11"/>
      <c r="U43" s="11"/>
      <c r="V43" s="12"/>
      <c r="W43" s="12"/>
      <c r="X43" s="12"/>
      <c r="Y43" s="12"/>
      <c r="Z43" s="13"/>
      <c r="AA43" s="13"/>
      <c r="AB43" s="14"/>
      <c r="AC43" s="14"/>
      <c r="AD43" s="14"/>
    </row>
    <row r="44" spans="3:32">
      <c r="L44" s="9"/>
      <c r="M44" s="9"/>
      <c r="N44" s="9"/>
      <c r="O44" s="10"/>
      <c r="P44" s="10"/>
      <c r="Q44" s="11"/>
      <c r="R44" s="11"/>
      <c r="S44" s="11"/>
      <c r="T44" s="11"/>
      <c r="U44" s="11"/>
      <c r="V44" s="12"/>
      <c r="W44" s="12"/>
      <c r="X44" s="12"/>
      <c r="Y44" s="12"/>
      <c r="Z44" s="13"/>
      <c r="AA44" s="13"/>
      <c r="AB44" s="14"/>
      <c r="AC44" s="14"/>
      <c r="AD44" s="14"/>
    </row>
    <row r="45" spans="3:32">
      <c r="L45" s="9"/>
      <c r="M45" s="9"/>
      <c r="N45" s="9"/>
      <c r="O45" s="10"/>
      <c r="P45" s="10"/>
      <c r="Q45" s="11"/>
      <c r="R45" s="11"/>
      <c r="S45" s="11"/>
      <c r="T45" s="11"/>
      <c r="U45" s="11"/>
      <c r="V45" s="12"/>
      <c r="W45" s="12"/>
      <c r="X45" s="12"/>
      <c r="Y45" s="12"/>
      <c r="Z45" s="13"/>
      <c r="AA45" s="13"/>
      <c r="AB45" s="14"/>
      <c r="AC45" s="14"/>
      <c r="AD45" s="14"/>
    </row>
    <row r="46" spans="3:32">
      <c r="L46" s="9"/>
      <c r="M46" s="9"/>
      <c r="N46" s="9"/>
      <c r="O46" s="10"/>
      <c r="P46" s="10"/>
      <c r="Q46" s="11"/>
      <c r="R46" s="11"/>
      <c r="S46" s="11"/>
      <c r="T46" s="11"/>
      <c r="U46" s="11"/>
      <c r="V46" s="12"/>
      <c r="W46" s="12"/>
      <c r="X46" s="12"/>
      <c r="Y46" s="12"/>
      <c r="Z46" s="13"/>
      <c r="AA46" s="13"/>
      <c r="AB46" s="14"/>
      <c r="AC46" s="14"/>
      <c r="AD46" s="14"/>
    </row>
    <row r="47" spans="3:32">
      <c r="L47" s="9"/>
      <c r="M47" s="9"/>
      <c r="N47" s="9"/>
      <c r="O47" s="10"/>
      <c r="P47" s="10"/>
      <c r="Q47" s="11"/>
      <c r="R47" s="11"/>
      <c r="S47" s="11"/>
      <c r="T47" s="11"/>
      <c r="U47" s="11"/>
      <c r="V47" s="12"/>
      <c r="W47" s="12"/>
      <c r="X47" s="12"/>
      <c r="Y47" s="12"/>
      <c r="Z47" s="13"/>
      <c r="AA47" s="13"/>
      <c r="AB47" s="14"/>
      <c r="AC47" s="14"/>
      <c r="AD47" s="14"/>
    </row>
    <row r="48" spans="3:32">
      <c r="L48" s="9"/>
      <c r="M48" s="9"/>
      <c r="N48" s="9"/>
      <c r="O48" s="10"/>
      <c r="P48" s="10"/>
      <c r="Q48" s="11"/>
      <c r="R48" s="11"/>
      <c r="S48" s="11"/>
      <c r="T48" s="11"/>
      <c r="U48" s="11"/>
      <c r="V48" s="12"/>
      <c r="W48" s="12"/>
      <c r="X48" s="12"/>
      <c r="Y48" s="12"/>
      <c r="Z48" s="13"/>
      <c r="AA48" s="13"/>
      <c r="AB48" s="14"/>
      <c r="AC48" s="14"/>
      <c r="AD48" s="14"/>
    </row>
    <row r="49" spans="12:30">
      <c r="L49" s="9"/>
      <c r="M49" s="9"/>
      <c r="N49" s="9"/>
      <c r="O49" s="10"/>
      <c r="P49" s="10"/>
      <c r="Q49" s="11"/>
      <c r="R49" s="11"/>
      <c r="S49" s="11"/>
      <c r="T49" s="11"/>
      <c r="U49" s="11"/>
      <c r="V49" s="12"/>
      <c r="W49" s="12"/>
      <c r="X49" s="12"/>
      <c r="Y49" s="12"/>
      <c r="Z49" s="13"/>
      <c r="AA49" s="13"/>
      <c r="AB49" s="14"/>
      <c r="AC49" s="14"/>
      <c r="AD49" s="14"/>
    </row>
    <row r="50" spans="12:30">
      <c r="L50" s="9"/>
      <c r="M50" s="9"/>
      <c r="N50" s="9"/>
      <c r="O50" s="10"/>
      <c r="P50" s="10"/>
      <c r="Q50" s="11"/>
      <c r="R50" s="11"/>
      <c r="S50" s="11"/>
      <c r="T50" s="11"/>
      <c r="U50" s="11"/>
      <c r="V50" s="12"/>
      <c r="W50" s="12"/>
      <c r="X50" s="12"/>
      <c r="Y50" s="12"/>
      <c r="Z50" s="13"/>
      <c r="AA50" s="13"/>
      <c r="AB50" s="14"/>
      <c r="AC50" s="14"/>
      <c r="AD50" s="14"/>
    </row>
    <row r="51" spans="12:30">
      <c r="L51" s="9"/>
      <c r="M51" s="9"/>
      <c r="N51" s="9"/>
      <c r="O51" s="10"/>
      <c r="P51" s="10"/>
      <c r="Q51" s="11"/>
      <c r="R51" s="11"/>
      <c r="S51" s="11"/>
      <c r="T51" s="11"/>
      <c r="U51" s="11"/>
      <c r="V51" s="12"/>
      <c r="W51" s="12"/>
      <c r="X51" s="12"/>
      <c r="Y51" s="12"/>
      <c r="Z51" s="13"/>
      <c r="AA51" s="13"/>
      <c r="AB51" s="14"/>
      <c r="AC51" s="14"/>
      <c r="AD51" s="14"/>
    </row>
    <row r="52" spans="12:30">
      <c r="L52" s="9"/>
      <c r="M52" s="9"/>
      <c r="N52" s="9"/>
      <c r="O52" s="10"/>
      <c r="P52" s="10"/>
      <c r="Q52" s="11"/>
      <c r="R52" s="11"/>
      <c r="S52" s="11"/>
      <c r="T52" s="11"/>
      <c r="U52" s="11"/>
      <c r="V52" s="12"/>
      <c r="W52" s="12"/>
      <c r="X52" s="12"/>
      <c r="Y52" s="12"/>
      <c r="Z52" s="13"/>
      <c r="AA52" s="13"/>
      <c r="AB52" s="14"/>
      <c r="AC52" s="14"/>
      <c r="AD52" s="14"/>
    </row>
    <row r="53" spans="12:30">
      <c r="L53" s="9"/>
      <c r="M53" s="9"/>
      <c r="N53" s="9"/>
      <c r="O53" s="10"/>
      <c r="P53" s="10"/>
      <c r="Q53" s="11"/>
      <c r="R53" s="11"/>
      <c r="S53" s="11"/>
      <c r="T53" s="11"/>
      <c r="U53" s="11"/>
      <c r="V53" s="12"/>
      <c r="W53" s="12"/>
      <c r="X53" s="12"/>
      <c r="Y53" s="12"/>
      <c r="Z53" s="13"/>
      <c r="AA53" s="13"/>
      <c r="AB53" s="14"/>
      <c r="AC53" s="14"/>
      <c r="AD53" s="14"/>
    </row>
    <row r="54" spans="12:30">
      <c r="L54" s="9"/>
      <c r="M54" s="9"/>
      <c r="N54" s="9"/>
      <c r="O54" s="10"/>
      <c r="P54" s="10"/>
      <c r="Q54" s="11"/>
      <c r="R54" s="11"/>
      <c r="S54" s="11"/>
      <c r="T54" s="11"/>
      <c r="U54" s="11"/>
      <c r="V54" s="12"/>
      <c r="W54" s="12"/>
      <c r="X54" s="12"/>
      <c r="Y54" s="12"/>
      <c r="Z54" s="13"/>
      <c r="AA54" s="13"/>
      <c r="AB54" s="14"/>
      <c r="AC54" s="14"/>
      <c r="AD54" s="14"/>
    </row>
    <row r="55" spans="12:30">
      <c r="L55" s="9"/>
      <c r="M55" s="9"/>
      <c r="N55" s="9"/>
      <c r="O55" s="10"/>
      <c r="P55" s="10"/>
      <c r="Q55" s="11"/>
      <c r="R55" s="11"/>
      <c r="S55" s="11"/>
      <c r="T55" s="11"/>
      <c r="U55" s="11"/>
      <c r="V55" s="12"/>
      <c r="W55" s="12"/>
      <c r="X55" s="12"/>
      <c r="Y55" s="12"/>
      <c r="Z55" s="13"/>
      <c r="AA55" s="13"/>
      <c r="AB55" s="14"/>
      <c r="AC55" s="14"/>
      <c r="AD55" s="14"/>
    </row>
    <row r="56" spans="12:30">
      <c r="L56" s="9"/>
      <c r="M56" s="9"/>
      <c r="N56" s="9"/>
      <c r="O56" s="10"/>
      <c r="P56" s="10"/>
      <c r="Q56" s="11"/>
      <c r="R56" s="11"/>
      <c r="S56" s="11"/>
      <c r="T56" s="11"/>
      <c r="U56" s="11"/>
      <c r="V56" s="12"/>
      <c r="W56" s="12"/>
      <c r="X56" s="12"/>
      <c r="Y56" s="12"/>
      <c r="Z56" s="13"/>
      <c r="AA56" s="13"/>
      <c r="AB56" s="14"/>
      <c r="AC56" s="14"/>
      <c r="AD56" s="14"/>
    </row>
    <row r="57" spans="12:30">
      <c r="L57" s="9"/>
      <c r="M57" s="9"/>
      <c r="N57" s="9"/>
      <c r="O57" s="10"/>
      <c r="P57" s="10"/>
      <c r="Q57" s="11"/>
      <c r="R57" s="11"/>
      <c r="S57" s="11"/>
      <c r="T57" s="11"/>
      <c r="U57" s="11"/>
      <c r="V57" s="12"/>
      <c r="W57" s="12"/>
      <c r="X57" s="12"/>
      <c r="Y57" s="12"/>
      <c r="Z57" s="13"/>
      <c r="AA57" s="13"/>
      <c r="AB57" s="14"/>
      <c r="AC57" s="14"/>
      <c r="AD57" s="14"/>
    </row>
    <row r="58" spans="12:30">
      <c r="L58" s="9"/>
      <c r="M58" s="9"/>
      <c r="N58" s="9"/>
      <c r="O58" s="10"/>
      <c r="P58" s="10"/>
      <c r="Q58" s="11"/>
      <c r="R58" s="11"/>
      <c r="S58" s="11"/>
      <c r="T58" s="11"/>
      <c r="U58" s="11"/>
      <c r="V58" s="12"/>
      <c r="W58" s="12"/>
      <c r="X58" s="12"/>
      <c r="Y58" s="12"/>
      <c r="Z58" s="13"/>
      <c r="AA58" s="13"/>
      <c r="AB58" s="14"/>
      <c r="AC58" s="14"/>
      <c r="AD58" s="14"/>
    </row>
    <row r="59" spans="12:30">
      <c r="L59" s="9"/>
      <c r="M59" s="9"/>
      <c r="N59" s="9"/>
      <c r="O59" s="10"/>
      <c r="P59" s="10"/>
      <c r="Q59" s="11"/>
      <c r="R59" s="11"/>
      <c r="S59" s="11"/>
      <c r="T59" s="11"/>
      <c r="U59" s="11"/>
      <c r="V59" s="12"/>
      <c r="W59" s="12"/>
      <c r="X59" s="12"/>
      <c r="Y59" s="12"/>
      <c r="Z59" s="13"/>
      <c r="AA59" s="13"/>
      <c r="AB59" s="14"/>
      <c r="AC59" s="14"/>
      <c r="AD59" s="14"/>
    </row>
    <row r="60" spans="12:30">
      <c r="L60" s="9"/>
      <c r="M60" s="9"/>
      <c r="N60" s="9"/>
      <c r="O60" s="10"/>
      <c r="P60" s="10"/>
      <c r="Q60" s="11"/>
      <c r="R60" s="11"/>
      <c r="S60" s="11"/>
      <c r="T60" s="11"/>
      <c r="U60" s="11"/>
      <c r="V60" s="12"/>
      <c r="W60" s="12"/>
      <c r="X60" s="12"/>
      <c r="Y60" s="12"/>
      <c r="Z60" s="13"/>
      <c r="AA60" s="13"/>
      <c r="AB60" s="14"/>
      <c r="AC60" s="14"/>
      <c r="AD60" s="14"/>
    </row>
    <row r="61" spans="12:30">
      <c r="L61" s="9"/>
      <c r="M61" s="9"/>
      <c r="N61" s="9"/>
      <c r="O61" s="10"/>
      <c r="P61" s="10"/>
      <c r="Q61" s="11"/>
      <c r="R61" s="11"/>
      <c r="S61" s="11"/>
      <c r="T61" s="11"/>
      <c r="U61" s="11"/>
      <c r="V61" s="12"/>
      <c r="W61" s="12"/>
      <c r="X61" s="12"/>
      <c r="Y61" s="12"/>
      <c r="Z61" s="13"/>
      <c r="AA61" s="13"/>
      <c r="AB61" s="14"/>
      <c r="AC61" s="14"/>
      <c r="AD61" s="14"/>
    </row>
    <row r="62" spans="12:30">
      <c r="L62" s="9"/>
      <c r="M62" s="9"/>
      <c r="N62" s="9"/>
      <c r="O62" s="10"/>
      <c r="P62" s="10"/>
      <c r="Q62" s="11"/>
      <c r="R62" s="11"/>
      <c r="S62" s="11"/>
      <c r="T62" s="11"/>
      <c r="U62" s="11"/>
      <c r="V62" s="12"/>
      <c r="W62" s="12"/>
      <c r="X62" s="12"/>
      <c r="Y62" s="12"/>
      <c r="Z62" s="13"/>
      <c r="AA62" s="13"/>
      <c r="AB62" s="14"/>
      <c r="AC62" s="14"/>
      <c r="AD62" s="14"/>
    </row>
    <row r="63" spans="12:30">
      <c r="L63" s="9"/>
      <c r="M63" s="9"/>
      <c r="N63" s="9"/>
      <c r="O63" s="10"/>
      <c r="P63" s="10"/>
      <c r="Q63" s="11"/>
      <c r="R63" s="11"/>
      <c r="S63" s="11"/>
      <c r="T63" s="11"/>
      <c r="U63" s="11"/>
      <c r="V63" s="12"/>
      <c r="W63" s="12"/>
      <c r="X63" s="12"/>
      <c r="Y63" s="12"/>
      <c r="Z63" s="13"/>
      <c r="AA63" s="13"/>
      <c r="AB63" s="14"/>
      <c r="AC63" s="14"/>
      <c r="AD63" s="14"/>
    </row>
    <row r="64" spans="12:30">
      <c r="L64" s="9"/>
      <c r="M64" s="9"/>
      <c r="N64" s="9"/>
      <c r="O64" s="10"/>
      <c r="P64" s="10"/>
      <c r="Q64" s="11"/>
      <c r="R64" s="11"/>
      <c r="S64" s="11"/>
      <c r="T64" s="11"/>
      <c r="U64" s="11"/>
      <c r="V64" s="12"/>
      <c r="W64" s="12"/>
      <c r="X64" s="12"/>
      <c r="Y64" s="12"/>
      <c r="Z64" s="13"/>
      <c r="AA64" s="13"/>
      <c r="AB64" s="14"/>
      <c r="AC64" s="14"/>
      <c r="AD64" s="14"/>
    </row>
    <row r="65" spans="12:30">
      <c r="L65" s="9"/>
      <c r="M65" s="9"/>
      <c r="N65" s="9"/>
      <c r="O65" s="10"/>
      <c r="P65" s="10"/>
      <c r="Q65" s="11"/>
      <c r="R65" s="11"/>
      <c r="S65" s="11"/>
      <c r="T65" s="11"/>
      <c r="U65" s="11"/>
      <c r="V65" s="12"/>
      <c r="W65" s="12"/>
      <c r="X65" s="12"/>
      <c r="Y65" s="12"/>
      <c r="Z65" s="13"/>
      <c r="AA65" s="13"/>
      <c r="AB65" s="14"/>
      <c r="AC65" s="14"/>
      <c r="AD65" s="14"/>
    </row>
    <row r="66" spans="12:30">
      <c r="L66" s="9"/>
      <c r="M66" s="9"/>
      <c r="N66" s="9"/>
      <c r="O66" s="10"/>
      <c r="P66" s="10"/>
      <c r="Q66" s="11"/>
      <c r="R66" s="11"/>
      <c r="S66" s="11"/>
      <c r="T66" s="11"/>
      <c r="U66" s="11"/>
      <c r="V66" s="12"/>
      <c r="W66" s="12"/>
      <c r="X66" s="12"/>
      <c r="Y66" s="12"/>
      <c r="Z66" s="13"/>
      <c r="AA66" s="13"/>
      <c r="AB66" s="14"/>
      <c r="AC66" s="14"/>
      <c r="AD66" s="14"/>
    </row>
    <row r="67" spans="12:30">
      <c r="L67" s="9"/>
      <c r="M67" s="9"/>
      <c r="N67" s="9"/>
      <c r="O67" s="10"/>
      <c r="P67" s="10"/>
      <c r="Q67" s="11"/>
      <c r="R67" s="11"/>
      <c r="S67" s="11"/>
      <c r="T67" s="11"/>
      <c r="U67" s="11"/>
      <c r="V67" s="12"/>
      <c r="W67" s="12"/>
      <c r="X67" s="12"/>
      <c r="Y67" s="12"/>
      <c r="Z67" s="13"/>
      <c r="AA67" s="13"/>
      <c r="AB67" s="14"/>
      <c r="AC67" s="14"/>
      <c r="AD67" s="14"/>
    </row>
    <row r="68" spans="12:30">
      <c r="L68" s="9"/>
      <c r="M68" s="9"/>
      <c r="N68" s="9"/>
      <c r="O68" s="10"/>
      <c r="P68" s="10"/>
      <c r="Q68" s="11"/>
      <c r="R68" s="11"/>
      <c r="S68" s="11"/>
      <c r="T68" s="11"/>
      <c r="U68" s="11"/>
      <c r="V68" s="12"/>
      <c r="W68" s="12"/>
      <c r="X68" s="12"/>
      <c r="Y68" s="12"/>
      <c r="Z68" s="13"/>
      <c r="AA68" s="13"/>
      <c r="AB68" s="14"/>
      <c r="AC68" s="14"/>
      <c r="AD68" s="14"/>
    </row>
    <row r="69" spans="12:30">
      <c r="L69" s="9"/>
      <c r="M69" s="9"/>
      <c r="N69" s="9"/>
      <c r="O69" s="10"/>
      <c r="P69" s="10"/>
      <c r="Q69" s="11"/>
      <c r="R69" s="11"/>
      <c r="S69" s="11"/>
      <c r="T69" s="11"/>
      <c r="U69" s="11"/>
      <c r="V69" s="12"/>
      <c r="W69" s="12"/>
      <c r="X69" s="12"/>
      <c r="Y69" s="12"/>
      <c r="Z69" s="13"/>
      <c r="AA69" s="13"/>
      <c r="AB69" s="14"/>
      <c r="AC69" s="14"/>
      <c r="AD69" s="14"/>
    </row>
    <row r="70" spans="12:30">
      <c r="L70" s="9"/>
      <c r="M70" s="9"/>
      <c r="N70" s="9"/>
      <c r="O70" s="10"/>
      <c r="P70" s="10"/>
      <c r="Q70" s="11"/>
      <c r="R70" s="11"/>
      <c r="S70" s="11"/>
      <c r="T70" s="11"/>
      <c r="U70" s="11"/>
      <c r="V70" s="12"/>
      <c r="W70" s="12"/>
      <c r="X70" s="12"/>
      <c r="Y70" s="12"/>
      <c r="Z70" s="13"/>
      <c r="AA70" s="13"/>
      <c r="AB70" s="14"/>
      <c r="AC70" s="14"/>
      <c r="AD70" s="14"/>
    </row>
    <row r="71" spans="12:30">
      <c r="L71" s="9"/>
      <c r="M71" s="9"/>
      <c r="N71" s="9"/>
      <c r="O71" s="10"/>
      <c r="P71" s="10"/>
      <c r="Q71" s="11"/>
      <c r="R71" s="11"/>
      <c r="S71" s="11"/>
      <c r="T71" s="11"/>
      <c r="U71" s="11"/>
      <c r="V71" s="12"/>
      <c r="W71" s="12"/>
      <c r="X71" s="12"/>
      <c r="Y71" s="12"/>
      <c r="Z71" s="13"/>
      <c r="AA71" s="13"/>
      <c r="AB71" s="14"/>
      <c r="AC71" s="14"/>
      <c r="AD71" s="14"/>
    </row>
    <row r="72" spans="12:30">
      <c r="L72" s="9"/>
      <c r="M72" s="9"/>
      <c r="N72" s="9"/>
      <c r="O72" s="10"/>
      <c r="P72" s="10"/>
      <c r="Q72" s="11"/>
      <c r="R72" s="11"/>
      <c r="S72" s="11"/>
      <c r="T72" s="11"/>
      <c r="U72" s="11"/>
      <c r="V72" s="12"/>
      <c r="W72" s="12"/>
      <c r="X72" s="12"/>
      <c r="Y72" s="12"/>
      <c r="Z72" s="13"/>
      <c r="AA72" s="13"/>
      <c r="AB72" s="14"/>
      <c r="AC72" s="14"/>
      <c r="AD72" s="14"/>
    </row>
    <row r="73" spans="12:30">
      <c r="L73" s="9"/>
      <c r="M73" s="9"/>
      <c r="N73" s="9"/>
      <c r="O73" s="10"/>
      <c r="P73" s="10"/>
      <c r="Q73" s="11"/>
      <c r="R73" s="11"/>
      <c r="S73" s="11"/>
      <c r="T73" s="11"/>
      <c r="U73" s="11"/>
      <c r="V73" s="12"/>
      <c r="W73" s="12"/>
      <c r="X73" s="12"/>
      <c r="Y73" s="12"/>
      <c r="Z73" s="13"/>
      <c r="AA73" s="13"/>
      <c r="AB73" s="14"/>
      <c r="AC73" s="14"/>
      <c r="AD73" s="14"/>
    </row>
    <row r="74" spans="12:30">
      <c r="L74" s="9"/>
      <c r="M74" s="9"/>
      <c r="N74" s="9"/>
      <c r="O74" s="10"/>
      <c r="P74" s="10"/>
      <c r="Q74" s="11"/>
      <c r="R74" s="11"/>
      <c r="S74" s="11"/>
      <c r="T74" s="11"/>
      <c r="U74" s="11"/>
      <c r="V74" s="12"/>
      <c r="W74" s="12"/>
      <c r="X74" s="12"/>
      <c r="Y74" s="12"/>
      <c r="Z74" s="13"/>
      <c r="AA74" s="13"/>
      <c r="AB74" s="14"/>
      <c r="AC74" s="14"/>
      <c r="AD74" s="14"/>
    </row>
    <row r="75" spans="12:30">
      <c r="L75" s="9"/>
      <c r="M75" s="9"/>
      <c r="N75" s="9"/>
      <c r="O75" s="10"/>
      <c r="P75" s="10"/>
      <c r="Q75" s="11"/>
      <c r="R75" s="11"/>
      <c r="S75" s="11"/>
      <c r="T75" s="11"/>
      <c r="U75" s="11"/>
      <c r="V75" s="12"/>
      <c r="W75" s="12"/>
      <c r="X75" s="12"/>
      <c r="Y75" s="12"/>
      <c r="Z75" s="13"/>
      <c r="AA75" s="13"/>
      <c r="AB75" s="14"/>
      <c r="AC75" s="14"/>
      <c r="AD75" s="14"/>
    </row>
    <row r="76" spans="12:30">
      <c r="L76" s="9"/>
      <c r="M76" s="9"/>
      <c r="N76" s="9"/>
      <c r="O76" s="10"/>
      <c r="P76" s="10"/>
      <c r="Q76" s="11"/>
      <c r="R76" s="11"/>
      <c r="S76" s="11"/>
      <c r="T76" s="11"/>
      <c r="U76" s="11"/>
      <c r="V76" s="12"/>
      <c r="W76" s="12"/>
      <c r="X76" s="12"/>
      <c r="Y76" s="12"/>
      <c r="Z76" s="13"/>
      <c r="AA76" s="13"/>
      <c r="AB76" s="14"/>
      <c r="AC76" s="14"/>
      <c r="AD76" s="14"/>
    </row>
    <row r="77" spans="12:30">
      <c r="L77" s="9"/>
      <c r="M77" s="9"/>
      <c r="N77" s="9"/>
      <c r="O77" s="10"/>
      <c r="P77" s="10"/>
      <c r="Q77" s="11"/>
      <c r="R77" s="11"/>
      <c r="S77" s="11"/>
      <c r="T77" s="11"/>
      <c r="U77" s="11"/>
      <c r="V77" s="12"/>
      <c r="W77" s="12"/>
      <c r="X77" s="12"/>
      <c r="Y77" s="12"/>
      <c r="Z77" s="13"/>
      <c r="AA77" s="13"/>
      <c r="AB77" s="14"/>
      <c r="AC77" s="14"/>
      <c r="AD77" s="14"/>
    </row>
    <row r="78" spans="12:30">
      <c r="L78" s="9"/>
      <c r="M78" s="9"/>
      <c r="N78" s="9"/>
      <c r="O78" s="10"/>
      <c r="P78" s="10"/>
      <c r="Q78" s="11"/>
      <c r="R78" s="11"/>
      <c r="S78" s="11"/>
      <c r="T78" s="11"/>
      <c r="U78" s="11"/>
      <c r="V78" s="12"/>
      <c r="W78" s="12"/>
      <c r="X78" s="12"/>
      <c r="Y78" s="12"/>
      <c r="Z78" s="13"/>
      <c r="AA78" s="13"/>
      <c r="AB78" s="14"/>
      <c r="AC78" s="14"/>
      <c r="AD78" s="14"/>
    </row>
    <row r="79" spans="12:30">
      <c r="L79" s="9"/>
      <c r="M79" s="9"/>
      <c r="N79" s="9"/>
      <c r="O79" s="10"/>
      <c r="P79" s="10"/>
      <c r="Q79" s="11"/>
      <c r="R79" s="11"/>
      <c r="S79" s="11"/>
      <c r="T79" s="11"/>
      <c r="U79" s="11"/>
      <c r="V79" s="12"/>
      <c r="W79" s="12"/>
      <c r="X79" s="12"/>
      <c r="Y79" s="12"/>
      <c r="Z79" s="13"/>
      <c r="AA79" s="13"/>
      <c r="AB79" s="14"/>
      <c r="AC79" s="14"/>
      <c r="AD79" s="14"/>
    </row>
    <row r="80" spans="12:30">
      <c r="L80" s="9"/>
      <c r="M80" s="9"/>
      <c r="N80" s="9"/>
      <c r="O80" s="10"/>
      <c r="P80" s="10"/>
      <c r="Q80" s="11"/>
      <c r="R80" s="11"/>
      <c r="S80" s="11"/>
      <c r="T80" s="11"/>
      <c r="U80" s="11"/>
      <c r="V80" s="12"/>
      <c r="W80" s="12"/>
      <c r="X80" s="12"/>
      <c r="Y80" s="12"/>
      <c r="Z80" s="13"/>
      <c r="AA80" s="13"/>
      <c r="AB80" s="14"/>
      <c r="AC80" s="14"/>
      <c r="AD80" s="14"/>
    </row>
    <row r="81" spans="12:30">
      <c r="L81" s="9"/>
      <c r="M81" s="9"/>
      <c r="N81" s="9"/>
      <c r="O81" s="10"/>
      <c r="P81" s="10"/>
      <c r="Q81" s="11"/>
      <c r="R81" s="11"/>
      <c r="S81" s="11"/>
      <c r="T81" s="11"/>
      <c r="U81" s="11"/>
      <c r="V81" s="12"/>
      <c r="W81" s="12"/>
      <c r="X81" s="12"/>
      <c r="Y81" s="12"/>
      <c r="Z81" s="13"/>
      <c r="AA81" s="13"/>
      <c r="AB81" s="14"/>
      <c r="AC81" s="14"/>
      <c r="AD81" s="14"/>
    </row>
    <row r="82" spans="12:30">
      <c r="L82" s="9"/>
      <c r="M82" s="9"/>
      <c r="N82" s="9"/>
      <c r="O82" s="10"/>
      <c r="P82" s="10"/>
      <c r="Q82" s="11"/>
      <c r="R82" s="11"/>
      <c r="S82" s="11"/>
      <c r="T82" s="11"/>
      <c r="U82" s="11"/>
      <c r="V82" s="12"/>
      <c r="W82" s="12"/>
      <c r="X82" s="12"/>
      <c r="Y82" s="12"/>
      <c r="Z82" s="13"/>
      <c r="AA82" s="13"/>
      <c r="AB82" s="14"/>
      <c r="AC82" s="14"/>
      <c r="AD82" s="14"/>
    </row>
    <row r="83" spans="12:30">
      <c r="L83" s="9"/>
      <c r="M83" s="9"/>
      <c r="N83" s="9"/>
      <c r="O83" s="10"/>
      <c r="P83" s="10"/>
      <c r="Q83" s="11"/>
      <c r="R83" s="11"/>
      <c r="S83" s="11"/>
      <c r="T83" s="11"/>
      <c r="U83" s="11"/>
      <c r="V83" s="12"/>
      <c r="W83" s="12"/>
      <c r="X83" s="12"/>
      <c r="Y83" s="12"/>
      <c r="Z83" s="13"/>
      <c r="AA83" s="13"/>
      <c r="AB83" s="14"/>
      <c r="AC83" s="14"/>
      <c r="AD83" s="14"/>
    </row>
    <row r="84" spans="12:30">
      <c r="L84" s="9"/>
      <c r="M84" s="9"/>
      <c r="N84" s="9"/>
      <c r="O84" s="10"/>
      <c r="P84" s="10"/>
      <c r="Q84" s="11"/>
      <c r="R84" s="11"/>
      <c r="S84" s="11"/>
      <c r="T84" s="11"/>
      <c r="U84" s="11"/>
      <c r="V84" s="12"/>
      <c r="W84" s="12"/>
      <c r="X84" s="12"/>
      <c r="Y84" s="12"/>
      <c r="Z84" s="13"/>
      <c r="AA84" s="13"/>
      <c r="AB84" s="14"/>
      <c r="AC84" s="14"/>
      <c r="AD84" s="14"/>
    </row>
    <row r="85" spans="12:30">
      <c r="L85" s="9"/>
      <c r="M85" s="9"/>
      <c r="N85" s="9"/>
      <c r="O85" s="10"/>
      <c r="P85" s="10"/>
      <c r="Q85" s="11"/>
      <c r="R85" s="11"/>
      <c r="S85" s="11"/>
      <c r="T85" s="11"/>
      <c r="U85" s="11"/>
      <c r="V85" s="12"/>
      <c r="W85" s="12"/>
      <c r="X85" s="12"/>
      <c r="Y85" s="12"/>
      <c r="Z85" s="13"/>
      <c r="AA85" s="13"/>
      <c r="AB85" s="14"/>
      <c r="AC85" s="14"/>
      <c r="AD85" s="14"/>
    </row>
    <row r="86" spans="12:30">
      <c r="L86" s="9"/>
      <c r="M86" s="9"/>
      <c r="N86" s="9"/>
      <c r="O86" s="10"/>
      <c r="P86" s="10"/>
      <c r="Q86" s="11"/>
      <c r="R86" s="11"/>
      <c r="S86" s="11"/>
      <c r="T86" s="11"/>
      <c r="U86" s="11"/>
      <c r="V86" s="12"/>
      <c r="W86" s="12"/>
      <c r="X86" s="12"/>
      <c r="Y86" s="12"/>
      <c r="Z86" s="13"/>
      <c r="AA86" s="13"/>
      <c r="AB86" s="14"/>
      <c r="AC86" s="14"/>
      <c r="AD86" s="14"/>
    </row>
    <row r="87" spans="12:30">
      <c r="L87" s="9"/>
      <c r="M87" s="9"/>
      <c r="N87" s="9"/>
      <c r="O87" s="10"/>
      <c r="P87" s="10"/>
      <c r="Q87" s="11"/>
      <c r="R87" s="11"/>
      <c r="S87" s="11"/>
      <c r="T87" s="11"/>
      <c r="U87" s="11"/>
      <c r="V87" s="12"/>
      <c r="W87" s="12"/>
      <c r="X87" s="12"/>
      <c r="Y87" s="12"/>
      <c r="Z87" s="13"/>
      <c r="AA87" s="13"/>
      <c r="AB87" s="14"/>
      <c r="AC87" s="14"/>
      <c r="AD87" s="14"/>
    </row>
    <row r="88" spans="12:30">
      <c r="L88" s="9"/>
      <c r="M88" s="9"/>
      <c r="N88" s="9"/>
      <c r="O88" s="10"/>
      <c r="P88" s="10"/>
      <c r="Q88" s="11"/>
      <c r="R88" s="11"/>
      <c r="S88" s="11"/>
      <c r="T88" s="11"/>
      <c r="U88" s="11"/>
      <c r="V88" s="12"/>
      <c r="W88" s="12"/>
      <c r="X88" s="12"/>
      <c r="Y88" s="12"/>
      <c r="Z88" s="13"/>
      <c r="AA88" s="13"/>
      <c r="AB88" s="14"/>
      <c r="AC88" s="14"/>
      <c r="AD88" s="14"/>
    </row>
    <row r="89" spans="12:30">
      <c r="L89" s="9"/>
      <c r="M89" s="9"/>
      <c r="N89" s="9"/>
      <c r="O89" s="10"/>
      <c r="P89" s="10"/>
      <c r="Q89" s="11"/>
      <c r="R89" s="11"/>
      <c r="S89" s="11"/>
      <c r="T89" s="11"/>
      <c r="U89" s="11"/>
      <c r="V89" s="12"/>
      <c r="W89" s="12"/>
      <c r="X89" s="12"/>
      <c r="Y89" s="12"/>
      <c r="Z89" s="13"/>
      <c r="AA89" s="13"/>
      <c r="AB89" s="14"/>
      <c r="AC89" s="14"/>
      <c r="AD89" s="14"/>
    </row>
    <row r="90" spans="12:30">
      <c r="L90" s="9"/>
      <c r="M90" s="9"/>
      <c r="N90" s="9"/>
      <c r="O90" s="10"/>
      <c r="P90" s="10"/>
      <c r="Q90" s="11"/>
      <c r="R90" s="11"/>
      <c r="S90" s="11"/>
      <c r="T90" s="11"/>
      <c r="U90" s="11"/>
      <c r="V90" s="12"/>
      <c r="W90" s="12"/>
      <c r="X90" s="12"/>
      <c r="Y90" s="12"/>
      <c r="Z90" s="13"/>
      <c r="AA90" s="13"/>
      <c r="AB90" s="14"/>
      <c r="AC90" s="14"/>
      <c r="AD90" s="14"/>
    </row>
    <row r="91" spans="12:30">
      <c r="L91" s="9"/>
      <c r="M91" s="9"/>
      <c r="N91" s="9"/>
      <c r="O91" s="10"/>
      <c r="P91" s="10"/>
      <c r="Q91" s="11"/>
      <c r="R91" s="11"/>
      <c r="S91" s="11"/>
      <c r="T91" s="11"/>
      <c r="U91" s="11"/>
      <c r="V91" s="12"/>
      <c r="W91" s="12"/>
      <c r="X91" s="12"/>
      <c r="Y91" s="12"/>
      <c r="Z91" s="13"/>
      <c r="AA91" s="13"/>
      <c r="AB91" s="14"/>
      <c r="AC91" s="14"/>
      <c r="AD91" s="14"/>
    </row>
    <row r="92" spans="12:30">
      <c r="L92" s="9"/>
      <c r="M92" s="9"/>
      <c r="N92" s="9"/>
      <c r="O92" s="10"/>
      <c r="P92" s="10"/>
      <c r="Q92" s="11"/>
      <c r="R92" s="11"/>
      <c r="S92" s="11"/>
      <c r="T92" s="11"/>
      <c r="U92" s="11"/>
      <c r="V92" s="12"/>
      <c r="W92" s="12"/>
      <c r="X92" s="12"/>
      <c r="Y92" s="12"/>
      <c r="Z92" s="13"/>
      <c r="AA92" s="13"/>
      <c r="AB92" s="14"/>
      <c r="AC92" s="14"/>
      <c r="AD92" s="14"/>
    </row>
    <row r="93" spans="12:30">
      <c r="L93" s="9"/>
      <c r="M93" s="9"/>
      <c r="N93" s="9"/>
      <c r="O93" s="10"/>
      <c r="P93" s="10"/>
      <c r="Q93" s="11"/>
      <c r="R93" s="11"/>
      <c r="S93" s="11"/>
      <c r="T93" s="11"/>
      <c r="U93" s="11"/>
      <c r="V93" s="12"/>
      <c r="W93" s="12"/>
      <c r="X93" s="12"/>
      <c r="Y93" s="12"/>
      <c r="Z93" s="13"/>
      <c r="AA93" s="13"/>
      <c r="AB93" s="14"/>
      <c r="AC93" s="14"/>
      <c r="AD93" s="14"/>
    </row>
    <row r="94" spans="12:30">
      <c r="L94" s="9"/>
      <c r="M94" s="9"/>
      <c r="N94" s="9"/>
      <c r="O94" s="10"/>
      <c r="P94" s="10"/>
      <c r="Q94" s="11"/>
      <c r="R94" s="11"/>
      <c r="S94" s="11"/>
      <c r="T94" s="11"/>
      <c r="U94" s="11"/>
      <c r="V94" s="12"/>
      <c r="W94" s="12"/>
      <c r="X94" s="12"/>
      <c r="Y94" s="12"/>
      <c r="Z94" s="13"/>
      <c r="AA94" s="13"/>
      <c r="AB94" s="14"/>
      <c r="AC94" s="14"/>
      <c r="AD94" s="14"/>
    </row>
    <row r="95" spans="12:30">
      <c r="L95" s="9"/>
      <c r="M95" s="9"/>
      <c r="N95" s="9"/>
      <c r="O95" s="10"/>
      <c r="P95" s="10"/>
      <c r="Q95" s="11"/>
      <c r="R95" s="11"/>
      <c r="S95" s="11"/>
      <c r="T95" s="11"/>
      <c r="U95" s="11"/>
      <c r="V95" s="12"/>
      <c r="W95" s="12"/>
      <c r="X95" s="12"/>
      <c r="Y95" s="12"/>
      <c r="Z95" s="13"/>
      <c r="AA95" s="13"/>
      <c r="AB95" s="14"/>
      <c r="AC95" s="14"/>
      <c r="AD95" s="14"/>
    </row>
    <row r="96" spans="12:30">
      <c r="L96" s="9"/>
      <c r="M96" s="9"/>
      <c r="N96" s="9"/>
      <c r="O96" s="10"/>
      <c r="P96" s="10"/>
      <c r="Q96" s="11"/>
      <c r="R96" s="11"/>
      <c r="S96" s="11"/>
      <c r="T96" s="11"/>
      <c r="U96" s="11"/>
      <c r="V96" s="12"/>
      <c r="W96" s="12"/>
      <c r="X96" s="12"/>
      <c r="Y96" s="12"/>
      <c r="Z96" s="13"/>
      <c r="AA96" s="13"/>
      <c r="AB96" s="14"/>
      <c r="AC96" s="14"/>
      <c r="AD96" s="14"/>
    </row>
    <row r="97" spans="12:30">
      <c r="L97" s="9"/>
      <c r="M97" s="9"/>
      <c r="N97" s="9"/>
      <c r="O97" s="10"/>
      <c r="P97" s="10"/>
      <c r="Q97" s="11"/>
      <c r="R97" s="11"/>
      <c r="S97" s="11"/>
      <c r="T97" s="11"/>
      <c r="U97" s="11"/>
      <c r="V97" s="12"/>
      <c r="W97" s="12"/>
      <c r="X97" s="12"/>
      <c r="Y97" s="12"/>
      <c r="Z97" s="13"/>
      <c r="AA97" s="13"/>
      <c r="AB97" s="14"/>
      <c r="AC97" s="14"/>
      <c r="AD97" s="14"/>
    </row>
    <row r="98" spans="12:30">
      <c r="L98" s="9"/>
      <c r="M98" s="9"/>
      <c r="N98" s="9"/>
      <c r="O98" s="10"/>
      <c r="P98" s="10"/>
      <c r="Q98" s="11"/>
      <c r="R98" s="11"/>
      <c r="S98" s="11"/>
      <c r="T98" s="11"/>
      <c r="U98" s="11"/>
      <c r="V98" s="12"/>
      <c r="W98" s="12"/>
      <c r="X98" s="12"/>
      <c r="Y98" s="12"/>
      <c r="Z98" s="13"/>
      <c r="AA98" s="13"/>
      <c r="AB98" s="14"/>
      <c r="AC98" s="14"/>
      <c r="AD98" s="14"/>
    </row>
    <row r="99" spans="12:30">
      <c r="L99" s="9"/>
      <c r="M99" s="9"/>
      <c r="N99" s="9"/>
      <c r="O99" s="10"/>
      <c r="P99" s="10"/>
      <c r="Q99" s="11"/>
      <c r="R99" s="11"/>
      <c r="S99" s="11"/>
      <c r="T99" s="11"/>
      <c r="U99" s="11"/>
      <c r="V99" s="12"/>
      <c r="W99" s="12"/>
      <c r="X99" s="12"/>
      <c r="Y99" s="12"/>
      <c r="Z99" s="13"/>
      <c r="AA99" s="13"/>
      <c r="AB99" s="14"/>
      <c r="AC99" s="14"/>
      <c r="AD99" s="14"/>
    </row>
    <row r="100" spans="12:30">
      <c r="L100" s="9"/>
      <c r="M100" s="9"/>
      <c r="N100" s="9"/>
      <c r="O100" s="10"/>
      <c r="P100" s="10"/>
      <c r="Q100" s="11"/>
      <c r="R100" s="11"/>
      <c r="S100" s="11"/>
      <c r="T100" s="11"/>
      <c r="U100" s="11"/>
      <c r="V100" s="12"/>
      <c r="W100" s="12"/>
      <c r="X100" s="12"/>
      <c r="Y100" s="12"/>
      <c r="Z100" s="13"/>
      <c r="AA100" s="13"/>
      <c r="AB100" s="14"/>
      <c r="AC100" s="14"/>
      <c r="AD100" s="14"/>
    </row>
    <row r="101" spans="12:30">
      <c r="L101" s="9"/>
      <c r="M101" s="9"/>
      <c r="N101" s="9"/>
      <c r="O101" s="10"/>
      <c r="P101" s="10"/>
      <c r="Q101" s="11"/>
      <c r="R101" s="11"/>
      <c r="S101" s="11"/>
      <c r="T101" s="11"/>
      <c r="U101" s="11"/>
      <c r="V101" s="12"/>
      <c r="W101" s="12"/>
      <c r="X101" s="12"/>
      <c r="Y101" s="12"/>
      <c r="Z101" s="13"/>
      <c r="AA101" s="13"/>
      <c r="AB101" s="14"/>
      <c r="AC101" s="14"/>
      <c r="AD101" s="14"/>
    </row>
    <row r="102" spans="12:30">
      <c r="L102" s="9"/>
      <c r="M102" s="9"/>
      <c r="N102" s="9"/>
      <c r="O102" s="10"/>
      <c r="P102" s="10"/>
      <c r="Q102" s="11"/>
      <c r="R102" s="11"/>
      <c r="S102" s="11"/>
      <c r="T102" s="11"/>
      <c r="U102" s="11"/>
      <c r="V102" s="12"/>
      <c r="W102" s="12"/>
      <c r="X102" s="12"/>
      <c r="Y102" s="12"/>
      <c r="Z102" s="13"/>
      <c r="AA102" s="13"/>
      <c r="AB102" s="14"/>
      <c r="AC102" s="14"/>
      <c r="AD102" s="14"/>
    </row>
    <row r="103" spans="12:30">
      <c r="L103" s="9"/>
      <c r="M103" s="9"/>
      <c r="N103" s="9"/>
      <c r="O103" s="10"/>
      <c r="P103" s="10"/>
      <c r="Q103" s="11"/>
      <c r="R103" s="11"/>
      <c r="S103" s="11"/>
      <c r="T103" s="11"/>
      <c r="U103" s="11"/>
      <c r="V103" s="12"/>
      <c r="W103" s="12"/>
      <c r="X103" s="12"/>
      <c r="Y103" s="12"/>
      <c r="Z103" s="13"/>
      <c r="AA103" s="13"/>
      <c r="AB103" s="14"/>
      <c r="AC103" s="14"/>
      <c r="AD103" s="14"/>
    </row>
    <row r="104" spans="12:30">
      <c r="L104" s="9"/>
      <c r="M104" s="9"/>
      <c r="N104" s="9"/>
      <c r="O104" s="10"/>
      <c r="P104" s="10"/>
      <c r="Q104" s="11"/>
      <c r="R104" s="11"/>
      <c r="S104" s="11"/>
      <c r="T104" s="11"/>
      <c r="U104" s="11"/>
      <c r="V104" s="12"/>
      <c r="W104" s="12"/>
      <c r="X104" s="12"/>
      <c r="Y104" s="12"/>
      <c r="Z104" s="13"/>
      <c r="AA104" s="13"/>
      <c r="AB104" s="14"/>
      <c r="AC104" s="14"/>
      <c r="AD104" s="14"/>
    </row>
    <row r="105" spans="12:30">
      <c r="L105" s="9"/>
      <c r="M105" s="9"/>
      <c r="N105" s="9"/>
      <c r="O105" s="10"/>
      <c r="P105" s="10"/>
      <c r="Q105" s="11"/>
      <c r="R105" s="11"/>
      <c r="S105" s="11"/>
      <c r="T105" s="11"/>
      <c r="U105" s="11"/>
      <c r="V105" s="12"/>
      <c r="W105" s="12"/>
      <c r="X105" s="12"/>
      <c r="Y105" s="12"/>
      <c r="Z105" s="13"/>
      <c r="AA105" s="13"/>
      <c r="AB105" s="14"/>
      <c r="AC105" s="14"/>
      <c r="AD105" s="14"/>
    </row>
    <row r="106" spans="12:30">
      <c r="L106" s="9"/>
      <c r="M106" s="9"/>
      <c r="N106" s="9"/>
      <c r="O106" s="10"/>
      <c r="P106" s="10"/>
      <c r="Q106" s="11"/>
      <c r="R106" s="11"/>
      <c r="S106" s="11"/>
      <c r="T106" s="11"/>
      <c r="U106" s="11"/>
      <c r="V106" s="12"/>
      <c r="W106" s="12"/>
      <c r="X106" s="12"/>
      <c r="Y106" s="12"/>
      <c r="Z106" s="13"/>
      <c r="AA106" s="13"/>
      <c r="AB106" s="14"/>
      <c r="AC106" s="14"/>
      <c r="AD106" s="14"/>
    </row>
    <row r="107" spans="12:30">
      <c r="L107" s="9"/>
      <c r="M107" s="9"/>
      <c r="N107" s="9"/>
      <c r="O107" s="10"/>
      <c r="P107" s="10"/>
      <c r="Q107" s="11"/>
      <c r="R107" s="11"/>
      <c r="S107" s="11"/>
      <c r="T107" s="11"/>
      <c r="U107" s="11"/>
      <c r="V107" s="12"/>
      <c r="W107" s="12"/>
      <c r="X107" s="12"/>
      <c r="Y107" s="12"/>
      <c r="Z107" s="13"/>
      <c r="AA107" s="13"/>
      <c r="AB107" s="14"/>
      <c r="AC107" s="14"/>
      <c r="AD107" s="14"/>
    </row>
    <row r="108" spans="12:30">
      <c r="L108" s="9"/>
      <c r="M108" s="9"/>
      <c r="N108" s="9"/>
      <c r="O108" s="10"/>
      <c r="P108" s="10"/>
      <c r="Q108" s="11"/>
      <c r="R108" s="11"/>
      <c r="S108" s="11"/>
      <c r="T108" s="11"/>
      <c r="U108" s="11"/>
      <c r="V108" s="12"/>
      <c r="W108" s="12"/>
      <c r="X108" s="12"/>
      <c r="Y108" s="12"/>
      <c r="Z108" s="13"/>
      <c r="AA108" s="13"/>
      <c r="AB108" s="14"/>
      <c r="AC108" s="14"/>
      <c r="AD108" s="14"/>
    </row>
    <row r="109" spans="12:30">
      <c r="L109" s="9"/>
      <c r="M109" s="9"/>
      <c r="N109" s="9"/>
      <c r="O109" s="10"/>
      <c r="P109" s="10"/>
      <c r="Q109" s="11"/>
      <c r="R109" s="11"/>
      <c r="S109" s="11"/>
      <c r="T109" s="11"/>
      <c r="U109" s="11"/>
      <c r="V109" s="12"/>
      <c r="W109" s="12"/>
      <c r="X109" s="12"/>
      <c r="Y109" s="12"/>
      <c r="Z109" s="13"/>
      <c r="AA109" s="13"/>
      <c r="AB109" s="14"/>
      <c r="AC109" s="14"/>
      <c r="AD109" s="14"/>
    </row>
    <row r="110" spans="12:30">
      <c r="L110" s="9"/>
      <c r="M110" s="9"/>
      <c r="N110" s="9"/>
      <c r="O110" s="10"/>
      <c r="P110" s="10"/>
      <c r="Q110" s="11"/>
      <c r="R110" s="11"/>
      <c r="S110" s="11"/>
      <c r="T110" s="11"/>
      <c r="U110" s="11"/>
      <c r="V110" s="12"/>
      <c r="W110" s="12"/>
      <c r="X110" s="12"/>
      <c r="Y110" s="12"/>
      <c r="Z110" s="13"/>
      <c r="AA110" s="13"/>
      <c r="AB110" s="14"/>
      <c r="AC110" s="14"/>
      <c r="AD110" s="14"/>
    </row>
    <row r="111" spans="12:30">
      <c r="L111" s="9"/>
      <c r="M111" s="9"/>
      <c r="N111" s="9"/>
      <c r="O111" s="10"/>
      <c r="P111" s="10"/>
      <c r="Q111" s="11"/>
      <c r="R111" s="11"/>
      <c r="S111" s="11"/>
      <c r="T111" s="11"/>
      <c r="U111" s="11"/>
      <c r="V111" s="12"/>
      <c r="W111" s="12"/>
      <c r="X111" s="12"/>
      <c r="Y111" s="12"/>
      <c r="Z111" s="13"/>
      <c r="AA111" s="13"/>
      <c r="AB111" s="14"/>
      <c r="AC111" s="14"/>
      <c r="AD111" s="14"/>
    </row>
    <row r="112" spans="12:30">
      <c r="L112" s="9"/>
      <c r="M112" s="9"/>
      <c r="N112" s="9"/>
      <c r="O112" s="10"/>
      <c r="P112" s="10"/>
      <c r="Q112" s="11"/>
      <c r="R112" s="11"/>
      <c r="S112" s="11"/>
      <c r="T112" s="11"/>
      <c r="U112" s="11"/>
      <c r="V112" s="12"/>
      <c r="W112" s="12"/>
      <c r="X112" s="12"/>
      <c r="Y112" s="12"/>
      <c r="Z112" s="13"/>
      <c r="AA112" s="13"/>
      <c r="AB112" s="14"/>
      <c r="AC112" s="14"/>
      <c r="AD112" s="14"/>
    </row>
    <row r="113" spans="12:30">
      <c r="L113" s="9"/>
      <c r="M113" s="9"/>
      <c r="N113" s="9"/>
      <c r="O113" s="10"/>
      <c r="P113" s="10"/>
      <c r="Q113" s="11"/>
      <c r="R113" s="11"/>
      <c r="S113" s="11"/>
      <c r="T113" s="11"/>
      <c r="U113" s="11"/>
      <c r="V113" s="12"/>
      <c r="W113" s="12"/>
      <c r="X113" s="12"/>
      <c r="Y113" s="12"/>
      <c r="Z113" s="13"/>
      <c r="AA113" s="13"/>
      <c r="AB113" s="14"/>
      <c r="AC113" s="14"/>
      <c r="AD113" s="14"/>
    </row>
    <row r="114" spans="12:30">
      <c r="L114" s="9"/>
      <c r="M114" s="9"/>
      <c r="N114" s="9"/>
      <c r="O114" s="10"/>
      <c r="P114" s="10"/>
      <c r="Q114" s="11"/>
      <c r="R114" s="11"/>
      <c r="S114" s="11"/>
      <c r="T114" s="11"/>
      <c r="U114" s="11"/>
      <c r="V114" s="12"/>
      <c r="W114" s="12"/>
      <c r="X114" s="12"/>
      <c r="Y114" s="12"/>
      <c r="Z114" s="13"/>
      <c r="AA114" s="13"/>
      <c r="AB114" s="14"/>
      <c r="AC114" s="14"/>
      <c r="AD114" s="14"/>
    </row>
    <row r="115" spans="12:30">
      <c r="L115" s="9"/>
      <c r="M115" s="9"/>
      <c r="N115" s="9"/>
      <c r="O115" s="10"/>
      <c r="P115" s="10"/>
      <c r="Q115" s="11"/>
      <c r="R115" s="11"/>
      <c r="S115" s="11"/>
      <c r="T115" s="11"/>
      <c r="U115" s="11"/>
      <c r="V115" s="12"/>
      <c r="W115" s="12"/>
      <c r="X115" s="12"/>
      <c r="Y115" s="12"/>
      <c r="Z115" s="13"/>
      <c r="AA115" s="13"/>
      <c r="AB115" s="14"/>
      <c r="AC115" s="14"/>
      <c r="AD115" s="14"/>
    </row>
    <row r="116" spans="12:30">
      <c r="L116" s="9"/>
      <c r="M116" s="9"/>
      <c r="N116" s="9"/>
      <c r="O116" s="10"/>
      <c r="P116" s="10"/>
      <c r="Q116" s="11"/>
      <c r="R116" s="11"/>
      <c r="S116" s="11"/>
      <c r="T116" s="11"/>
      <c r="U116" s="11"/>
      <c r="V116" s="12"/>
      <c r="W116" s="12"/>
      <c r="X116" s="12"/>
      <c r="Y116" s="12"/>
      <c r="Z116" s="13"/>
      <c r="AA116" s="13"/>
      <c r="AB116" s="14"/>
      <c r="AC116" s="14"/>
      <c r="AD116" s="14"/>
    </row>
    <row r="117" spans="12:30">
      <c r="L117" s="9"/>
      <c r="M117" s="9"/>
      <c r="N117" s="9"/>
      <c r="O117" s="10"/>
      <c r="P117" s="10"/>
      <c r="Q117" s="11"/>
      <c r="R117" s="11"/>
      <c r="S117" s="11"/>
      <c r="T117" s="11"/>
      <c r="U117" s="11"/>
      <c r="V117" s="12"/>
      <c r="W117" s="12"/>
      <c r="X117" s="12"/>
      <c r="Y117" s="12"/>
      <c r="Z117" s="13"/>
      <c r="AA117" s="13"/>
      <c r="AB117" s="14"/>
      <c r="AC117" s="14"/>
      <c r="AD117" s="14"/>
    </row>
    <row r="118" spans="12:30">
      <c r="L118" s="9"/>
      <c r="M118" s="9"/>
      <c r="N118" s="9"/>
      <c r="O118" s="10"/>
      <c r="P118" s="10"/>
      <c r="Q118" s="11"/>
      <c r="R118" s="11"/>
      <c r="S118" s="11"/>
      <c r="T118" s="11"/>
      <c r="U118" s="11"/>
      <c r="V118" s="12"/>
      <c r="W118" s="12"/>
      <c r="X118" s="12"/>
      <c r="Y118" s="12"/>
      <c r="Z118" s="13"/>
      <c r="AA118" s="13"/>
      <c r="AB118" s="14"/>
      <c r="AC118" s="14"/>
      <c r="AD118" s="14"/>
    </row>
    <row r="119" spans="12:30">
      <c r="L119" s="9"/>
      <c r="M119" s="9"/>
      <c r="N119" s="9"/>
      <c r="O119" s="10"/>
      <c r="P119" s="10"/>
      <c r="Q119" s="11"/>
      <c r="R119" s="11"/>
      <c r="S119" s="11"/>
      <c r="T119" s="11"/>
      <c r="U119" s="11"/>
      <c r="V119" s="12"/>
      <c r="W119" s="12"/>
      <c r="X119" s="12"/>
      <c r="Y119" s="12"/>
      <c r="Z119" s="13"/>
      <c r="AA119" s="13"/>
      <c r="AB119" s="14"/>
      <c r="AC119" s="14"/>
      <c r="AD119" s="14"/>
    </row>
    <row r="120" spans="12:30">
      <c r="L120" s="9"/>
      <c r="M120" s="9"/>
      <c r="N120" s="9"/>
      <c r="O120" s="10"/>
      <c r="P120" s="10"/>
      <c r="Q120" s="11"/>
      <c r="R120" s="11"/>
      <c r="S120" s="11"/>
      <c r="T120" s="11"/>
      <c r="U120" s="11"/>
      <c r="V120" s="12"/>
      <c r="W120" s="12"/>
      <c r="X120" s="12"/>
      <c r="Y120" s="12"/>
      <c r="Z120" s="13"/>
      <c r="AA120" s="13"/>
      <c r="AB120" s="14"/>
      <c r="AC120" s="14"/>
      <c r="AD120" s="14"/>
    </row>
    <row r="121" spans="12:30">
      <c r="L121" s="9"/>
      <c r="M121" s="9"/>
      <c r="N121" s="9"/>
      <c r="O121" s="10"/>
      <c r="P121" s="10"/>
      <c r="Q121" s="11"/>
      <c r="R121" s="11"/>
      <c r="S121" s="11"/>
      <c r="T121" s="11"/>
      <c r="U121" s="11"/>
      <c r="V121" s="12"/>
      <c r="W121" s="12"/>
      <c r="X121" s="12"/>
      <c r="Y121" s="12"/>
      <c r="Z121" s="13"/>
      <c r="AA121" s="13"/>
      <c r="AB121" s="14"/>
      <c r="AC121" s="14"/>
      <c r="AD121" s="14"/>
    </row>
    <row r="122" spans="12:30">
      <c r="L122" s="9"/>
      <c r="M122" s="9"/>
      <c r="N122" s="9"/>
      <c r="O122" s="10"/>
      <c r="P122" s="10"/>
      <c r="Q122" s="11"/>
      <c r="R122" s="11"/>
      <c r="S122" s="11"/>
      <c r="T122" s="11"/>
      <c r="U122" s="11"/>
      <c r="V122" s="12"/>
      <c r="W122" s="12"/>
      <c r="X122" s="12"/>
      <c r="Y122" s="12"/>
      <c r="Z122" s="13"/>
      <c r="AA122" s="13"/>
      <c r="AB122" s="14"/>
      <c r="AC122" s="14"/>
      <c r="AD122" s="14"/>
    </row>
    <row r="123" spans="12:30">
      <c r="L123" s="9"/>
      <c r="M123" s="9"/>
      <c r="N123" s="9"/>
      <c r="O123" s="10"/>
      <c r="P123" s="10"/>
      <c r="Q123" s="11"/>
      <c r="R123" s="11"/>
      <c r="S123" s="11"/>
      <c r="T123" s="11"/>
      <c r="U123" s="11"/>
      <c r="V123" s="12"/>
      <c r="W123" s="12"/>
      <c r="X123" s="12"/>
      <c r="Y123" s="12"/>
      <c r="Z123" s="13"/>
      <c r="AA123" s="13"/>
      <c r="AB123" s="14"/>
      <c r="AC123" s="14"/>
      <c r="AD123" s="14"/>
    </row>
    <row r="124" spans="12:30">
      <c r="L124" s="9"/>
      <c r="M124" s="9"/>
      <c r="N124" s="9"/>
      <c r="O124" s="10"/>
      <c r="P124" s="10"/>
      <c r="Q124" s="11"/>
      <c r="R124" s="11"/>
      <c r="S124" s="11"/>
      <c r="T124" s="11"/>
      <c r="U124" s="11"/>
      <c r="V124" s="12"/>
      <c r="W124" s="12"/>
      <c r="X124" s="12"/>
      <c r="Y124" s="12"/>
      <c r="Z124" s="13"/>
      <c r="AA124" s="13"/>
      <c r="AB124" s="14"/>
      <c r="AC124" s="14"/>
      <c r="AD124" s="14"/>
    </row>
    <row r="125" spans="12:30">
      <c r="L125" s="9"/>
      <c r="M125" s="9"/>
      <c r="N125" s="9"/>
      <c r="O125" s="10"/>
      <c r="P125" s="10"/>
      <c r="Q125" s="11"/>
      <c r="R125" s="11"/>
      <c r="S125" s="11"/>
      <c r="T125" s="11"/>
      <c r="U125" s="11"/>
      <c r="V125" s="12"/>
      <c r="W125" s="12"/>
      <c r="X125" s="12"/>
      <c r="Y125" s="12"/>
      <c r="Z125" s="13"/>
      <c r="AA125" s="13"/>
      <c r="AB125" s="14"/>
      <c r="AC125" s="14"/>
      <c r="AD125" s="14"/>
    </row>
    <row r="126" spans="12:30">
      <c r="L126" s="9"/>
      <c r="M126" s="9"/>
      <c r="N126" s="9"/>
      <c r="O126" s="10"/>
      <c r="P126" s="10"/>
      <c r="Q126" s="11"/>
      <c r="R126" s="11"/>
      <c r="S126" s="11"/>
      <c r="T126" s="11"/>
      <c r="U126" s="11"/>
      <c r="V126" s="12"/>
      <c r="W126" s="12"/>
      <c r="X126" s="12"/>
      <c r="Y126" s="12"/>
      <c r="Z126" s="13"/>
      <c r="AA126" s="13"/>
      <c r="AB126" s="14"/>
      <c r="AC126" s="14"/>
      <c r="AD126" s="14"/>
    </row>
    <row r="127" spans="12:30">
      <c r="L127" s="9"/>
      <c r="M127" s="9"/>
      <c r="N127" s="9"/>
      <c r="O127" s="10"/>
      <c r="P127" s="10"/>
      <c r="Q127" s="11"/>
      <c r="R127" s="11"/>
      <c r="S127" s="11"/>
      <c r="T127" s="11"/>
      <c r="U127" s="11"/>
      <c r="V127" s="12"/>
      <c r="W127" s="12"/>
      <c r="X127" s="12"/>
      <c r="Y127" s="12"/>
      <c r="Z127" s="13"/>
      <c r="AA127" s="13"/>
      <c r="AB127" s="14"/>
      <c r="AC127" s="14"/>
      <c r="AD127" s="14"/>
    </row>
    <row r="128" spans="12:30">
      <c r="L128" s="9"/>
      <c r="M128" s="9"/>
      <c r="N128" s="9"/>
      <c r="O128" s="10"/>
      <c r="P128" s="10"/>
      <c r="Q128" s="11"/>
      <c r="R128" s="11"/>
      <c r="S128" s="11"/>
      <c r="T128" s="11"/>
      <c r="U128" s="11"/>
      <c r="V128" s="12"/>
      <c r="W128" s="12"/>
      <c r="X128" s="12"/>
      <c r="Y128" s="12"/>
      <c r="Z128" s="13"/>
      <c r="AA128" s="13"/>
      <c r="AB128" s="14"/>
      <c r="AC128" s="14"/>
      <c r="AD128" s="14"/>
    </row>
    <row r="129" spans="12:30">
      <c r="L129" s="9"/>
      <c r="M129" s="9"/>
      <c r="N129" s="9"/>
      <c r="O129" s="10"/>
      <c r="P129" s="10"/>
      <c r="Q129" s="11"/>
      <c r="R129" s="11"/>
      <c r="S129" s="11"/>
      <c r="T129" s="11"/>
      <c r="U129" s="11"/>
      <c r="V129" s="12"/>
      <c r="W129" s="12"/>
      <c r="X129" s="12"/>
      <c r="Y129" s="12"/>
      <c r="Z129" s="13"/>
      <c r="AA129" s="13"/>
      <c r="AB129" s="14"/>
      <c r="AC129" s="14"/>
      <c r="AD129" s="14"/>
    </row>
    <row r="130" spans="12:30">
      <c r="L130" s="9"/>
      <c r="M130" s="9"/>
      <c r="N130" s="9"/>
      <c r="O130" s="10"/>
      <c r="P130" s="10"/>
      <c r="Q130" s="11"/>
      <c r="R130" s="11"/>
      <c r="S130" s="11"/>
      <c r="T130" s="11"/>
      <c r="U130" s="11"/>
      <c r="V130" s="12"/>
      <c r="W130" s="12"/>
      <c r="X130" s="12"/>
      <c r="Y130" s="12"/>
      <c r="Z130" s="13"/>
      <c r="AA130" s="13"/>
      <c r="AB130" s="14"/>
      <c r="AC130" s="14"/>
      <c r="AD130" s="14"/>
    </row>
    <row r="131" spans="12:30">
      <c r="L131" s="9"/>
      <c r="M131" s="9"/>
      <c r="N131" s="9"/>
      <c r="O131" s="10"/>
      <c r="P131" s="10"/>
      <c r="Q131" s="11"/>
      <c r="R131" s="11"/>
      <c r="S131" s="11"/>
      <c r="T131" s="11"/>
      <c r="U131" s="11"/>
      <c r="V131" s="12"/>
      <c r="W131" s="12"/>
      <c r="X131" s="12"/>
      <c r="Y131" s="12"/>
      <c r="Z131" s="13"/>
      <c r="AA131" s="13"/>
      <c r="AB131" s="14"/>
      <c r="AC131" s="14"/>
      <c r="AD131" s="14"/>
    </row>
    <row r="132" spans="12:30">
      <c r="L132" s="9"/>
      <c r="M132" s="9"/>
      <c r="N132" s="9"/>
      <c r="O132" s="10"/>
      <c r="P132" s="10"/>
      <c r="Q132" s="11"/>
      <c r="R132" s="11"/>
      <c r="S132" s="11"/>
      <c r="T132" s="11"/>
      <c r="U132" s="11"/>
      <c r="V132" s="12"/>
      <c r="W132" s="12"/>
      <c r="X132" s="12"/>
      <c r="Y132" s="12"/>
      <c r="Z132" s="13"/>
      <c r="AA132" s="13"/>
      <c r="AB132" s="14"/>
      <c r="AC132" s="14"/>
      <c r="AD132" s="14"/>
    </row>
    <row r="133" spans="12:30">
      <c r="L133" s="9"/>
      <c r="M133" s="9"/>
      <c r="N133" s="9"/>
      <c r="O133" s="10"/>
      <c r="P133" s="10"/>
      <c r="Q133" s="11"/>
      <c r="R133" s="11"/>
      <c r="S133" s="11"/>
      <c r="T133" s="11"/>
      <c r="U133" s="11"/>
      <c r="V133" s="12"/>
      <c r="W133" s="12"/>
      <c r="X133" s="12"/>
      <c r="Y133" s="12"/>
      <c r="Z133" s="13"/>
      <c r="AA133" s="13"/>
      <c r="AB133" s="14"/>
      <c r="AC133" s="14"/>
      <c r="AD133" s="14"/>
    </row>
    <row r="134" spans="12:30">
      <c r="L134" s="9"/>
      <c r="M134" s="9"/>
      <c r="N134" s="9"/>
      <c r="O134" s="10"/>
      <c r="P134" s="10"/>
      <c r="Q134" s="11"/>
      <c r="R134" s="11"/>
      <c r="S134" s="11"/>
      <c r="T134" s="11"/>
      <c r="U134" s="11"/>
      <c r="V134" s="12"/>
      <c r="W134" s="12"/>
      <c r="X134" s="12"/>
      <c r="Y134" s="12"/>
      <c r="Z134" s="13"/>
      <c r="AA134" s="13"/>
      <c r="AB134" s="14"/>
      <c r="AC134" s="14"/>
      <c r="AD134" s="14"/>
    </row>
    <row r="135" spans="12:30">
      <c r="L135" s="9"/>
      <c r="M135" s="9"/>
      <c r="N135" s="9"/>
      <c r="O135" s="10"/>
      <c r="P135" s="10"/>
      <c r="Q135" s="11"/>
      <c r="R135" s="11"/>
      <c r="S135" s="11"/>
      <c r="T135" s="11"/>
      <c r="U135" s="11"/>
      <c r="V135" s="12"/>
      <c r="W135" s="12"/>
      <c r="X135" s="12"/>
      <c r="Y135" s="12"/>
      <c r="Z135" s="13"/>
      <c r="AA135" s="13"/>
      <c r="AB135" s="14"/>
      <c r="AC135" s="14"/>
      <c r="AD135" s="14"/>
    </row>
    <row r="136" spans="12:30">
      <c r="L136" s="9"/>
      <c r="M136" s="9"/>
      <c r="N136" s="9"/>
      <c r="O136" s="10"/>
      <c r="P136" s="10"/>
      <c r="Q136" s="11"/>
      <c r="R136" s="11"/>
      <c r="S136" s="11"/>
      <c r="T136" s="11"/>
      <c r="U136" s="11"/>
      <c r="V136" s="12"/>
      <c r="W136" s="12"/>
      <c r="X136" s="12"/>
      <c r="Y136" s="12"/>
      <c r="Z136" s="13"/>
      <c r="AA136" s="13"/>
      <c r="AB136" s="14"/>
      <c r="AC136" s="14"/>
      <c r="AD136" s="14"/>
    </row>
    <row r="137" spans="12:30">
      <c r="L137" s="9"/>
      <c r="M137" s="9"/>
      <c r="N137" s="9"/>
      <c r="O137" s="10"/>
      <c r="P137" s="10"/>
      <c r="Q137" s="11"/>
      <c r="R137" s="11"/>
      <c r="S137" s="11"/>
      <c r="T137" s="11"/>
      <c r="U137" s="11"/>
      <c r="V137" s="12"/>
      <c r="W137" s="12"/>
      <c r="X137" s="12"/>
      <c r="Y137" s="12"/>
      <c r="Z137" s="13"/>
      <c r="AA137" s="13"/>
      <c r="AB137" s="14"/>
      <c r="AC137" s="14"/>
      <c r="AD137" s="14"/>
    </row>
    <row r="138" spans="12:30">
      <c r="L138" s="9"/>
      <c r="M138" s="9"/>
      <c r="N138" s="9"/>
      <c r="O138" s="10"/>
      <c r="P138" s="10"/>
      <c r="Q138" s="11"/>
      <c r="R138" s="11"/>
      <c r="S138" s="11"/>
      <c r="T138" s="11"/>
      <c r="U138" s="11"/>
      <c r="V138" s="12"/>
      <c r="W138" s="12"/>
      <c r="X138" s="12"/>
      <c r="Y138" s="12"/>
      <c r="Z138" s="13"/>
      <c r="AA138" s="13"/>
      <c r="AB138" s="14"/>
      <c r="AC138" s="14"/>
      <c r="AD138" s="14"/>
    </row>
    <row r="139" spans="12:30">
      <c r="L139" s="9"/>
      <c r="M139" s="9"/>
      <c r="N139" s="9"/>
      <c r="O139" s="10"/>
      <c r="P139" s="10"/>
      <c r="Q139" s="11"/>
      <c r="R139" s="11"/>
      <c r="S139" s="11"/>
      <c r="T139" s="11"/>
      <c r="U139" s="11"/>
      <c r="V139" s="12"/>
      <c r="W139" s="12"/>
      <c r="X139" s="12"/>
      <c r="Y139" s="12"/>
      <c r="Z139" s="13"/>
      <c r="AA139" s="13"/>
      <c r="AB139" s="14"/>
      <c r="AC139" s="14"/>
      <c r="AD139" s="14"/>
    </row>
    <row r="140" spans="12:30">
      <c r="L140" s="9"/>
      <c r="M140" s="9"/>
      <c r="N140" s="9"/>
      <c r="O140" s="10"/>
      <c r="P140" s="10"/>
      <c r="Q140" s="11"/>
      <c r="R140" s="11"/>
      <c r="S140" s="11"/>
      <c r="T140" s="11"/>
      <c r="U140" s="11"/>
      <c r="V140" s="12"/>
      <c r="W140" s="12"/>
      <c r="X140" s="12"/>
      <c r="Y140" s="12"/>
      <c r="Z140" s="13"/>
      <c r="AA140" s="13"/>
      <c r="AB140" s="14"/>
      <c r="AC140" s="14"/>
      <c r="AD140" s="14"/>
    </row>
    <row r="141" spans="12:30">
      <c r="L141" s="9"/>
      <c r="M141" s="9"/>
      <c r="N141" s="9"/>
      <c r="O141" s="10"/>
      <c r="P141" s="10"/>
      <c r="Q141" s="11"/>
      <c r="R141" s="11"/>
      <c r="S141" s="11"/>
      <c r="T141" s="11"/>
      <c r="U141" s="11"/>
      <c r="V141" s="12"/>
      <c r="W141" s="12"/>
      <c r="X141" s="12"/>
      <c r="Y141" s="12"/>
      <c r="Z141" s="13"/>
      <c r="AA141" s="13"/>
      <c r="AB141" s="14"/>
      <c r="AC141" s="14"/>
      <c r="AD141" s="14"/>
    </row>
    <row r="142" spans="12:30">
      <c r="L142" s="9"/>
      <c r="M142" s="9"/>
      <c r="N142" s="9"/>
      <c r="O142" s="10"/>
      <c r="P142" s="10"/>
      <c r="Q142" s="11"/>
      <c r="R142" s="11"/>
      <c r="S142" s="11"/>
      <c r="T142" s="11"/>
      <c r="U142" s="11"/>
      <c r="V142" s="12"/>
      <c r="W142" s="12"/>
      <c r="X142" s="12"/>
      <c r="Y142" s="12"/>
      <c r="Z142" s="13"/>
      <c r="AA142" s="13"/>
      <c r="AB142" s="14"/>
      <c r="AC142" s="14"/>
      <c r="AD142" s="14"/>
    </row>
    <row r="143" spans="12:30">
      <c r="L143" s="9"/>
      <c r="M143" s="9"/>
      <c r="N143" s="9"/>
      <c r="O143" s="10"/>
      <c r="P143" s="10"/>
      <c r="Q143" s="11"/>
      <c r="R143" s="11"/>
      <c r="S143" s="11"/>
      <c r="T143" s="11"/>
      <c r="U143" s="11"/>
      <c r="V143" s="12"/>
      <c r="W143" s="12"/>
      <c r="X143" s="12"/>
      <c r="Y143" s="12"/>
      <c r="Z143" s="13"/>
      <c r="AA143" s="13"/>
      <c r="AB143" s="14"/>
      <c r="AC143" s="14"/>
      <c r="AD143" s="14"/>
    </row>
    <row r="144" spans="12:30">
      <c r="L144" s="9"/>
      <c r="M144" s="9"/>
      <c r="N144" s="9"/>
      <c r="O144" s="10"/>
      <c r="P144" s="10"/>
      <c r="Q144" s="11"/>
      <c r="R144" s="11"/>
      <c r="S144" s="11"/>
      <c r="T144" s="11"/>
      <c r="U144" s="11"/>
      <c r="V144" s="12"/>
      <c r="W144" s="12"/>
      <c r="X144" s="12"/>
      <c r="Y144" s="12"/>
      <c r="Z144" s="13"/>
      <c r="AA144" s="13"/>
      <c r="AB144" s="14"/>
      <c r="AC144" s="14"/>
      <c r="AD144" s="14"/>
    </row>
    <row r="145" spans="12:30">
      <c r="L145" s="9"/>
      <c r="M145" s="9"/>
      <c r="N145" s="9"/>
      <c r="O145" s="10"/>
      <c r="P145" s="10"/>
      <c r="Q145" s="11"/>
      <c r="R145" s="11"/>
      <c r="S145" s="11"/>
      <c r="T145" s="11"/>
      <c r="U145" s="11"/>
      <c r="V145" s="12"/>
      <c r="W145" s="12"/>
      <c r="X145" s="12"/>
      <c r="Y145" s="12"/>
      <c r="Z145" s="13"/>
      <c r="AA145" s="13"/>
      <c r="AB145" s="14"/>
      <c r="AC145" s="14"/>
      <c r="AD145" s="14"/>
    </row>
    <row r="146" spans="12:30">
      <c r="L146" s="9"/>
      <c r="M146" s="9"/>
      <c r="N146" s="9"/>
      <c r="O146" s="10"/>
      <c r="P146" s="10"/>
      <c r="Q146" s="11"/>
      <c r="R146" s="11"/>
      <c r="S146" s="11"/>
      <c r="T146" s="11"/>
      <c r="U146" s="11"/>
      <c r="V146" s="12"/>
      <c r="W146" s="12"/>
      <c r="X146" s="12"/>
      <c r="Y146" s="12"/>
      <c r="Z146" s="13"/>
      <c r="AA146" s="13"/>
      <c r="AB146" s="14"/>
      <c r="AC146" s="14"/>
      <c r="AD146" s="14"/>
    </row>
    <row r="147" spans="12:30">
      <c r="L147" s="9"/>
      <c r="M147" s="9"/>
      <c r="N147" s="9"/>
      <c r="O147" s="10"/>
      <c r="P147" s="10"/>
      <c r="Q147" s="11"/>
      <c r="R147" s="11"/>
      <c r="S147" s="11"/>
      <c r="T147" s="11"/>
      <c r="U147" s="11"/>
      <c r="V147" s="12"/>
      <c r="W147" s="12"/>
      <c r="X147" s="12"/>
      <c r="Y147" s="12"/>
      <c r="Z147" s="13"/>
      <c r="AA147" s="13"/>
      <c r="AB147" s="14"/>
      <c r="AC147" s="14"/>
      <c r="AD147" s="14"/>
    </row>
    <row r="148" spans="12:30">
      <c r="L148" s="9"/>
      <c r="M148" s="9"/>
      <c r="N148" s="9"/>
      <c r="O148" s="10"/>
      <c r="P148" s="10"/>
      <c r="Q148" s="11"/>
      <c r="R148" s="11"/>
      <c r="S148" s="11"/>
      <c r="T148" s="11"/>
      <c r="U148" s="11"/>
      <c r="V148" s="12"/>
      <c r="W148" s="12"/>
      <c r="X148" s="12"/>
      <c r="Y148" s="12"/>
      <c r="Z148" s="13"/>
      <c r="AA148" s="13"/>
      <c r="AB148" s="14"/>
      <c r="AC148" s="14"/>
      <c r="AD148" s="14"/>
    </row>
    <row r="149" spans="12:30">
      <c r="L149" s="9"/>
      <c r="M149" s="9"/>
      <c r="N149" s="9"/>
      <c r="O149" s="10"/>
      <c r="P149" s="10"/>
      <c r="Q149" s="11"/>
      <c r="R149" s="11"/>
      <c r="S149" s="11"/>
      <c r="T149" s="11"/>
      <c r="U149" s="11"/>
      <c r="V149" s="12"/>
      <c r="W149" s="12"/>
      <c r="X149" s="12"/>
      <c r="Y149" s="12"/>
      <c r="Z149" s="13"/>
      <c r="AA149" s="13"/>
      <c r="AB149" s="14"/>
      <c r="AC149" s="14"/>
      <c r="AD149" s="14"/>
    </row>
    <row r="150" spans="12:30">
      <c r="L150" s="9"/>
      <c r="M150" s="9"/>
      <c r="N150" s="9"/>
      <c r="O150" s="10"/>
      <c r="P150" s="10"/>
      <c r="Q150" s="11"/>
      <c r="R150" s="11"/>
      <c r="S150" s="11"/>
      <c r="T150" s="11"/>
      <c r="U150" s="11"/>
      <c r="V150" s="12"/>
      <c r="W150" s="12"/>
      <c r="X150" s="12"/>
      <c r="Y150" s="12"/>
      <c r="Z150" s="13"/>
      <c r="AA150" s="13"/>
      <c r="AB150" s="14"/>
      <c r="AC150" s="14"/>
      <c r="AD150" s="14"/>
    </row>
    <row r="151" spans="12:30">
      <c r="L151" s="9"/>
      <c r="M151" s="9"/>
      <c r="N151" s="9"/>
      <c r="O151" s="10"/>
      <c r="P151" s="10"/>
      <c r="Q151" s="11"/>
      <c r="R151" s="11"/>
      <c r="S151" s="11"/>
      <c r="T151" s="11"/>
      <c r="U151" s="11"/>
      <c r="V151" s="12"/>
      <c r="W151" s="12"/>
      <c r="X151" s="12"/>
      <c r="Y151" s="12"/>
      <c r="Z151" s="13"/>
      <c r="AA151" s="13"/>
      <c r="AB151" s="14"/>
      <c r="AC151" s="14"/>
      <c r="AD151" s="14"/>
    </row>
    <row r="152" spans="12:30">
      <c r="L152" s="9"/>
      <c r="M152" s="9"/>
      <c r="N152" s="9"/>
      <c r="O152" s="10"/>
      <c r="P152" s="10"/>
      <c r="Q152" s="11"/>
      <c r="R152" s="11"/>
      <c r="S152" s="11"/>
      <c r="T152" s="11"/>
      <c r="U152" s="11"/>
      <c r="V152" s="12"/>
      <c r="W152" s="12"/>
      <c r="X152" s="12"/>
      <c r="Y152" s="12"/>
      <c r="Z152" s="13"/>
      <c r="AA152" s="13"/>
      <c r="AB152" s="14"/>
      <c r="AC152" s="14"/>
      <c r="AD152" s="14"/>
    </row>
    <row r="153" spans="12:30">
      <c r="L153" s="9"/>
      <c r="M153" s="9"/>
      <c r="N153" s="9"/>
      <c r="O153" s="10"/>
      <c r="P153" s="10"/>
      <c r="Q153" s="11"/>
      <c r="R153" s="11"/>
      <c r="S153" s="11"/>
      <c r="T153" s="11"/>
      <c r="U153" s="11"/>
      <c r="V153" s="12"/>
      <c r="W153" s="12"/>
      <c r="X153" s="12"/>
      <c r="Y153" s="12"/>
      <c r="Z153" s="13"/>
      <c r="AA153" s="13"/>
      <c r="AB153" s="14"/>
      <c r="AC153" s="14"/>
      <c r="AD153" s="14"/>
    </row>
    <row r="154" spans="12:30">
      <c r="L154" s="9"/>
      <c r="M154" s="9"/>
      <c r="N154" s="9"/>
      <c r="O154" s="10"/>
      <c r="P154" s="10"/>
      <c r="Q154" s="11"/>
      <c r="R154" s="11"/>
      <c r="S154" s="11"/>
      <c r="T154" s="11"/>
      <c r="U154" s="11"/>
      <c r="V154" s="12"/>
      <c r="W154" s="12"/>
      <c r="X154" s="12"/>
      <c r="Y154" s="12"/>
      <c r="Z154" s="13"/>
      <c r="AA154" s="13"/>
      <c r="AB154" s="14"/>
      <c r="AC154" s="14"/>
      <c r="AD154" s="14"/>
    </row>
    <row r="155" spans="12:30">
      <c r="L155" s="9"/>
      <c r="M155" s="9"/>
      <c r="N155" s="9"/>
      <c r="O155" s="10"/>
      <c r="P155" s="10"/>
      <c r="Q155" s="11"/>
      <c r="R155" s="11"/>
      <c r="S155" s="11"/>
      <c r="T155" s="11"/>
      <c r="U155" s="11"/>
      <c r="V155" s="12"/>
      <c r="W155" s="12"/>
      <c r="X155" s="12"/>
      <c r="Y155" s="12"/>
      <c r="Z155" s="13"/>
      <c r="AA155" s="13"/>
      <c r="AB155" s="14"/>
      <c r="AC155" s="14"/>
      <c r="AD155" s="14"/>
    </row>
    <row r="156" spans="12:30">
      <c r="L156" s="9"/>
      <c r="M156" s="9"/>
      <c r="N156" s="9"/>
      <c r="O156" s="10"/>
      <c r="P156" s="10"/>
      <c r="Q156" s="11"/>
      <c r="R156" s="11"/>
      <c r="S156" s="11"/>
      <c r="T156" s="11"/>
      <c r="U156" s="11"/>
      <c r="V156" s="12"/>
      <c r="W156" s="12"/>
      <c r="X156" s="12"/>
      <c r="Y156" s="12"/>
      <c r="Z156" s="13"/>
      <c r="AA156" s="13"/>
      <c r="AB156" s="14"/>
      <c r="AC156" s="14"/>
      <c r="AD156" s="14"/>
    </row>
    <row r="157" spans="12:30">
      <c r="L157" s="9"/>
      <c r="M157" s="9"/>
      <c r="N157" s="9"/>
      <c r="O157" s="10"/>
      <c r="P157" s="10"/>
      <c r="Q157" s="11"/>
      <c r="R157" s="11"/>
      <c r="S157" s="11"/>
      <c r="T157" s="11"/>
      <c r="U157" s="11"/>
      <c r="V157" s="12"/>
      <c r="W157" s="12"/>
      <c r="X157" s="12"/>
      <c r="Y157" s="12"/>
      <c r="Z157" s="13"/>
      <c r="AA157" s="13"/>
      <c r="AB157" s="14"/>
      <c r="AC157" s="14"/>
      <c r="AD157" s="14"/>
    </row>
    <row r="158" spans="12:30">
      <c r="L158" s="9"/>
      <c r="M158" s="9"/>
      <c r="N158" s="9"/>
      <c r="O158" s="10"/>
      <c r="P158" s="10"/>
      <c r="Q158" s="11"/>
      <c r="R158" s="11"/>
      <c r="S158" s="11"/>
      <c r="T158" s="11"/>
      <c r="U158" s="11"/>
      <c r="V158" s="12"/>
      <c r="W158" s="12"/>
      <c r="X158" s="12"/>
      <c r="Y158" s="12"/>
      <c r="Z158" s="13"/>
      <c r="AA158" s="13"/>
      <c r="AB158" s="14"/>
      <c r="AC158" s="14"/>
      <c r="AD158" s="14"/>
    </row>
    <row r="159" spans="12:30">
      <c r="L159" s="9"/>
      <c r="M159" s="9"/>
      <c r="N159" s="9"/>
      <c r="O159" s="10"/>
      <c r="P159" s="10"/>
      <c r="Q159" s="11"/>
      <c r="R159" s="11"/>
      <c r="S159" s="11"/>
      <c r="T159" s="11"/>
      <c r="U159" s="11"/>
      <c r="V159" s="12"/>
      <c r="W159" s="12"/>
      <c r="X159" s="12"/>
      <c r="Y159" s="12"/>
      <c r="Z159" s="13"/>
      <c r="AA159" s="13"/>
      <c r="AB159" s="14"/>
      <c r="AC159" s="14"/>
      <c r="AD159" s="14"/>
    </row>
    <row r="160" spans="12:30">
      <c r="L160" s="9"/>
      <c r="M160" s="9"/>
      <c r="N160" s="9"/>
      <c r="O160" s="10"/>
      <c r="P160" s="10"/>
      <c r="Q160" s="11"/>
      <c r="R160" s="11"/>
      <c r="S160" s="11"/>
      <c r="T160" s="11"/>
      <c r="U160" s="11"/>
      <c r="V160" s="12"/>
      <c r="W160" s="12"/>
      <c r="X160" s="12"/>
      <c r="Y160" s="12"/>
      <c r="Z160" s="13"/>
      <c r="AA160" s="13"/>
      <c r="AB160" s="14"/>
      <c r="AC160" s="14"/>
      <c r="AD160" s="14"/>
    </row>
    <row r="161" spans="12:30">
      <c r="L161" s="9"/>
      <c r="M161" s="9"/>
      <c r="N161" s="9"/>
      <c r="O161" s="10"/>
      <c r="P161" s="10"/>
      <c r="Q161" s="11"/>
      <c r="R161" s="11"/>
      <c r="S161" s="11"/>
      <c r="T161" s="11"/>
      <c r="U161" s="11"/>
      <c r="V161" s="12"/>
      <c r="W161" s="12"/>
      <c r="X161" s="12"/>
      <c r="Y161" s="12"/>
      <c r="Z161" s="13"/>
      <c r="AA161" s="13"/>
      <c r="AB161" s="14"/>
      <c r="AC161" s="14"/>
      <c r="AD161" s="14"/>
    </row>
    <row r="162" spans="12:30">
      <c r="L162" s="9"/>
      <c r="M162" s="9"/>
      <c r="N162" s="9"/>
      <c r="O162" s="10"/>
      <c r="P162" s="10"/>
      <c r="Q162" s="11"/>
      <c r="R162" s="11"/>
      <c r="S162" s="11"/>
      <c r="T162" s="11"/>
      <c r="U162" s="11"/>
      <c r="V162" s="12"/>
      <c r="W162" s="12"/>
      <c r="X162" s="12"/>
      <c r="Y162" s="12"/>
      <c r="Z162" s="13"/>
      <c r="AA162" s="13"/>
      <c r="AB162" s="14"/>
      <c r="AC162" s="14"/>
      <c r="AD162" s="14"/>
    </row>
    <row r="163" spans="12:30">
      <c r="L163" s="9"/>
      <c r="M163" s="9"/>
      <c r="N163" s="9"/>
      <c r="O163" s="10"/>
      <c r="P163" s="10"/>
      <c r="Q163" s="11"/>
      <c r="R163" s="11"/>
      <c r="S163" s="11"/>
      <c r="T163" s="11"/>
      <c r="U163" s="11"/>
      <c r="V163" s="12"/>
      <c r="W163" s="12"/>
      <c r="X163" s="12"/>
      <c r="Y163" s="12"/>
      <c r="Z163" s="13"/>
      <c r="AA163" s="13"/>
      <c r="AB163" s="14"/>
      <c r="AC163" s="14"/>
      <c r="AD163" s="14"/>
    </row>
    <row r="164" spans="12:30">
      <c r="L164" s="9"/>
      <c r="M164" s="9"/>
      <c r="N164" s="9"/>
      <c r="O164" s="10"/>
      <c r="P164" s="10"/>
      <c r="Q164" s="11"/>
      <c r="R164" s="11"/>
      <c r="S164" s="11"/>
      <c r="T164" s="11"/>
      <c r="U164" s="11"/>
      <c r="V164" s="12"/>
      <c r="W164" s="12"/>
      <c r="X164" s="12"/>
      <c r="Y164" s="12"/>
      <c r="Z164" s="13"/>
      <c r="AA164" s="13"/>
      <c r="AB164" s="14"/>
      <c r="AC164" s="14"/>
      <c r="AD164" s="14"/>
    </row>
    <row r="165" spans="12:30">
      <c r="L165" s="9"/>
      <c r="M165" s="9"/>
      <c r="N165" s="9"/>
      <c r="O165" s="10"/>
      <c r="P165" s="10"/>
      <c r="Q165" s="11"/>
      <c r="R165" s="11"/>
      <c r="S165" s="11"/>
      <c r="T165" s="11"/>
      <c r="U165" s="11"/>
      <c r="V165" s="12"/>
      <c r="W165" s="12"/>
      <c r="X165" s="12"/>
      <c r="Y165" s="12"/>
      <c r="Z165" s="13"/>
      <c r="AA165" s="13"/>
      <c r="AB165" s="14"/>
      <c r="AC165" s="14"/>
      <c r="AD165" s="14"/>
    </row>
    <row r="166" spans="12:30">
      <c r="L166" s="9"/>
      <c r="M166" s="9"/>
      <c r="N166" s="9"/>
      <c r="O166" s="10"/>
      <c r="P166" s="10"/>
      <c r="Q166" s="11"/>
      <c r="R166" s="11"/>
      <c r="S166" s="11"/>
      <c r="T166" s="11"/>
      <c r="U166" s="11"/>
      <c r="V166" s="12"/>
      <c r="W166" s="12"/>
      <c r="X166" s="12"/>
      <c r="Y166" s="12"/>
      <c r="Z166" s="13"/>
      <c r="AA166" s="13"/>
      <c r="AB166" s="14"/>
      <c r="AC166" s="14"/>
      <c r="AD166" s="14"/>
    </row>
    <row r="167" spans="12:30">
      <c r="L167" s="9"/>
      <c r="M167" s="9"/>
      <c r="N167" s="9"/>
      <c r="O167" s="10"/>
      <c r="P167" s="10"/>
      <c r="Q167" s="11"/>
      <c r="R167" s="11"/>
      <c r="S167" s="11"/>
      <c r="T167" s="11"/>
      <c r="U167" s="11"/>
      <c r="V167" s="12"/>
      <c r="W167" s="12"/>
      <c r="X167" s="12"/>
      <c r="Y167" s="12"/>
      <c r="Z167" s="13"/>
      <c r="AA167" s="13"/>
      <c r="AB167" s="14"/>
      <c r="AC167" s="14"/>
      <c r="AD167" s="14"/>
    </row>
    <row r="168" spans="12:30">
      <c r="L168" s="9"/>
      <c r="M168" s="9"/>
      <c r="N168" s="9"/>
      <c r="O168" s="10"/>
      <c r="P168" s="10"/>
      <c r="Q168" s="11"/>
      <c r="R168" s="11"/>
      <c r="S168" s="11"/>
      <c r="T168" s="11"/>
      <c r="U168" s="11"/>
      <c r="V168" s="12"/>
      <c r="W168" s="12"/>
      <c r="X168" s="12"/>
      <c r="Y168" s="12"/>
      <c r="Z168" s="13"/>
      <c r="AA168" s="13"/>
      <c r="AB168" s="14"/>
      <c r="AC168" s="14"/>
      <c r="AD168" s="14"/>
    </row>
    <row r="169" spans="12:30">
      <c r="L169" s="9"/>
      <c r="M169" s="9"/>
      <c r="N169" s="9"/>
      <c r="O169" s="10"/>
      <c r="P169" s="10"/>
      <c r="Q169" s="11"/>
      <c r="R169" s="11"/>
      <c r="S169" s="11"/>
      <c r="T169" s="11"/>
      <c r="U169" s="11"/>
      <c r="V169" s="12"/>
      <c r="W169" s="12"/>
      <c r="X169" s="12"/>
      <c r="Y169" s="12"/>
      <c r="Z169" s="13"/>
      <c r="AA169" s="13"/>
      <c r="AB169" s="14"/>
      <c r="AC169" s="14"/>
      <c r="AD169" s="14"/>
    </row>
    <row r="170" spans="12:30">
      <c r="L170" s="9"/>
      <c r="M170" s="9"/>
      <c r="N170" s="9"/>
      <c r="O170" s="10"/>
      <c r="P170" s="10"/>
      <c r="Q170" s="11"/>
      <c r="R170" s="11"/>
      <c r="S170" s="11"/>
      <c r="T170" s="11"/>
      <c r="U170" s="11"/>
      <c r="V170" s="12"/>
      <c r="W170" s="12"/>
      <c r="X170" s="12"/>
      <c r="Y170" s="12"/>
      <c r="Z170" s="13"/>
      <c r="AA170" s="13"/>
      <c r="AB170" s="14"/>
      <c r="AC170" s="14"/>
      <c r="AD170" s="14"/>
    </row>
    <row r="171" spans="12:30">
      <c r="L171" s="9"/>
      <c r="M171" s="9"/>
      <c r="N171" s="9"/>
      <c r="O171" s="10"/>
      <c r="P171" s="10"/>
      <c r="Q171" s="11"/>
      <c r="R171" s="11"/>
      <c r="S171" s="11"/>
      <c r="T171" s="11"/>
      <c r="U171" s="11"/>
      <c r="V171" s="12"/>
      <c r="W171" s="12"/>
      <c r="X171" s="12"/>
      <c r="Y171" s="12"/>
      <c r="Z171" s="13"/>
      <c r="AA171" s="13"/>
      <c r="AB171" s="14"/>
      <c r="AC171" s="14"/>
      <c r="AD171" s="14"/>
    </row>
    <row r="172" spans="12:30">
      <c r="L172" s="9"/>
      <c r="M172" s="9"/>
      <c r="N172" s="9"/>
      <c r="O172" s="10"/>
      <c r="P172" s="10"/>
      <c r="Q172" s="11"/>
      <c r="R172" s="11"/>
      <c r="S172" s="11"/>
      <c r="T172" s="11"/>
      <c r="U172" s="11"/>
      <c r="V172" s="12"/>
      <c r="W172" s="12"/>
      <c r="X172" s="12"/>
      <c r="Y172" s="12"/>
      <c r="Z172" s="13"/>
      <c r="AA172" s="13"/>
      <c r="AB172" s="14"/>
      <c r="AC172" s="14"/>
      <c r="AD172" s="14"/>
    </row>
    <row r="173" spans="12:30">
      <c r="L173" s="9"/>
      <c r="M173" s="9"/>
      <c r="N173" s="9"/>
      <c r="O173" s="10"/>
      <c r="P173" s="10"/>
      <c r="Q173" s="11"/>
      <c r="R173" s="11"/>
      <c r="S173" s="11"/>
      <c r="T173" s="11"/>
      <c r="U173" s="11"/>
      <c r="V173" s="12"/>
      <c r="W173" s="12"/>
      <c r="X173" s="12"/>
      <c r="Y173" s="12"/>
      <c r="Z173" s="13"/>
      <c r="AA173" s="13"/>
      <c r="AB173" s="14"/>
      <c r="AC173" s="14"/>
      <c r="AD173" s="14"/>
    </row>
    <row r="174" spans="12:30">
      <c r="L174" s="9"/>
      <c r="M174" s="9"/>
      <c r="N174" s="9"/>
      <c r="O174" s="10"/>
      <c r="P174" s="10"/>
      <c r="Q174" s="11"/>
      <c r="R174" s="11"/>
      <c r="S174" s="11"/>
      <c r="T174" s="11"/>
      <c r="U174" s="11"/>
      <c r="V174" s="12"/>
      <c r="W174" s="12"/>
      <c r="X174" s="12"/>
      <c r="Y174" s="12"/>
      <c r="Z174" s="13"/>
      <c r="AA174" s="13"/>
      <c r="AB174" s="14"/>
      <c r="AC174" s="14"/>
      <c r="AD174" s="14"/>
    </row>
    <row r="175" spans="12:30">
      <c r="L175" s="9"/>
      <c r="M175" s="9"/>
      <c r="N175" s="9"/>
      <c r="O175" s="10"/>
      <c r="P175" s="10"/>
      <c r="Q175" s="11"/>
      <c r="R175" s="11"/>
      <c r="S175" s="11"/>
      <c r="T175" s="11"/>
      <c r="U175" s="11"/>
      <c r="V175" s="12"/>
      <c r="W175" s="12"/>
      <c r="X175" s="12"/>
      <c r="Y175" s="12"/>
      <c r="Z175" s="13"/>
      <c r="AA175" s="13"/>
      <c r="AB175" s="14"/>
      <c r="AC175" s="14"/>
      <c r="AD175" s="14"/>
    </row>
    <row r="176" spans="12:30">
      <c r="L176" s="9"/>
      <c r="M176" s="9"/>
      <c r="N176" s="9"/>
      <c r="O176" s="10"/>
      <c r="P176" s="10"/>
      <c r="Q176" s="11"/>
      <c r="R176" s="11"/>
      <c r="S176" s="11"/>
      <c r="T176" s="11"/>
      <c r="U176" s="11"/>
      <c r="V176" s="12"/>
      <c r="W176" s="12"/>
      <c r="X176" s="12"/>
      <c r="Y176" s="12"/>
      <c r="Z176" s="13"/>
      <c r="AA176" s="13"/>
      <c r="AB176" s="14"/>
      <c r="AC176" s="14"/>
      <c r="AD176" s="14"/>
    </row>
    <row r="177" spans="12:30">
      <c r="L177" s="9"/>
      <c r="M177" s="9"/>
      <c r="N177" s="9"/>
      <c r="O177" s="10"/>
      <c r="P177" s="10"/>
      <c r="Q177" s="11"/>
      <c r="R177" s="11"/>
      <c r="S177" s="11"/>
      <c r="T177" s="11"/>
      <c r="U177" s="11"/>
      <c r="V177" s="12"/>
      <c r="W177" s="12"/>
      <c r="X177" s="12"/>
      <c r="Y177" s="12"/>
      <c r="Z177" s="13"/>
      <c r="AA177" s="13"/>
      <c r="AB177" s="14"/>
      <c r="AC177" s="14"/>
      <c r="AD177" s="14"/>
    </row>
    <row r="178" spans="12:30">
      <c r="L178" s="9"/>
      <c r="M178" s="9"/>
      <c r="N178" s="9"/>
      <c r="O178" s="10"/>
      <c r="P178" s="10"/>
      <c r="Q178" s="11"/>
      <c r="R178" s="11"/>
      <c r="S178" s="11"/>
      <c r="T178" s="11"/>
      <c r="U178" s="11"/>
      <c r="V178" s="12"/>
      <c r="W178" s="12"/>
      <c r="X178" s="12"/>
      <c r="Y178" s="12"/>
      <c r="Z178" s="13"/>
      <c r="AA178" s="13"/>
      <c r="AB178" s="14"/>
      <c r="AC178" s="14"/>
      <c r="AD178" s="14"/>
    </row>
    <row r="179" spans="12:30">
      <c r="L179" s="9"/>
      <c r="M179" s="9"/>
      <c r="N179" s="9"/>
      <c r="O179" s="10"/>
      <c r="P179" s="10"/>
      <c r="Q179" s="11"/>
      <c r="R179" s="11"/>
      <c r="S179" s="11"/>
      <c r="T179" s="11"/>
      <c r="U179" s="11"/>
      <c r="V179" s="12"/>
      <c r="W179" s="12"/>
      <c r="X179" s="12"/>
      <c r="Y179" s="12"/>
      <c r="Z179" s="13"/>
      <c r="AA179" s="13"/>
      <c r="AB179" s="14"/>
      <c r="AC179" s="14"/>
      <c r="AD179" s="14"/>
    </row>
    <row r="180" spans="12:30">
      <c r="L180" s="9"/>
      <c r="M180" s="9"/>
      <c r="N180" s="9"/>
      <c r="O180" s="10"/>
      <c r="P180" s="10"/>
      <c r="Q180" s="11"/>
      <c r="R180" s="11"/>
      <c r="S180" s="11"/>
      <c r="T180" s="11"/>
      <c r="U180" s="11"/>
      <c r="V180" s="12"/>
      <c r="W180" s="12"/>
      <c r="X180" s="12"/>
      <c r="Y180" s="12"/>
      <c r="Z180" s="13"/>
      <c r="AA180" s="13"/>
      <c r="AB180" s="14"/>
      <c r="AC180" s="14"/>
      <c r="AD180" s="14"/>
    </row>
    <row r="181" spans="12:30">
      <c r="L181" s="9"/>
      <c r="M181" s="9"/>
      <c r="N181" s="9"/>
      <c r="O181" s="10"/>
      <c r="P181" s="10"/>
      <c r="Q181" s="11"/>
      <c r="R181" s="11"/>
      <c r="S181" s="11"/>
      <c r="T181" s="11"/>
      <c r="U181" s="11"/>
      <c r="V181" s="12"/>
      <c r="W181" s="12"/>
      <c r="X181" s="12"/>
      <c r="Y181" s="12"/>
      <c r="Z181" s="13"/>
      <c r="AA181" s="13"/>
      <c r="AB181" s="14"/>
      <c r="AC181" s="14"/>
      <c r="AD181" s="14"/>
    </row>
    <row r="182" spans="12:30">
      <c r="L182" s="9"/>
      <c r="M182" s="9"/>
      <c r="N182" s="9"/>
      <c r="O182" s="10"/>
      <c r="P182" s="10"/>
      <c r="Q182" s="11"/>
      <c r="R182" s="11"/>
      <c r="S182" s="11"/>
      <c r="T182" s="11"/>
      <c r="U182" s="11"/>
      <c r="V182" s="12"/>
      <c r="W182" s="12"/>
      <c r="X182" s="12"/>
      <c r="Y182" s="12"/>
      <c r="Z182" s="13"/>
      <c r="AA182" s="13"/>
      <c r="AB182" s="14"/>
      <c r="AC182" s="14"/>
      <c r="AD182" s="14"/>
    </row>
    <row r="183" spans="12:30">
      <c r="L183" s="9"/>
      <c r="M183" s="9"/>
      <c r="N183" s="9"/>
      <c r="O183" s="10"/>
      <c r="P183" s="10"/>
      <c r="Q183" s="11"/>
      <c r="R183" s="11"/>
      <c r="S183" s="11"/>
      <c r="T183" s="11"/>
      <c r="U183" s="11"/>
      <c r="V183" s="12"/>
      <c r="W183" s="12"/>
      <c r="X183" s="12"/>
      <c r="Y183" s="12"/>
      <c r="Z183" s="13"/>
      <c r="AA183" s="13"/>
      <c r="AB183" s="14"/>
      <c r="AC183" s="14"/>
      <c r="AD183" s="14"/>
    </row>
    <row r="184" spans="12:30">
      <c r="L184" s="9"/>
      <c r="M184" s="9"/>
      <c r="N184" s="9"/>
      <c r="O184" s="10"/>
      <c r="P184" s="10"/>
      <c r="Q184" s="11"/>
      <c r="R184" s="11"/>
      <c r="S184" s="11"/>
      <c r="T184" s="11"/>
      <c r="U184" s="11"/>
      <c r="V184" s="12"/>
      <c r="W184" s="12"/>
      <c r="X184" s="12"/>
      <c r="Y184" s="12"/>
      <c r="Z184" s="13"/>
      <c r="AA184" s="13"/>
      <c r="AB184" s="14"/>
      <c r="AC184" s="14"/>
      <c r="AD184" s="14"/>
    </row>
    <row r="185" spans="12:30">
      <c r="L185" s="9"/>
      <c r="M185" s="9"/>
      <c r="N185" s="9"/>
      <c r="O185" s="10"/>
      <c r="P185" s="10"/>
      <c r="Q185" s="11"/>
      <c r="R185" s="11"/>
      <c r="S185" s="11"/>
      <c r="T185" s="11"/>
      <c r="U185" s="11"/>
      <c r="V185" s="12"/>
      <c r="W185" s="12"/>
      <c r="X185" s="12"/>
      <c r="Y185" s="12"/>
      <c r="Z185" s="13"/>
      <c r="AA185" s="13"/>
      <c r="AB185" s="14"/>
      <c r="AC185" s="14"/>
      <c r="AD185" s="14"/>
    </row>
    <row r="186" spans="12:30">
      <c r="L186" s="9"/>
      <c r="M186" s="9"/>
      <c r="N186" s="9"/>
      <c r="O186" s="10"/>
      <c r="P186" s="10"/>
      <c r="Q186" s="11"/>
      <c r="R186" s="11"/>
      <c r="S186" s="11"/>
      <c r="T186" s="11"/>
      <c r="U186" s="11"/>
      <c r="V186" s="12"/>
      <c r="W186" s="12"/>
      <c r="X186" s="12"/>
      <c r="Y186" s="12"/>
      <c r="Z186" s="13"/>
      <c r="AA186" s="13"/>
      <c r="AB186" s="14"/>
      <c r="AC186" s="14"/>
      <c r="AD186" s="14"/>
    </row>
    <row r="187" spans="12:30">
      <c r="L187" s="9"/>
      <c r="M187" s="9"/>
      <c r="N187" s="9"/>
      <c r="O187" s="10"/>
      <c r="P187" s="10"/>
      <c r="Q187" s="11"/>
      <c r="R187" s="11"/>
      <c r="S187" s="11"/>
      <c r="T187" s="11"/>
      <c r="U187" s="11"/>
      <c r="V187" s="12"/>
      <c r="W187" s="12"/>
      <c r="X187" s="12"/>
      <c r="Y187" s="12"/>
      <c r="Z187" s="13"/>
      <c r="AA187" s="13"/>
      <c r="AB187" s="14"/>
      <c r="AC187" s="14"/>
      <c r="AD187" s="14"/>
    </row>
    <row r="188" spans="12:30">
      <c r="L188" s="9"/>
      <c r="M188" s="9"/>
      <c r="N188" s="9"/>
      <c r="O188" s="10"/>
      <c r="P188" s="10"/>
      <c r="Q188" s="11"/>
      <c r="R188" s="11"/>
      <c r="S188" s="11"/>
      <c r="T188" s="11"/>
      <c r="U188" s="11"/>
      <c r="V188" s="12"/>
      <c r="W188" s="12"/>
      <c r="X188" s="12"/>
      <c r="Y188" s="12"/>
      <c r="Z188" s="13"/>
      <c r="AA188" s="13"/>
      <c r="AB188" s="14"/>
      <c r="AC188" s="14"/>
      <c r="AD188" s="14"/>
    </row>
    <row r="189" spans="12:30">
      <c r="L189" s="9"/>
      <c r="M189" s="9"/>
      <c r="N189" s="9"/>
      <c r="O189" s="10"/>
      <c r="P189" s="10"/>
      <c r="Q189" s="11"/>
      <c r="R189" s="11"/>
      <c r="S189" s="11"/>
      <c r="T189" s="11"/>
      <c r="U189" s="11"/>
      <c r="V189" s="12"/>
      <c r="W189" s="12"/>
      <c r="X189" s="12"/>
      <c r="Y189" s="12"/>
      <c r="Z189" s="13"/>
      <c r="AA189" s="13"/>
      <c r="AB189" s="14"/>
      <c r="AC189" s="14"/>
      <c r="AD189" s="14"/>
    </row>
    <row r="190" spans="12:30">
      <c r="L190" s="9"/>
      <c r="M190" s="9"/>
      <c r="N190" s="9"/>
      <c r="O190" s="10"/>
      <c r="P190" s="10"/>
      <c r="Q190" s="11"/>
      <c r="R190" s="11"/>
      <c r="S190" s="11"/>
      <c r="T190" s="11"/>
      <c r="U190" s="11"/>
      <c r="V190" s="12"/>
      <c r="W190" s="12"/>
      <c r="X190" s="12"/>
      <c r="Y190" s="12"/>
      <c r="Z190" s="13"/>
      <c r="AA190" s="13"/>
      <c r="AB190" s="14"/>
      <c r="AC190" s="14"/>
      <c r="AD190" s="14"/>
    </row>
    <row r="191" spans="12:30">
      <c r="L191" s="9"/>
      <c r="M191" s="9"/>
      <c r="N191" s="9"/>
      <c r="O191" s="10"/>
      <c r="P191" s="10"/>
      <c r="Q191" s="11"/>
      <c r="R191" s="11"/>
      <c r="S191" s="11"/>
      <c r="T191" s="11"/>
      <c r="U191" s="11"/>
      <c r="V191" s="12"/>
      <c r="W191" s="12"/>
      <c r="X191" s="12"/>
      <c r="Y191" s="12"/>
      <c r="Z191" s="13"/>
      <c r="AA191" s="13"/>
      <c r="AB191" s="14"/>
      <c r="AC191" s="14"/>
      <c r="AD191" s="14"/>
    </row>
    <row r="192" spans="12:30">
      <c r="L192" s="9"/>
      <c r="M192" s="9"/>
      <c r="N192" s="9"/>
      <c r="O192" s="10"/>
      <c r="P192" s="10"/>
      <c r="Q192" s="11"/>
      <c r="R192" s="11"/>
      <c r="S192" s="11"/>
      <c r="T192" s="11"/>
      <c r="U192" s="11"/>
      <c r="V192" s="12"/>
      <c r="W192" s="12"/>
      <c r="X192" s="12"/>
      <c r="Y192" s="12"/>
      <c r="Z192" s="13"/>
      <c r="AA192" s="13"/>
      <c r="AB192" s="14"/>
      <c r="AC192" s="14"/>
      <c r="AD192" s="14"/>
    </row>
    <row r="193" spans="12:30">
      <c r="L193" s="9"/>
      <c r="M193" s="9"/>
      <c r="N193" s="9"/>
      <c r="O193" s="10"/>
      <c r="P193" s="10"/>
      <c r="Q193" s="11"/>
      <c r="R193" s="11"/>
      <c r="S193" s="11"/>
      <c r="T193" s="11"/>
      <c r="U193" s="11"/>
      <c r="V193" s="12"/>
      <c r="W193" s="12"/>
      <c r="X193" s="12"/>
      <c r="Y193" s="12"/>
      <c r="Z193" s="13"/>
      <c r="AA193" s="13"/>
      <c r="AB193" s="14"/>
      <c r="AC193" s="14"/>
      <c r="AD193" s="14"/>
    </row>
    <row r="194" spans="12:30">
      <c r="L194" s="9"/>
      <c r="M194" s="9"/>
      <c r="N194" s="9"/>
      <c r="O194" s="10"/>
      <c r="P194" s="10"/>
      <c r="Q194" s="11"/>
      <c r="R194" s="11"/>
      <c r="S194" s="11"/>
      <c r="T194" s="11"/>
      <c r="U194" s="11"/>
      <c r="V194" s="12"/>
      <c r="W194" s="12"/>
      <c r="X194" s="12"/>
      <c r="Y194" s="12"/>
      <c r="Z194" s="13"/>
      <c r="AA194" s="13"/>
      <c r="AB194" s="14"/>
      <c r="AC194" s="14"/>
      <c r="AD194" s="14"/>
    </row>
    <row r="195" spans="12:30">
      <c r="L195" s="9"/>
      <c r="M195" s="9"/>
      <c r="N195" s="9"/>
      <c r="O195" s="10"/>
      <c r="P195" s="10"/>
      <c r="Q195" s="11"/>
      <c r="R195" s="11"/>
      <c r="S195" s="11"/>
      <c r="T195" s="11"/>
      <c r="U195" s="11"/>
      <c r="V195" s="12"/>
      <c r="W195" s="12"/>
      <c r="X195" s="12"/>
      <c r="Y195" s="12"/>
      <c r="Z195" s="13"/>
      <c r="AA195" s="13"/>
      <c r="AB195" s="14"/>
      <c r="AC195" s="14"/>
      <c r="AD195" s="14"/>
    </row>
    <row r="196" spans="12:30">
      <c r="L196" s="9"/>
      <c r="M196" s="9"/>
      <c r="N196" s="9"/>
      <c r="O196" s="10"/>
      <c r="P196" s="10"/>
      <c r="Q196" s="11"/>
      <c r="R196" s="11"/>
      <c r="S196" s="11"/>
      <c r="T196" s="11"/>
      <c r="U196" s="11"/>
      <c r="V196" s="12"/>
      <c r="W196" s="12"/>
      <c r="X196" s="12"/>
      <c r="Y196" s="12"/>
      <c r="Z196" s="13"/>
      <c r="AA196" s="13"/>
      <c r="AB196" s="14"/>
      <c r="AC196" s="14"/>
      <c r="AD196" s="14"/>
    </row>
    <row r="197" spans="12:30">
      <c r="L197" s="9"/>
      <c r="M197" s="9"/>
      <c r="N197" s="9"/>
      <c r="O197" s="10"/>
      <c r="P197" s="10"/>
      <c r="Q197" s="11"/>
      <c r="R197" s="11"/>
      <c r="S197" s="11"/>
      <c r="T197" s="11"/>
      <c r="U197" s="11"/>
      <c r="V197" s="12"/>
      <c r="W197" s="12"/>
      <c r="X197" s="12"/>
      <c r="Y197" s="12"/>
      <c r="Z197" s="13"/>
      <c r="AA197" s="13"/>
      <c r="AB197" s="14"/>
      <c r="AC197" s="14"/>
      <c r="AD197" s="14"/>
    </row>
    <row r="198" spans="12:30">
      <c r="L198" s="9"/>
      <c r="M198" s="9"/>
      <c r="N198" s="9"/>
      <c r="O198" s="10"/>
      <c r="P198" s="10"/>
      <c r="Q198" s="11"/>
      <c r="R198" s="11"/>
      <c r="S198" s="11"/>
      <c r="T198" s="11"/>
      <c r="U198" s="11"/>
      <c r="V198" s="12"/>
      <c r="W198" s="12"/>
      <c r="X198" s="12"/>
      <c r="Y198" s="12"/>
      <c r="Z198" s="13"/>
      <c r="AA198" s="13"/>
      <c r="AB198" s="14"/>
      <c r="AC198" s="14"/>
      <c r="AD198" s="14"/>
    </row>
    <row r="199" spans="12:30">
      <c r="L199" s="9"/>
      <c r="M199" s="9"/>
      <c r="N199" s="9"/>
      <c r="O199" s="10"/>
      <c r="P199" s="10"/>
      <c r="Q199" s="11"/>
      <c r="R199" s="11"/>
      <c r="S199" s="11"/>
      <c r="T199" s="11"/>
      <c r="U199" s="11"/>
      <c r="V199" s="12"/>
      <c r="W199" s="12"/>
      <c r="X199" s="12"/>
      <c r="Y199" s="12"/>
      <c r="Z199" s="13"/>
      <c r="AA199" s="13"/>
      <c r="AB199" s="14"/>
      <c r="AC199" s="14"/>
      <c r="AD199" s="14"/>
    </row>
    <row r="200" spans="12:30">
      <c r="L200" s="9"/>
      <c r="M200" s="9"/>
      <c r="N200" s="9"/>
      <c r="O200" s="10"/>
      <c r="P200" s="10"/>
      <c r="Q200" s="11"/>
      <c r="R200" s="11"/>
      <c r="S200" s="11"/>
      <c r="T200" s="11"/>
      <c r="U200" s="11"/>
      <c r="V200" s="12"/>
      <c r="W200" s="12"/>
      <c r="X200" s="12"/>
      <c r="Y200" s="12"/>
      <c r="Z200" s="13"/>
      <c r="AA200" s="13"/>
      <c r="AB200" s="14"/>
      <c r="AC200" s="14"/>
      <c r="AD200" s="14"/>
    </row>
    <row r="201" spans="12:30">
      <c r="L201" s="9"/>
      <c r="M201" s="9"/>
      <c r="N201" s="9"/>
      <c r="O201" s="10"/>
      <c r="P201" s="10"/>
      <c r="Q201" s="11"/>
      <c r="R201" s="11"/>
      <c r="S201" s="11"/>
      <c r="T201" s="11"/>
      <c r="U201" s="11"/>
      <c r="V201" s="12"/>
      <c r="W201" s="12"/>
      <c r="X201" s="12"/>
      <c r="Y201" s="12"/>
      <c r="Z201" s="13"/>
      <c r="AA201" s="13"/>
      <c r="AB201" s="14"/>
      <c r="AC201" s="14"/>
      <c r="AD201" s="14"/>
    </row>
    <row r="202" spans="12:30">
      <c r="L202" s="9"/>
      <c r="M202" s="9"/>
      <c r="N202" s="9"/>
      <c r="O202" s="10"/>
      <c r="P202" s="10"/>
      <c r="Q202" s="11"/>
      <c r="R202" s="11"/>
      <c r="S202" s="11"/>
      <c r="T202" s="11"/>
      <c r="U202" s="11"/>
      <c r="V202" s="12"/>
      <c r="W202" s="12"/>
      <c r="X202" s="12"/>
      <c r="Y202" s="12"/>
      <c r="Z202" s="13"/>
      <c r="AA202" s="13"/>
      <c r="AB202" s="14"/>
      <c r="AC202" s="14"/>
      <c r="AD202" s="14"/>
    </row>
    <row r="203" spans="12:30">
      <c r="L203" s="9"/>
      <c r="M203" s="9"/>
      <c r="N203" s="9"/>
      <c r="O203" s="10"/>
      <c r="P203" s="10"/>
      <c r="Q203" s="11"/>
      <c r="R203" s="11"/>
      <c r="S203" s="11"/>
      <c r="T203" s="11"/>
      <c r="U203" s="11"/>
      <c r="V203" s="12"/>
      <c r="W203" s="12"/>
      <c r="X203" s="12"/>
      <c r="Y203" s="12"/>
      <c r="Z203" s="13"/>
      <c r="AA203" s="13"/>
      <c r="AB203" s="14"/>
      <c r="AC203" s="14"/>
      <c r="AD203" s="14"/>
    </row>
    <row r="204" spans="12:30">
      <c r="L204" s="9"/>
      <c r="M204" s="9"/>
      <c r="N204" s="9"/>
      <c r="O204" s="10"/>
      <c r="P204" s="10"/>
      <c r="Q204" s="11"/>
      <c r="R204" s="11"/>
      <c r="S204" s="11"/>
      <c r="T204" s="11"/>
      <c r="U204" s="11"/>
      <c r="V204" s="12"/>
      <c r="W204" s="12"/>
      <c r="X204" s="12"/>
      <c r="Y204" s="12"/>
      <c r="Z204" s="13"/>
      <c r="AA204" s="13"/>
      <c r="AB204" s="14"/>
      <c r="AC204" s="14"/>
      <c r="AD204" s="14"/>
    </row>
    <row r="205" spans="12:30">
      <c r="L205" s="9"/>
      <c r="M205" s="9"/>
      <c r="N205" s="9"/>
      <c r="O205" s="10"/>
      <c r="P205" s="10"/>
      <c r="Q205" s="11"/>
      <c r="R205" s="11"/>
      <c r="S205" s="11"/>
      <c r="T205" s="11"/>
      <c r="U205" s="11"/>
      <c r="V205" s="12"/>
      <c r="W205" s="12"/>
      <c r="X205" s="12"/>
      <c r="Y205" s="12"/>
      <c r="Z205" s="13"/>
      <c r="AA205" s="13"/>
      <c r="AB205" s="14"/>
      <c r="AC205" s="14"/>
      <c r="AD205" s="14"/>
    </row>
    <row r="206" spans="12:30">
      <c r="L206" s="9"/>
      <c r="M206" s="9"/>
      <c r="N206" s="9"/>
      <c r="O206" s="10"/>
      <c r="P206" s="10"/>
      <c r="Q206" s="11"/>
      <c r="R206" s="11"/>
      <c r="S206" s="11"/>
      <c r="T206" s="11"/>
      <c r="U206" s="11"/>
      <c r="V206" s="12"/>
      <c r="W206" s="12"/>
      <c r="X206" s="12"/>
      <c r="Y206" s="12"/>
      <c r="Z206" s="13"/>
      <c r="AA206" s="13"/>
      <c r="AB206" s="14"/>
      <c r="AC206" s="14"/>
      <c r="AD206" s="14"/>
    </row>
    <row r="207" spans="12:30">
      <c r="L207" s="9"/>
      <c r="M207" s="9"/>
      <c r="N207" s="9"/>
      <c r="O207" s="10"/>
      <c r="P207" s="10"/>
      <c r="Q207" s="11"/>
      <c r="R207" s="11"/>
      <c r="S207" s="11"/>
      <c r="T207" s="11"/>
      <c r="U207" s="11"/>
      <c r="V207" s="12"/>
      <c r="W207" s="12"/>
      <c r="X207" s="12"/>
      <c r="Y207" s="12"/>
      <c r="Z207" s="13"/>
      <c r="AA207" s="13"/>
      <c r="AB207" s="14"/>
      <c r="AC207" s="14"/>
      <c r="AD207" s="14"/>
    </row>
    <row r="208" spans="12:30">
      <c r="L208" s="9"/>
      <c r="M208" s="9"/>
      <c r="N208" s="9"/>
      <c r="O208" s="10"/>
      <c r="P208" s="10"/>
      <c r="Q208" s="11"/>
      <c r="R208" s="11"/>
      <c r="S208" s="11"/>
      <c r="T208" s="11"/>
      <c r="U208" s="11"/>
      <c r="V208" s="12"/>
      <c r="W208" s="12"/>
      <c r="X208" s="12"/>
      <c r="Y208" s="12"/>
      <c r="Z208" s="13"/>
      <c r="AA208" s="13"/>
      <c r="AB208" s="14"/>
      <c r="AC208" s="14"/>
      <c r="AD208" s="14"/>
    </row>
    <row r="209" spans="12:30">
      <c r="L209" s="9"/>
      <c r="M209" s="9"/>
      <c r="N209" s="9"/>
      <c r="O209" s="10"/>
      <c r="P209" s="10"/>
      <c r="Q209" s="11"/>
      <c r="R209" s="11"/>
      <c r="S209" s="11"/>
      <c r="T209" s="11"/>
      <c r="U209" s="11"/>
      <c r="V209" s="12"/>
      <c r="W209" s="12"/>
      <c r="X209" s="12"/>
      <c r="Y209" s="12"/>
      <c r="Z209" s="13"/>
      <c r="AA209" s="13"/>
      <c r="AB209" s="14"/>
      <c r="AC209" s="14"/>
      <c r="AD209" s="14"/>
    </row>
    <row r="210" spans="12:30">
      <c r="L210" s="9"/>
      <c r="M210" s="9"/>
      <c r="N210" s="9"/>
      <c r="O210" s="10"/>
      <c r="P210" s="10"/>
      <c r="Q210" s="11"/>
      <c r="R210" s="11"/>
      <c r="S210" s="11"/>
      <c r="T210" s="11"/>
      <c r="U210" s="11"/>
      <c r="V210" s="12"/>
      <c r="W210" s="12"/>
      <c r="X210" s="12"/>
      <c r="Y210" s="12"/>
      <c r="Z210" s="13"/>
      <c r="AA210" s="13"/>
      <c r="AB210" s="14"/>
      <c r="AC210" s="14"/>
      <c r="AD210" s="14"/>
    </row>
    <row r="211" spans="12:30">
      <c r="L211" s="9"/>
      <c r="M211" s="9"/>
      <c r="N211" s="9"/>
      <c r="O211" s="10"/>
      <c r="P211" s="10"/>
      <c r="Q211" s="11"/>
      <c r="R211" s="11"/>
      <c r="S211" s="11"/>
      <c r="T211" s="11"/>
      <c r="U211" s="11"/>
      <c r="V211" s="12"/>
      <c r="W211" s="12"/>
      <c r="X211" s="12"/>
      <c r="Y211" s="12"/>
      <c r="Z211" s="13"/>
      <c r="AA211" s="13"/>
      <c r="AB211" s="14"/>
      <c r="AC211" s="14"/>
      <c r="AD211" s="14"/>
    </row>
    <row r="212" spans="12:30">
      <c r="L212" s="9"/>
      <c r="M212" s="9"/>
      <c r="N212" s="9"/>
      <c r="O212" s="10"/>
      <c r="P212" s="10"/>
      <c r="Q212" s="11"/>
      <c r="R212" s="11"/>
      <c r="S212" s="11"/>
      <c r="T212" s="11"/>
      <c r="U212" s="11"/>
      <c r="V212" s="12"/>
      <c r="W212" s="12"/>
      <c r="X212" s="12"/>
      <c r="Y212" s="12"/>
      <c r="Z212" s="13"/>
      <c r="AA212" s="13"/>
      <c r="AB212" s="14"/>
      <c r="AC212" s="14"/>
      <c r="AD212" s="14"/>
    </row>
    <row r="213" spans="12:30">
      <c r="L213" s="9"/>
      <c r="M213" s="9"/>
      <c r="N213" s="9"/>
      <c r="O213" s="10"/>
      <c r="P213" s="10"/>
      <c r="Q213" s="11"/>
      <c r="R213" s="11"/>
      <c r="S213" s="11"/>
      <c r="T213" s="11"/>
      <c r="U213" s="11"/>
      <c r="V213" s="12"/>
      <c r="W213" s="12"/>
      <c r="X213" s="12"/>
      <c r="Y213" s="12"/>
      <c r="Z213" s="13"/>
      <c r="AA213" s="13"/>
      <c r="AB213" s="14"/>
      <c r="AC213" s="14"/>
      <c r="AD213" s="14"/>
    </row>
    <row r="214" spans="12:30">
      <c r="L214" s="9"/>
      <c r="M214" s="9"/>
      <c r="N214" s="9"/>
      <c r="O214" s="10"/>
      <c r="P214" s="10"/>
      <c r="Q214" s="11"/>
      <c r="R214" s="11"/>
      <c r="S214" s="11"/>
      <c r="T214" s="11"/>
      <c r="U214" s="11"/>
      <c r="V214" s="12"/>
      <c r="W214" s="12"/>
      <c r="X214" s="12"/>
      <c r="Y214" s="12"/>
      <c r="Z214" s="13"/>
      <c r="AA214" s="13"/>
      <c r="AB214" s="14"/>
      <c r="AC214" s="14"/>
      <c r="AD214" s="14"/>
    </row>
    <row r="215" spans="12:30">
      <c r="L215" s="9"/>
      <c r="M215" s="9"/>
      <c r="N215" s="9"/>
      <c r="O215" s="10"/>
      <c r="P215" s="10"/>
      <c r="Q215" s="11"/>
      <c r="R215" s="11"/>
      <c r="S215" s="11"/>
      <c r="T215" s="11"/>
      <c r="U215" s="11"/>
      <c r="V215" s="12"/>
      <c r="W215" s="12"/>
      <c r="X215" s="12"/>
      <c r="Y215" s="12"/>
      <c r="Z215" s="13"/>
      <c r="AA215" s="13"/>
      <c r="AB215" s="14"/>
      <c r="AC215" s="14"/>
      <c r="AD215" s="14"/>
    </row>
    <row r="216" spans="12:30">
      <c r="L216" s="9"/>
      <c r="M216" s="9"/>
      <c r="N216" s="9"/>
      <c r="O216" s="10"/>
      <c r="P216" s="10"/>
      <c r="Q216" s="11"/>
      <c r="R216" s="11"/>
      <c r="S216" s="11"/>
      <c r="T216" s="11"/>
      <c r="U216" s="11"/>
      <c r="V216" s="12"/>
      <c r="W216" s="12"/>
      <c r="X216" s="12"/>
      <c r="Y216" s="12"/>
      <c r="Z216" s="13"/>
      <c r="AA216" s="13"/>
      <c r="AB216" s="14"/>
      <c r="AC216" s="14"/>
      <c r="AD216" s="14"/>
    </row>
    <row r="217" spans="12:30">
      <c r="L217" s="9"/>
      <c r="M217" s="9"/>
      <c r="N217" s="9"/>
      <c r="O217" s="10"/>
      <c r="P217" s="10"/>
      <c r="Q217" s="11"/>
      <c r="R217" s="11"/>
      <c r="S217" s="11"/>
      <c r="T217" s="11"/>
      <c r="U217" s="11"/>
      <c r="V217" s="12"/>
      <c r="W217" s="12"/>
      <c r="X217" s="12"/>
      <c r="Y217" s="12"/>
      <c r="Z217" s="13"/>
      <c r="AA217" s="13"/>
      <c r="AB217" s="14"/>
      <c r="AC217" s="14"/>
      <c r="AD217" s="14"/>
    </row>
    <row r="218" spans="12:30">
      <c r="L218" s="9"/>
      <c r="M218" s="9"/>
      <c r="N218" s="9"/>
      <c r="O218" s="10"/>
      <c r="P218" s="10"/>
      <c r="Q218" s="11"/>
      <c r="R218" s="11"/>
      <c r="S218" s="11"/>
      <c r="T218" s="11"/>
      <c r="U218" s="11"/>
      <c r="V218" s="12"/>
      <c r="W218" s="12"/>
      <c r="X218" s="12"/>
      <c r="Y218" s="12"/>
      <c r="Z218" s="13"/>
      <c r="AA218" s="13"/>
      <c r="AB218" s="14"/>
      <c r="AC218" s="14"/>
      <c r="AD218" s="14"/>
    </row>
    <row r="219" spans="12:30">
      <c r="L219" s="9"/>
      <c r="M219" s="9"/>
      <c r="N219" s="9"/>
      <c r="O219" s="10"/>
      <c r="P219" s="10"/>
      <c r="Q219" s="11"/>
      <c r="R219" s="11"/>
      <c r="S219" s="11"/>
      <c r="T219" s="11"/>
      <c r="U219" s="11"/>
      <c r="V219" s="12"/>
      <c r="W219" s="12"/>
      <c r="X219" s="12"/>
      <c r="Y219" s="12"/>
      <c r="Z219" s="13"/>
      <c r="AA219" s="13"/>
      <c r="AB219" s="14"/>
      <c r="AC219" s="14"/>
      <c r="AD219" s="14"/>
    </row>
    <row r="220" spans="12:30">
      <c r="L220" s="9"/>
      <c r="M220" s="9"/>
      <c r="N220" s="9"/>
      <c r="O220" s="10"/>
      <c r="P220" s="10"/>
      <c r="Q220" s="11"/>
      <c r="R220" s="11"/>
      <c r="S220" s="11"/>
      <c r="T220" s="11"/>
      <c r="U220" s="11"/>
      <c r="V220" s="12"/>
      <c r="W220" s="12"/>
      <c r="X220" s="12"/>
      <c r="Y220" s="12"/>
      <c r="Z220" s="13"/>
      <c r="AA220" s="13"/>
      <c r="AB220" s="14"/>
      <c r="AC220" s="14"/>
      <c r="AD220" s="14"/>
    </row>
    <row r="221" spans="12:30">
      <c r="L221" s="9"/>
      <c r="M221" s="9"/>
      <c r="N221" s="9"/>
      <c r="O221" s="10"/>
      <c r="P221" s="10"/>
      <c r="Q221" s="11"/>
      <c r="R221" s="11"/>
      <c r="S221" s="11"/>
      <c r="T221" s="11"/>
      <c r="U221" s="11"/>
      <c r="V221" s="12"/>
      <c r="W221" s="12"/>
      <c r="X221" s="12"/>
      <c r="Y221" s="12"/>
      <c r="Z221" s="13"/>
      <c r="AA221" s="13"/>
      <c r="AB221" s="14"/>
      <c r="AC221" s="14"/>
      <c r="AD221" s="14"/>
    </row>
    <row r="222" spans="12:30">
      <c r="L222" s="9"/>
      <c r="M222" s="9"/>
      <c r="N222" s="9"/>
      <c r="O222" s="10"/>
      <c r="P222" s="10"/>
      <c r="Q222" s="11"/>
      <c r="R222" s="11"/>
      <c r="S222" s="11"/>
      <c r="T222" s="11"/>
      <c r="U222" s="11"/>
      <c r="V222" s="12"/>
      <c r="W222" s="12"/>
      <c r="X222" s="12"/>
      <c r="Y222" s="12"/>
      <c r="Z222" s="13"/>
      <c r="AA222" s="13"/>
      <c r="AB222" s="14"/>
      <c r="AC222" s="14"/>
      <c r="AD222" s="14"/>
    </row>
    <row r="223" spans="12:30">
      <c r="L223" s="9"/>
      <c r="M223" s="9"/>
      <c r="N223" s="9"/>
      <c r="O223" s="10"/>
      <c r="P223" s="10"/>
      <c r="Q223" s="11"/>
      <c r="R223" s="11"/>
      <c r="S223" s="11"/>
      <c r="T223" s="11"/>
      <c r="U223" s="11"/>
      <c r="V223" s="12"/>
      <c r="W223" s="12"/>
      <c r="X223" s="12"/>
      <c r="Y223" s="12"/>
      <c r="Z223" s="13"/>
      <c r="AA223" s="13"/>
      <c r="AB223" s="14"/>
      <c r="AC223" s="14"/>
      <c r="AD223" s="14"/>
    </row>
    <row r="224" spans="12:30">
      <c r="L224" s="9"/>
      <c r="M224" s="9"/>
      <c r="N224" s="9"/>
      <c r="O224" s="10"/>
      <c r="P224" s="10"/>
      <c r="Q224" s="11"/>
      <c r="R224" s="11"/>
      <c r="S224" s="11"/>
      <c r="T224" s="11"/>
      <c r="U224" s="11"/>
      <c r="V224" s="12"/>
      <c r="W224" s="12"/>
      <c r="X224" s="12"/>
      <c r="Y224" s="12"/>
      <c r="Z224" s="13"/>
      <c r="AA224" s="13"/>
      <c r="AB224" s="14"/>
      <c r="AC224" s="14"/>
      <c r="AD224" s="14"/>
    </row>
    <row r="225" spans="12:30">
      <c r="L225" s="9"/>
      <c r="M225" s="9"/>
      <c r="N225" s="9"/>
      <c r="O225" s="10"/>
      <c r="P225" s="10"/>
      <c r="Q225" s="11"/>
      <c r="R225" s="11"/>
      <c r="S225" s="11"/>
      <c r="T225" s="11"/>
      <c r="U225" s="11"/>
      <c r="V225" s="12"/>
      <c r="W225" s="12"/>
      <c r="X225" s="12"/>
      <c r="Y225" s="12"/>
      <c r="Z225" s="13"/>
      <c r="AA225" s="13"/>
      <c r="AB225" s="14"/>
      <c r="AC225" s="14"/>
      <c r="AD225" s="14"/>
    </row>
    <row r="226" spans="12:30">
      <c r="L226" s="9"/>
      <c r="M226" s="9"/>
      <c r="N226" s="9"/>
      <c r="O226" s="10"/>
      <c r="P226" s="10"/>
      <c r="Q226" s="11"/>
      <c r="R226" s="11"/>
      <c r="S226" s="11"/>
      <c r="T226" s="11"/>
      <c r="U226" s="11"/>
      <c r="V226" s="12"/>
      <c r="W226" s="12"/>
      <c r="X226" s="12"/>
      <c r="Y226" s="12"/>
      <c r="Z226" s="13"/>
      <c r="AA226" s="13"/>
      <c r="AB226" s="14"/>
      <c r="AC226" s="14"/>
      <c r="AD226" s="14"/>
    </row>
    <row r="227" spans="12:30">
      <c r="L227" s="9"/>
      <c r="M227" s="9"/>
      <c r="N227" s="9"/>
      <c r="O227" s="10"/>
      <c r="P227" s="10"/>
      <c r="Q227" s="11"/>
      <c r="R227" s="11"/>
      <c r="S227" s="11"/>
      <c r="T227" s="11"/>
      <c r="U227" s="11"/>
      <c r="V227" s="12"/>
      <c r="W227" s="12"/>
      <c r="X227" s="12"/>
      <c r="Y227" s="12"/>
      <c r="Z227" s="13"/>
      <c r="AA227" s="13"/>
      <c r="AB227" s="14"/>
      <c r="AC227" s="14"/>
      <c r="AD227" s="14"/>
    </row>
    <row r="228" spans="12:30">
      <c r="L228" s="9"/>
      <c r="M228" s="9"/>
      <c r="N228" s="9"/>
      <c r="O228" s="10"/>
      <c r="P228" s="10"/>
      <c r="Q228" s="11"/>
      <c r="R228" s="11"/>
      <c r="S228" s="11"/>
      <c r="T228" s="11"/>
      <c r="U228" s="11"/>
      <c r="V228" s="12"/>
      <c r="W228" s="12"/>
      <c r="X228" s="12"/>
      <c r="Y228" s="12"/>
      <c r="Z228" s="13"/>
      <c r="AA228" s="13"/>
      <c r="AB228" s="14"/>
      <c r="AC228" s="14"/>
      <c r="AD228" s="14"/>
    </row>
    <row r="229" spans="12:30">
      <c r="L229" s="9"/>
      <c r="M229" s="9"/>
      <c r="N229" s="9"/>
      <c r="O229" s="10"/>
      <c r="P229" s="10"/>
      <c r="Q229" s="11"/>
      <c r="R229" s="11"/>
      <c r="S229" s="11"/>
      <c r="T229" s="11"/>
      <c r="U229" s="11"/>
      <c r="V229" s="12"/>
      <c r="W229" s="12"/>
      <c r="X229" s="12"/>
      <c r="Y229" s="12"/>
      <c r="Z229" s="13"/>
      <c r="AA229" s="13"/>
      <c r="AB229" s="14"/>
      <c r="AC229" s="14"/>
      <c r="AD229" s="14"/>
    </row>
    <row r="230" spans="12:30">
      <c r="L230" s="9"/>
      <c r="M230" s="9"/>
      <c r="N230" s="9"/>
      <c r="O230" s="10"/>
      <c r="P230" s="10"/>
      <c r="Q230" s="11"/>
      <c r="R230" s="11"/>
      <c r="S230" s="11"/>
      <c r="T230" s="11"/>
      <c r="U230" s="11"/>
      <c r="V230" s="12"/>
      <c r="W230" s="12"/>
      <c r="X230" s="12"/>
      <c r="Y230" s="12"/>
      <c r="Z230" s="13"/>
      <c r="AA230" s="13"/>
      <c r="AB230" s="14"/>
      <c r="AC230" s="14"/>
      <c r="AD230" s="14"/>
    </row>
    <row r="231" spans="12:30">
      <c r="L231" s="9"/>
      <c r="M231" s="9"/>
      <c r="N231" s="9"/>
      <c r="O231" s="10"/>
      <c r="P231" s="10"/>
      <c r="Q231" s="11"/>
      <c r="R231" s="11"/>
      <c r="S231" s="11"/>
      <c r="T231" s="11"/>
      <c r="U231" s="11"/>
      <c r="V231" s="12"/>
      <c r="W231" s="12"/>
      <c r="X231" s="12"/>
      <c r="Y231" s="12"/>
      <c r="Z231" s="13"/>
      <c r="AA231" s="13"/>
      <c r="AB231" s="14"/>
      <c r="AC231" s="14"/>
      <c r="AD231" s="14"/>
    </row>
    <row r="232" spans="12:30">
      <c r="L232" s="9"/>
      <c r="M232" s="9"/>
      <c r="N232" s="9"/>
      <c r="O232" s="10"/>
      <c r="P232" s="10"/>
      <c r="Q232" s="11"/>
      <c r="R232" s="11"/>
      <c r="S232" s="11"/>
      <c r="T232" s="11"/>
      <c r="U232" s="11"/>
      <c r="V232" s="12"/>
      <c r="W232" s="12"/>
      <c r="X232" s="12"/>
      <c r="Y232" s="12"/>
      <c r="Z232" s="13"/>
      <c r="AA232" s="13"/>
      <c r="AB232" s="14"/>
      <c r="AC232" s="14"/>
      <c r="AD232" s="14"/>
    </row>
    <row r="233" spans="12:30">
      <c r="L233" s="9"/>
      <c r="M233" s="9"/>
      <c r="N233" s="9"/>
      <c r="O233" s="10"/>
      <c r="P233" s="10"/>
      <c r="Q233" s="11"/>
      <c r="R233" s="11"/>
      <c r="S233" s="11"/>
      <c r="T233" s="11"/>
      <c r="U233" s="11"/>
      <c r="V233" s="12"/>
      <c r="W233" s="12"/>
      <c r="X233" s="12"/>
      <c r="Y233" s="12"/>
      <c r="Z233" s="13"/>
      <c r="AA233" s="13"/>
      <c r="AB233" s="14"/>
      <c r="AC233" s="14"/>
      <c r="AD233" s="14"/>
    </row>
    <row r="234" spans="12:30">
      <c r="L234" s="9"/>
      <c r="M234" s="9"/>
      <c r="N234" s="9"/>
      <c r="O234" s="10"/>
      <c r="P234" s="10"/>
      <c r="Q234" s="11"/>
      <c r="R234" s="11"/>
      <c r="S234" s="11"/>
      <c r="T234" s="11"/>
      <c r="U234" s="11"/>
      <c r="V234" s="12"/>
      <c r="W234" s="12"/>
      <c r="X234" s="12"/>
      <c r="Y234" s="12"/>
      <c r="Z234" s="13"/>
      <c r="AA234" s="13"/>
      <c r="AB234" s="14"/>
      <c r="AC234" s="14"/>
      <c r="AD234" s="14"/>
    </row>
    <row r="235" spans="12:30">
      <c r="L235" s="9"/>
      <c r="M235" s="9"/>
      <c r="N235" s="9"/>
      <c r="O235" s="10"/>
      <c r="P235" s="10"/>
      <c r="Q235" s="11"/>
      <c r="R235" s="11"/>
      <c r="S235" s="11"/>
      <c r="T235" s="11"/>
      <c r="U235" s="11"/>
      <c r="V235" s="12"/>
      <c r="W235" s="12"/>
      <c r="X235" s="12"/>
      <c r="Y235" s="12"/>
      <c r="Z235" s="13"/>
      <c r="AA235" s="13"/>
      <c r="AB235" s="14"/>
      <c r="AC235" s="14"/>
      <c r="AD235" s="14"/>
    </row>
    <row r="236" spans="12:30">
      <c r="L236" s="9"/>
      <c r="M236" s="9"/>
      <c r="N236" s="9"/>
      <c r="O236" s="10"/>
      <c r="P236" s="10"/>
      <c r="Q236" s="11"/>
      <c r="R236" s="11"/>
      <c r="S236" s="11"/>
      <c r="T236" s="11"/>
      <c r="U236" s="11"/>
      <c r="V236" s="12"/>
      <c r="W236" s="12"/>
      <c r="X236" s="12"/>
      <c r="Y236" s="12"/>
      <c r="Z236" s="13"/>
      <c r="AA236" s="13"/>
      <c r="AB236" s="14"/>
      <c r="AC236" s="14"/>
      <c r="AD236" s="14"/>
    </row>
    <row r="237" spans="12:30">
      <c r="L237" s="9"/>
      <c r="M237" s="9"/>
      <c r="N237" s="9"/>
      <c r="O237" s="10"/>
      <c r="P237" s="10"/>
      <c r="Q237" s="11"/>
      <c r="R237" s="11"/>
      <c r="S237" s="11"/>
      <c r="T237" s="11"/>
      <c r="U237" s="11"/>
      <c r="V237" s="12"/>
      <c r="W237" s="12"/>
      <c r="X237" s="12"/>
      <c r="Y237" s="12"/>
      <c r="Z237" s="13"/>
      <c r="AA237" s="13"/>
      <c r="AB237" s="14"/>
      <c r="AC237" s="14"/>
      <c r="AD237" s="14"/>
    </row>
    <row r="238" spans="12:30">
      <c r="L238" s="9"/>
      <c r="M238" s="9"/>
      <c r="N238" s="9"/>
      <c r="O238" s="10"/>
      <c r="P238" s="10"/>
      <c r="Q238" s="11"/>
      <c r="R238" s="11"/>
      <c r="S238" s="11"/>
      <c r="T238" s="11"/>
      <c r="U238" s="11"/>
      <c r="V238" s="12"/>
      <c r="W238" s="12"/>
      <c r="X238" s="12"/>
      <c r="Y238" s="12"/>
      <c r="Z238" s="13"/>
      <c r="AA238" s="13"/>
      <c r="AB238" s="14"/>
      <c r="AC238" s="14"/>
      <c r="AD238" s="14"/>
    </row>
    <row r="239" spans="12:30">
      <c r="L239" s="9"/>
      <c r="M239" s="9"/>
      <c r="N239" s="9"/>
      <c r="O239" s="10"/>
      <c r="P239" s="10"/>
      <c r="Q239" s="11"/>
      <c r="R239" s="11"/>
      <c r="S239" s="11"/>
      <c r="T239" s="11"/>
      <c r="U239" s="11"/>
      <c r="V239" s="12"/>
      <c r="W239" s="12"/>
      <c r="X239" s="12"/>
      <c r="Y239" s="12"/>
      <c r="Z239" s="13"/>
      <c r="AA239" s="13"/>
      <c r="AB239" s="14"/>
      <c r="AC239" s="14"/>
      <c r="AD239" s="14"/>
    </row>
    <row r="240" spans="12:30">
      <c r="L240" s="9"/>
      <c r="M240" s="9"/>
      <c r="N240" s="9"/>
      <c r="O240" s="10"/>
      <c r="P240" s="10"/>
      <c r="Q240" s="11"/>
      <c r="R240" s="11"/>
      <c r="S240" s="11"/>
      <c r="T240" s="11"/>
      <c r="U240" s="11"/>
      <c r="V240" s="12"/>
      <c r="W240" s="12"/>
      <c r="X240" s="12"/>
      <c r="Y240" s="12"/>
      <c r="Z240" s="13"/>
      <c r="AA240" s="13"/>
      <c r="AB240" s="14"/>
      <c r="AC240" s="14"/>
      <c r="AD240" s="14"/>
    </row>
    <row r="241" spans="12:30">
      <c r="L241" s="9"/>
      <c r="M241" s="9"/>
      <c r="N241" s="9"/>
      <c r="O241" s="10"/>
      <c r="P241" s="10"/>
      <c r="Q241" s="11"/>
      <c r="R241" s="11"/>
      <c r="S241" s="11"/>
      <c r="T241" s="11"/>
      <c r="U241" s="11"/>
      <c r="V241" s="12"/>
      <c r="W241" s="12"/>
      <c r="X241" s="12"/>
      <c r="Y241" s="12"/>
      <c r="Z241" s="13"/>
      <c r="AA241" s="13"/>
      <c r="AB241" s="14"/>
      <c r="AC241" s="14"/>
      <c r="AD241" s="14"/>
    </row>
    <row r="242" spans="12:30">
      <c r="L242" s="9"/>
      <c r="M242" s="9"/>
      <c r="N242" s="9"/>
      <c r="O242" s="10"/>
      <c r="P242" s="10"/>
      <c r="Q242" s="11"/>
      <c r="R242" s="11"/>
      <c r="S242" s="11"/>
      <c r="T242" s="11"/>
      <c r="U242" s="11"/>
      <c r="V242" s="12"/>
      <c r="W242" s="12"/>
      <c r="X242" s="12"/>
      <c r="Y242" s="12"/>
      <c r="Z242" s="13"/>
      <c r="AA242" s="13"/>
      <c r="AB242" s="14"/>
      <c r="AC242" s="14"/>
      <c r="AD242" s="14"/>
    </row>
    <row r="243" spans="12:30">
      <c r="L243" s="9"/>
      <c r="M243" s="9"/>
      <c r="N243" s="9"/>
      <c r="O243" s="10"/>
      <c r="P243" s="10"/>
      <c r="Q243" s="11"/>
      <c r="R243" s="11"/>
      <c r="S243" s="11"/>
      <c r="T243" s="11"/>
      <c r="U243" s="11"/>
      <c r="V243" s="12"/>
      <c r="W243" s="12"/>
      <c r="X243" s="12"/>
      <c r="Y243" s="12"/>
      <c r="Z243" s="13"/>
      <c r="AA243" s="13"/>
      <c r="AB243" s="14"/>
      <c r="AC243" s="14"/>
      <c r="AD243" s="14"/>
    </row>
    <row r="244" spans="12:30">
      <c r="L244" s="9"/>
      <c r="M244" s="9"/>
      <c r="N244" s="9"/>
      <c r="O244" s="10"/>
      <c r="P244" s="10"/>
      <c r="Q244" s="11"/>
      <c r="R244" s="11"/>
      <c r="S244" s="11"/>
      <c r="T244" s="11"/>
      <c r="U244" s="11"/>
      <c r="V244" s="12"/>
      <c r="W244" s="12"/>
      <c r="X244" s="12"/>
      <c r="Y244" s="12"/>
      <c r="Z244" s="13"/>
      <c r="AA244" s="13"/>
      <c r="AB244" s="14"/>
      <c r="AC244" s="14"/>
      <c r="AD244" s="14"/>
    </row>
    <row r="245" spans="12:30">
      <c r="L245" s="9"/>
      <c r="M245" s="9"/>
      <c r="N245" s="9"/>
      <c r="O245" s="10"/>
      <c r="P245" s="10"/>
      <c r="Q245" s="11"/>
      <c r="R245" s="11"/>
      <c r="S245" s="11"/>
      <c r="T245" s="11"/>
      <c r="U245" s="11"/>
      <c r="V245" s="12"/>
      <c r="W245" s="12"/>
      <c r="X245" s="12"/>
      <c r="Y245" s="12"/>
      <c r="Z245" s="13"/>
      <c r="AA245" s="13"/>
      <c r="AB245" s="14"/>
      <c r="AC245" s="14"/>
      <c r="AD245" s="14"/>
    </row>
    <row r="246" spans="12:30">
      <c r="L246" s="9"/>
      <c r="M246" s="9"/>
      <c r="N246" s="9"/>
      <c r="O246" s="10"/>
      <c r="P246" s="10"/>
      <c r="Q246" s="11"/>
      <c r="R246" s="11"/>
      <c r="S246" s="11"/>
      <c r="T246" s="11"/>
      <c r="U246" s="11"/>
      <c r="V246" s="12"/>
      <c r="W246" s="12"/>
      <c r="X246" s="12"/>
      <c r="Y246" s="12"/>
      <c r="Z246" s="13"/>
      <c r="AA246" s="13"/>
      <c r="AB246" s="14"/>
      <c r="AC246" s="14"/>
      <c r="AD246" s="14"/>
    </row>
    <row r="247" spans="12:30">
      <c r="L247" s="9"/>
      <c r="M247" s="9"/>
      <c r="N247" s="9"/>
      <c r="O247" s="10"/>
      <c r="P247" s="10"/>
      <c r="Q247" s="11"/>
      <c r="R247" s="11"/>
      <c r="S247" s="11"/>
      <c r="T247" s="11"/>
      <c r="U247" s="11"/>
      <c r="V247" s="12"/>
      <c r="W247" s="12"/>
      <c r="X247" s="12"/>
      <c r="Y247" s="12"/>
      <c r="Z247" s="13"/>
      <c r="AA247" s="13"/>
      <c r="AB247" s="14"/>
      <c r="AC247" s="14"/>
      <c r="AD247" s="14"/>
    </row>
    <row r="248" spans="12:30">
      <c r="L248" s="9"/>
      <c r="M248" s="9"/>
      <c r="N248" s="9"/>
      <c r="O248" s="10"/>
      <c r="P248" s="10"/>
      <c r="Q248" s="11"/>
      <c r="R248" s="11"/>
      <c r="S248" s="11"/>
      <c r="T248" s="11"/>
      <c r="U248" s="11"/>
      <c r="V248" s="12"/>
      <c r="W248" s="12"/>
      <c r="X248" s="12"/>
      <c r="Y248" s="12"/>
      <c r="Z248" s="13"/>
      <c r="AA248" s="13"/>
      <c r="AB248" s="14"/>
      <c r="AC248" s="14"/>
      <c r="AD248" s="14"/>
    </row>
    <row r="249" spans="12:30">
      <c r="L249" s="9"/>
      <c r="M249" s="9"/>
      <c r="N249" s="9"/>
      <c r="O249" s="10"/>
      <c r="P249" s="10"/>
      <c r="Q249" s="11"/>
      <c r="R249" s="11"/>
      <c r="S249" s="11"/>
      <c r="T249" s="11"/>
      <c r="U249" s="11"/>
      <c r="V249" s="12"/>
      <c r="W249" s="12"/>
      <c r="X249" s="12"/>
      <c r="Y249" s="12"/>
      <c r="Z249" s="13"/>
      <c r="AA249" s="13"/>
      <c r="AB249" s="14"/>
      <c r="AC249" s="14"/>
      <c r="AD249" s="14"/>
    </row>
    <row r="250" spans="12:30">
      <c r="L250" s="9"/>
      <c r="M250" s="9"/>
      <c r="N250" s="9"/>
      <c r="O250" s="10"/>
      <c r="P250" s="10"/>
      <c r="Q250" s="11"/>
      <c r="R250" s="11"/>
      <c r="S250" s="11"/>
      <c r="T250" s="11"/>
      <c r="U250" s="11"/>
      <c r="V250" s="12"/>
      <c r="W250" s="12"/>
      <c r="X250" s="12"/>
      <c r="Y250" s="12"/>
      <c r="Z250" s="13"/>
      <c r="AA250" s="13"/>
      <c r="AB250" s="14"/>
      <c r="AC250" s="14"/>
      <c r="AD250" s="14"/>
    </row>
    <row r="251" spans="12:30">
      <c r="L251" s="9"/>
      <c r="M251" s="9"/>
      <c r="N251" s="9"/>
      <c r="O251" s="10"/>
      <c r="P251" s="10"/>
      <c r="Q251" s="11"/>
      <c r="R251" s="11"/>
      <c r="S251" s="11"/>
      <c r="T251" s="11"/>
      <c r="U251" s="11"/>
      <c r="V251" s="12"/>
      <c r="W251" s="12"/>
      <c r="X251" s="12"/>
      <c r="Y251" s="12"/>
      <c r="Z251" s="13"/>
      <c r="AA251" s="13"/>
      <c r="AB251" s="14"/>
      <c r="AC251" s="14"/>
      <c r="AD251" s="14"/>
    </row>
    <row r="252" spans="12:30">
      <c r="L252" s="9"/>
      <c r="M252" s="9"/>
      <c r="N252" s="9"/>
      <c r="O252" s="10"/>
      <c r="P252" s="10"/>
      <c r="Q252" s="11"/>
      <c r="R252" s="11"/>
      <c r="S252" s="11"/>
      <c r="T252" s="11"/>
      <c r="U252" s="11"/>
      <c r="V252" s="12"/>
      <c r="W252" s="12"/>
      <c r="X252" s="12"/>
      <c r="Y252" s="12"/>
      <c r="Z252" s="13"/>
      <c r="AA252" s="13"/>
      <c r="AB252" s="14"/>
      <c r="AC252" s="14"/>
      <c r="AD252" s="14"/>
    </row>
    <row r="253" spans="12:30">
      <c r="L253" s="9"/>
      <c r="M253" s="9"/>
      <c r="N253" s="9"/>
      <c r="O253" s="10"/>
      <c r="P253" s="10"/>
      <c r="Q253" s="11"/>
      <c r="R253" s="11"/>
      <c r="S253" s="11"/>
      <c r="T253" s="11"/>
      <c r="U253" s="11"/>
      <c r="V253" s="12"/>
      <c r="W253" s="12"/>
      <c r="X253" s="12"/>
      <c r="Y253" s="12"/>
      <c r="Z253" s="13"/>
      <c r="AA253" s="13"/>
      <c r="AB253" s="14"/>
      <c r="AC253" s="14"/>
      <c r="AD253" s="14"/>
    </row>
    <row r="254" spans="12:30">
      <c r="L254" s="9"/>
      <c r="M254" s="9"/>
      <c r="N254" s="9"/>
      <c r="O254" s="10"/>
      <c r="P254" s="10"/>
      <c r="Q254" s="11"/>
      <c r="R254" s="11"/>
      <c r="S254" s="11"/>
      <c r="T254" s="11"/>
      <c r="U254" s="11"/>
      <c r="V254" s="12"/>
      <c r="W254" s="12"/>
      <c r="X254" s="12"/>
      <c r="Y254" s="12"/>
      <c r="Z254" s="13"/>
      <c r="AA254" s="13"/>
      <c r="AB254" s="14"/>
      <c r="AC254" s="14"/>
      <c r="AD254" s="14"/>
    </row>
    <row r="255" spans="12:30">
      <c r="L255" s="9"/>
      <c r="M255" s="9"/>
      <c r="N255" s="9"/>
      <c r="O255" s="10"/>
      <c r="P255" s="10"/>
      <c r="Q255" s="11"/>
      <c r="R255" s="11"/>
      <c r="S255" s="11"/>
      <c r="T255" s="11"/>
      <c r="U255" s="11"/>
      <c r="V255" s="12"/>
      <c r="W255" s="12"/>
      <c r="X255" s="12"/>
      <c r="Y255" s="12"/>
      <c r="Z255" s="13"/>
      <c r="AA255" s="13"/>
      <c r="AB255" s="14"/>
      <c r="AC255" s="14"/>
      <c r="AD255" s="14"/>
    </row>
    <row r="256" spans="12:30">
      <c r="L256" s="9"/>
      <c r="M256" s="9"/>
      <c r="N256" s="9"/>
      <c r="O256" s="10"/>
      <c r="P256" s="10"/>
      <c r="Q256" s="11"/>
      <c r="R256" s="11"/>
      <c r="S256" s="11"/>
      <c r="T256" s="11"/>
      <c r="U256" s="11"/>
      <c r="V256" s="12"/>
      <c r="W256" s="12"/>
      <c r="X256" s="12"/>
      <c r="Y256" s="12"/>
      <c r="Z256" s="13"/>
      <c r="AA256" s="13"/>
      <c r="AB256" s="14"/>
      <c r="AC256" s="14"/>
      <c r="AD256" s="14"/>
    </row>
    <row r="257" spans="12:30">
      <c r="L257" s="9"/>
      <c r="M257" s="9"/>
      <c r="N257" s="9"/>
      <c r="O257" s="10"/>
      <c r="P257" s="10"/>
      <c r="Q257" s="11"/>
      <c r="R257" s="11"/>
      <c r="S257" s="11"/>
      <c r="T257" s="11"/>
      <c r="U257" s="11"/>
      <c r="V257" s="12"/>
      <c r="W257" s="12"/>
      <c r="X257" s="12"/>
      <c r="Y257" s="12"/>
      <c r="Z257" s="13"/>
      <c r="AA257" s="13"/>
      <c r="AB257" s="14"/>
      <c r="AC257" s="14"/>
      <c r="AD257" s="14"/>
    </row>
    <row r="258" spans="12:30">
      <c r="L258" s="9"/>
      <c r="M258" s="9"/>
      <c r="N258" s="9"/>
      <c r="O258" s="10"/>
      <c r="P258" s="10"/>
      <c r="Q258" s="11"/>
      <c r="R258" s="11"/>
      <c r="S258" s="11"/>
      <c r="T258" s="11"/>
      <c r="U258" s="11"/>
      <c r="V258" s="12"/>
      <c r="W258" s="12"/>
      <c r="X258" s="12"/>
      <c r="Y258" s="12"/>
      <c r="Z258" s="13"/>
      <c r="AA258" s="13"/>
      <c r="AB258" s="14"/>
      <c r="AC258" s="14"/>
      <c r="AD258" s="14"/>
    </row>
    <row r="259" spans="12:30">
      <c r="L259" s="9"/>
      <c r="M259" s="9"/>
      <c r="N259" s="9"/>
      <c r="O259" s="10"/>
      <c r="P259" s="10"/>
      <c r="Q259" s="11"/>
      <c r="R259" s="11"/>
      <c r="S259" s="11"/>
      <c r="T259" s="11"/>
      <c r="U259" s="11"/>
      <c r="V259" s="12"/>
      <c r="W259" s="12"/>
      <c r="X259" s="12"/>
      <c r="Y259" s="12"/>
      <c r="Z259" s="13"/>
      <c r="AA259" s="13"/>
      <c r="AB259" s="14"/>
      <c r="AC259" s="14"/>
      <c r="AD259" s="14"/>
    </row>
    <row r="260" spans="12:30">
      <c r="L260" s="9"/>
      <c r="M260" s="9"/>
      <c r="N260" s="9"/>
      <c r="O260" s="10"/>
      <c r="P260" s="10"/>
      <c r="Q260" s="11"/>
      <c r="R260" s="11"/>
      <c r="S260" s="11"/>
      <c r="T260" s="11"/>
      <c r="U260" s="11"/>
      <c r="V260" s="12"/>
      <c r="W260" s="12"/>
      <c r="X260" s="12"/>
      <c r="Y260" s="12"/>
      <c r="Z260" s="13"/>
      <c r="AA260" s="13"/>
      <c r="AB260" s="14"/>
      <c r="AC260" s="14"/>
      <c r="AD260" s="14"/>
    </row>
    <row r="261" spans="12:30">
      <c r="L261" s="9"/>
      <c r="M261" s="9"/>
      <c r="N261" s="9"/>
      <c r="O261" s="10"/>
      <c r="P261" s="10"/>
      <c r="Q261" s="11"/>
      <c r="R261" s="11"/>
      <c r="S261" s="11"/>
      <c r="T261" s="11"/>
      <c r="U261" s="11"/>
      <c r="V261" s="12"/>
      <c r="W261" s="12"/>
      <c r="X261" s="12"/>
      <c r="Y261" s="12"/>
      <c r="Z261" s="13"/>
      <c r="AA261" s="13"/>
      <c r="AB261" s="14"/>
      <c r="AC261" s="14"/>
      <c r="AD261" s="14"/>
    </row>
    <row r="262" spans="12:30">
      <c r="L262" s="9"/>
      <c r="M262" s="9"/>
      <c r="N262" s="9"/>
      <c r="O262" s="10"/>
      <c r="P262" s="10"/>
      <c r="Q262" s="11"/>
      <c r="R262" s="11"/>
      <c r="S262" s="11"/>
      <c r="T262" s="11"/>
      <c r="U262" s="11"/>
      <c r="V262" s="12"/>
      <c r="W262" s="12"/>
      <c r="X262" s="12"/>
      <c r="Y262" s="12"/>
      <c r="Z262" s="13"/>
      <c r="AA262" s="13"/>
      <c r="AB262" s="14"/>
      <c r="AC262" s="14"/>
      <c r="AD262" s="14"/>
    </row>
    <row r="263" spans="12:30">
      <c r="L263" s="9"/>
      <c r="M263" s="9"/>
      <c r="N263" s="9"/>
      <c r="O263" s="10"/>
      <c r="P263" s="10"/>
      <c r="Q263" s="11"/>
      <c r="R263" s="11"/>
      <c r="S263" s="11"/>
      <c r="T263" s="11"/>
      <c r="U263" s="11"/>
      <c r="V263" s="12"/>
      <c r="W263" s="12"/>
      <c r="X263" s="12"/>
      <c r="Y263" s="12"/>
      <c r="Z263" s="13"/>
      <c r="AA263" s="13"/>
      <c r="AB263" s="14"/>
      <c r="AC263" s="14"/>
      <c r="AD263" s="14"/>
    </row>
    <row r="264" spans="12:30">
      <c r="L264" s="9"/>
      <c r="M264" s="9"/>
      <c r="N264" s="9"/>
      <c r="O264" s="10"/>
      <c r="P264" s="10"/>
      <c r="Q264" s="11"/>
      <c r="R264" s="11"/>
      <c r="S264" s="11"/>
      <c r="T264" s="11"/>
      <c r="U264" s="11"/>
      <c r="V264" s="12"/>
      <c r="W264" s="12"/>
      <c r="X264" s="12"/>
      <c r="Y264" s="12"/>
      <c r="Z264" s="13"/>
      <c r="AA264" s="13"/>
      <c r="AB264" s="14"/>
      <c r="AC264" s="14"/>
      <c r="AD264" s="14"/>
    </row>
    <row r="265" spans="12:30">
      <c r="L265" s="9"/>
      <c r="M265" s="9"/>
      <c r="N265" s="9"/>
      <c r="O265" s="10"/>
      <c r="P265" s="10"/>
      <c r="Q265" s="11"/>
      <c r="R265" s="11"/>
      <c r="S265" s="11"/>
      <c r="T265" s="11"/>
      <c r="U265" s="11"/>
      <c r="V265" s="12"/>
      <c r="W265" s="12"/>
      <c r="X265" s="12"/>
      <c r="Y265" s="12"/>
      <c r="Z265" s="13"/>
      <c r="AA265" s="13"/>
      <c r="AB265" s="14"/>
      <c r="AC265" s="14"/>
      <c r="AD265" s="14"/>
    </row>
    <row r="266" spans="12:30">
      <c r="L266" s="9"/>
      <c r="M266" s="9"/>
      <c r="N266" s="9"/>
      <c r="O266" s="10"/>
      <c r="P266" s="10"/>
      <c r="Q266" s="11"/>
      <c r="R266" s="11"/>
      <c r="S266" s="11"/>
      <c r="T266" s="11"/>
      <c r="U266" s="11"/>
      <c r="V266" s="12"/>
      <c r="W266" s="12"/>
      <c r="X266" s="12"/>
      <c r="Y266" s="12"/>
      <c r="Z266" s="13"/>
      <c r="AA266" s="13"/>
      <c r="AB266" s="14"/>
      <c r="AC266" s="14"/>
      <c r="AD266" s="14"/>
    </row>
    <row r="267" spans="12:30">
      <c r="L267" s="9"/>
      <c r="M267" s="9"/>
      <c r="N267" s="9"/>
      <c r="O267" s="10"/>
      <c r="P267" s="10"/>
      <c r="Q267" s="11"/>
      <c r="R267" s="11"/>
      <c r="S267" s="11"/>
      <c r="T267" s="11"/>
      <c r="U267" s="11"/>
      <c r="V267" s="12"/>
      <c r="W267" s="12"/>
      <c r="X267" s="12"/>
      <c r="Y267" s="12"/>
      <c r="Z267" s="13"/>
      <c r="AA267" s="13"/>
      <c r="AB267" s="14"/>
      <c r="AC267" s="14"/>
      <c r="AD267" s="14"/>
    </row>
    <row r="268" spans="12:30">
      <c r="L268" s="9"/>
      <c r="M268" s="9"/>
      <c r="N268" s="9"/>
      <c r="O268" s="10"/>
      <c r="P268" s="10"/>
      <c r="Q268" s="11"/>
      <c r="R268" s="11"/>
      <c r="S268" s="11"/>
      <c r="T268" s="11"/>
      <c r="U268" s="11"/>
      <c r="V268" s="12"/>
      <c r="W268" s="12"/>
      <c r="X268" s="12"/>
      <c r="Y268" s="12"/>
      <c r="Z268" s="13"/>
      <c r="AA268" s="13"/>
      <c r="AB268" s="14"/>
      <c r="AC268" s="14"/>
      <c r="AD268" s="14"/>
    </row>
    <row r="269" spans="12:30">
      <c r="L269" s="9"/>
      <c r="M269" s="9"/>
      <c r="N269" s="9"/>
      <c r="O269" s="10"/>
      <c r="P269" s="10"/>
      <c r="Q269" s="11"/>
      <c r="R269" s="11"/>
      <c r="S269" s="11"/>
      <c r="T269" s="11"/>
      <c r="U269" s="11"/>
      <c r="V269" s="12"/>
      <c r="W269" s="12"/>
      <c r="X269" s="12"/>
      <c r="Y269" s="12"/>
      <c r="Z269" s="13"/>
      <c r="AA269" s="13"/>
      <c r="AB269" s="14"/>
      <c r="AC269" s="14"/>
      <c r="AD269" s="14"/>
    </row>
    <row r="270" spans="12:30">
      <c r="L270" s="9"/>
      <c r="M270" s="9"/>
      <c r="N270" s="9"/>
      <c r="O270" s="10"/>
      <c r="P270" s="10"/>
      <c r="Q270" s="11"/>
      <c r="R270" s="11"/>
      <c r="S270" s="11"/>
      <c r="T270" s="11"/>
      <c r="U270" s="11"/>
      <c r="V270" s="12"/>
      <c r="W270" s="12"/>
      <c r="X270" s="12"/>
      <c r="Y270" s="12"/>
      <c r="Z270" s="13"/>
      <c r="AA270" s="13"/>
      <c r="AB270" s="14"/>
      <c r="AC270" s="14"/>
      <c r="AD270" s="14"/>
    </row>
    <row r="271" spans="12:30">
      <c r="L271" s="9"/>
      <c r="M271" s="9"/>
      <c r="N271" s="9"/>
      <c r="O271" s="10"/>
      <c r="P271" s="10"/>
      <c r="Q271" s="11"/>
      <c r="R271" s="11"/>
      <c r="S271" s="11"/>
      <c r="T271" s="11"/>
      <c r="U271" s="11"/>
      <c r="V271" s="12"/>
      <c r="W271" s="12"/>
      <c r="X271" s="12"/>
      <c r="Y271" s="12"/>
      <c r="Z271" s="13"/>
      <c r="AA271" s="13"/>
      <c r="AB271" s="14"/>
      <c r="AC271" s="14"/>
      <c r="AD271" s="14"/>
    </row>
    <row r="272" spans="12:30">
      <c r="L272" s="9"/>
      <c r="M272" s="9"/>
      <c r="N272" s="9"/>
      <c r="O272" s="10"/>
      <c r="P272" s="10"/>
      <c r="Q272" s="11"/>
      <c r="R272" s="11"/>
      <c r="S272" s="11"/>
      <c r="T272" s="11"/>
      <c r="U272" s="11"/>
      <c r="V272" s="12"/>
      <c r="W272" s="12"/>
      <c r="X272" s="12"/>
      <c r="Y272" s="12"/>
      <c r="Z272" s="13"/>
      <c r="AA272" s="13"/>
      <c r="AB272" s="14"/>
      <c r="AC272" s="14"/>
      <c r="AD272" s="14"/>
    </row>
    <row r="273" spans="12:30">
      <c r="L273" s="9"/>
      <c r="M273" s="9"/>
      <c r="N273" s="9"/>
      <c r="O273" s="10"/>
      <c r="P273" s="10"/>
      <c r="Q273" s="11"/>
      <c r="R273" s="11"/>
      <c r="S273" s="11"/>
      <c r="T273" s="11"/>
      <c r="U273" s="11"/>
      <c r="V273" s="12"/>
      <c r="W273" s="12"/>
      <c r="X273" s="12"/>
      <c r="Y273" s="12"/>
      <c r="Z273" s="13"/>
      <c r="AA273" s="13"/>
      <c r="AB273" s="14"/>
      <c r="AC273" s="14"/>
      <c r="AD273" s="14"/>
    </row>
    <row r="274" spans="12:30">
      <c r="L274" s="9"/>
      <c r="M274" s="9"/>
      <c r="N274" s="9"/>
      <c r="O274" s="10"/>
      <c r="P274" s="10"/>
      <c r="Q274" s="11"/>
      <c r="R274" s="11"/>
      <c r="S274" s="11"/>
      <c r="T274" s="11"/>
      <c r="U274" s="11"/>
      <c r="V274" s="12"/>
      <c r="W274" s="12"/>
      <c r="X274" s="12"/>
      <c r="Y274" s="12"/>
      <c r="Z274" s="13"/>
      <c r="AA274" s="13"/>
      <c r="AB274" s="14"/>
      <c r="AC274" s="14"/>
      <c r="AD274" s="14"/>
    </row>
    <row r="275" spans="12:30">
      <c r="L275" s="9"/>
      <c r="M275" s="9"/>
      <c r="N275" s="9"/>
      <c r="O275" s="10"/>
      <c r="P275" s="10"/>
      <c r="Q275" s="11"/>
      <c r="R275" s="11"/>
      <c r="S275" s="11"/>
      <c r="T275" s="11"/>
      <c r="U275" s="11"/>
      <c r="V275" s="12"/>
      <c r="W275" s="12"/>
      <c r="X275" s="12"/>
      <c r="Y275" s="12"/>
      <c r="Z275" s="13"/>
      <c r="AA275" s="13"/>
      <c r="AB275" s="14"/>
      <c r="AC275" s="14"/>
      <c r="AD275" s="14"/>
    </row>
    <row r="276" spans="12:30">
      <c r="L276" s="9"/>
      <c r="M276" s="9"/>
      <c r="N276" s="9"/>
      <c r="O276" s="10"/>
      <c r="P276" s="10"/>
      <c r="Q276" s="11"/>
      <c r="R276" s="11"/>
      <c r="S276" s="11"/>
      <c r="T276" s="11"/>
      <c r="U276" s="11"/>
      <c r="V276" s="12"/>
      <c r="W276" s="12"/>
      <c r="X276" s="12"/>
      <c r="Y276" s="12"/>
      <c r="Z276" s="13"/>
      <c r="AA276" s="13"/>
      <c r="AB276" s="14"/>
      <c r="AC276" s="14"/>
      <c r="AD276" s="14"/>
    </row>
    <row r="277" spans="12:30">
      <c r="L277" s="9"/>
      <c r="M277" s="9"/>
      <c r="N277" s="9"/>
      <c r="O277" s="10"/>
      <c r="P277" s="10"/>
      <c r="Q277" s="11"/>
      <c r="R277" s="11"/>
      <c r="S277" s="11"/>
      <c r="T277" s="11"/>
      <c r="U277" s="11"/>
      <c r="V277" s="12"/>
      <c r="W277" s="12"/>
      <c r="X277" s="12"/>
      <c r="Y277" s="12"/>
      <c r="Z277" s="13"/>
      <c r="AA277" s="13"/>
      <c r="AB277" s="14"/>
      <c r="AC277" s="14"/>
      <c r="AD277" s="14"/>
    </row>
    <row r="278" spans="12:30">
      <c r="L278" s="9"/>
      <c r="M278" s="9"/>
      <c r="N278" s="9"/>
      <c r="O278" s="10"/>
      <c r="P278" s="10"/>
      <c r="Q278" s="11"/>
      <c r="R278" s="11"/>
      <c r="S278" s="11"/>
      <c r="T278" s="11"/>
      <c r="U278" s="11"/>
      <c r="V278" s="12"/>
      <c r="W278" s="12"/>
      <c r="X278" s="12"/>
      <c r="Y278" s="12"/>
      <c r="Z278" s="13"/>
      <c r="AA278" s="13"/>
      <c r="AB278" s="14"/>
      <c r="AC278" s="14"/>
      <c r="AD278" s="14"/>
    </row>
    <row r="279" spans="12:30">
      <c r="L279" s="9"/>
      <c r="M279" s="9"/>
      <c r="N279" s="9"/>
      <c r="O279" s="10"/>
      <c r="P279" s="10"/>
      <c r="Q279" s="11"/>
      <c r="R279" s="11"/>
      <c r="S279" s="11"/>
      <c r="T279" s="11"/>
      <c r="U279" s="11"/>
      <c r="V279" s="12"/>
      <c r="W279" s="12"/>
      <c r="X279" s="12"/>
      <c r="Y279" s="12"/>
      <c r="Z279" s="13"/>
      <c r="AA279" s="13"/>
      <c r="AB279" s="14"/>
      <c r="AC279" s="14"/>
      <c r="AD27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3"/>
  <sheetViews>
    <sheetView tabSelected="1" zoomScale="120" zoomScaleNormal="120" workbookViewId="0">
      <selection activeCell="I19" sqref="I19"/>
    </sheetView>
  </sheetViews>
  <sheetFormatPr defaultRowHeight="23.25"/>
  <cols>
    <col min="1" max="1" width="7.7109375" style="19" customWidth="1"/>
    <col min="2" max="2" width="9" style="19"/>
    <col min="3" max="3" width="15.42578125" style="19" customWidth="1"/>
    <col min="4" max="4" width="29.28515625" style="19" customWidth="1"/>
    <col min="5" max="5" width="7.28515625" style="23" customWidth="1"/>
    <col min="6" max="6" width="7" style="23" customWidth="1"/>
    <col min="7" max="7" width="19.7109375" style="23" customWidth="1"/>
    <col min="8" max="256" width="9" style="19"/>
    <col min="257" max="257" width="10.85546875" style="19" customWidth="1"/>
    <col min="258" max="258" width="9" style="19"/>
    <col min="259" max="259" width="15.42578125" style="19" customWidth="1"/>
    <col min="260" max="260" width="30.85546875" style="19" customWidth="1"/>
    <col min="261" max="261" width="6.85546875" style="19" customWidth="1"/>
    <col min="262" max="262" width="7" style="19" customWidth="1"/>
    <col min="263" max="263" width="13.7109375" style="19" customWidth="1"/>
    <col min="264" max="512" width="9" style="19"/>
    <col min="513" max="513" width="10.85546875" style="19" customWidth="1"/>
    <col min="514" max="514" width="9" style="19"/>
    <col min="515" max="515" width="15.42578125" style="19" customWidth="1"/>
    <col min="516" max="516" width="30.85546875" style="19" customWidth="1"/>
    <col min="517" max="517" width="6.85546875" style="19" customWidth="1"/>
    <col min="518" max="518" width="7" style="19" customWidth="1"/>
    <col min="519" max="519" width="13.7109375" style="19" customWidth="1"/>
    <col min="520" max="768" width="9" style="19"/>
    <col min="769" max="769" width="10.85546875" style="19" customWidth="1"/>
    <col min="770" max="770" width="9" style="19"/>
    <col min="771" max="771" width="15.42578125" style="19" customWidth="1"/>
    <col min="772" max="772" width="30.85546875" style="19" customWidth="1"/>
    <col min="773" max="773" width="6.85546875" style="19" customWidth="1"/>
    <col min="774" max="774" width="7" style="19" customWidth="1"/>
    <col min="775" max="775" width="13.7109375" style="19" customWidth="1"/>
    <col min="776" max="1024" width="9" style="19"/>
    <col min="1025" max="1025" width="10.85546875" style="19" customWidth="1"/>
    <col min="1026" max="1026" width="9" style="19"/>
    <col min="1027" max="1027" width="15.42578125" style="19" customWidth="1"/>
    <col min="1028" max="1028" width="30.85546875" style="19" customWidth="1"/>
    <col min="1029" max="1029" width="6.85546875" style="19" customWidth="1"/>
    <col min="1030" max="1030" width="7" style="19" customWidth="1"/>
    <col min="1031" max="1031" width="13.7109375" style="19" customWidth="1"/>
    <col min="1032" max="1280" width="9" style="19"/>
    <col min="1281" max="1281" width="10.85546875" style="19" customWidth="1"/>
    <col min="1282" max="1282" width="9" style="19"/>
    <col min="1283" max="1283" width="15.42578125" style="19" customWidth="1"/>
    <col min="1284" max="1284" width="30.85546875" style="19" customWidth="1"/>
    <col min="1285" max="1285" width="6.85546875" style="19" customWidth="1"/>
    <col min="1286" max="1286" width="7" style="19" customWidth="1"/>
    <col min="1287" max="1287" width="13.7109375" style="19" customWidth="1"/>
    <col min="1288" max="1536" width="9" style="19"/>
    <col min="1537" max="1537" width="10.85546875" style="19" customWidth="1"/>
    <col min="1538" max="1538" width="9" style="19"/>
    <col min="1539" max="1539" width="15.42578125" style="19" customWidth="1"/>
    <col min="1540" max="1540" width="30.85546875" style="19" customWidth="1"/>
    <col min="1541" max="1541" width="6.85546875" style="19" customWidth="1"/>
    <col min="1542" max="1542" width="7" style="19" customWidth="1"/>
    <col min="1543" max="1543" width="13.7109375" style="19" customWidth="1"/>
    <col min="1544" max="1792" width="9" style="19"/>
    <col min="1793" max="1793" width="10.85546875" style="19" customWidth="1"/>
    <col min="1794" max="1794" width="9" style="19"/>
    <col min="1795" max="1795" width="15.42578125" style="19" customWidth="1"/>
    <col min="1796" max="1796" width="30.85546875" style="19" customWidth="1"/>
    <col min="1797" max="1797" width="6.85546875" style="19" customWidth="1"/>
    <col min="1798" max="1798" width="7" style="19" customWidth="1"/>
    <col min="1799" max="1799" width="13.7109375" style="19" customWidth="1"/>
    <col min="1800" max="2048" width="9" style="19"/>
    <col min="2049" max="2049" width="10.85546875" style="19" customWidth="1"/>
    <col min="2050" max="2050" width="9" style="19"/>
    <col min="2051" max="2051" width="15.42578125" style="19" customWidth="1"/>
    <col min="2052" max="2052" width="30.85546875" style="19" customWidth="1"/>
    <col min="2053" max="2053" width="6.85546875" style="19" customWidth="1"/>
    <col min="2054" max="2054" width="7" style="19" customWidth="1"/>
    <col min="2055" max="2055" width="13.7109375" style="19" customWidth="1"/>
    <col min="2056" max="2304" width="9" style="19"/>
    <col min="2305" max="2305" width="10.85546875" style="19" customWidth="1"/>
    <col min="2306" max="2306" width="9" style="19"/>
    <col min="2307" max="2307" width="15.42578125" style="19" customWidth="1"/>
    <col min="2308" max="2308" width="30.85546875" style="19" customWidth="1"/>
    <col min="2309" max="2309" width="6.85546875" style="19" customWidth="1"/>
    <col min="2310" max="2310" width="7" style="19" customWidth="1"/>
    <col min="2311" max="2311" width="13.7109375" style="19" customWidth="1"/>
    <col min="2312" max="2560" width="9" style="19"/>
    <col min="2561" max="2561" width="10.85546875" style="19" customWidth="1"/>
    <col min="2562" max="2562" width="9" style="19"/>
    <col min="2563" max="2563" width="15.42578125" style="19" customWidth="1"/>
    <col min="2564" max="2564" width="30.85546875" style="19" customWidth="1"/>
    <col min="2565" max="2565" width="6.85546875" style="19" customWidth="1"/>
    <col min="2566" max="2566" width="7" style="19" customWidth="1"/>
    <col min="2567" max="2567" width="13.7109375" style="19" customWidth="1"/>
    <col min="2568" max="2816" width="9" style="19"/>
    <col min="2817" max="2817" width="10.85546875" style="19" customWidth="1"/>
    <col min="2818" max="2818" width="9" style="19"/>
    <col min="2819" max="2819" width="15.42578125" style="19" customWidth="1"/>
    <col min="2820" max="2820" width="30.85546875" style="19" customWidth="1"/>
    <col min="2821" max="2821" width="6.85546875" style="19" customWidth="1"/>
    <col min="2822" max="2822" width="7" style="19" customWidth="1"/>
    <col min="2823" max="2823" width="13.7109375" style="19" customWidth="1"/>
    <col min="2824" max="3072" width="9" style="19"/>
    <col min="3073" max="3073" width="10.85546875" style="19" customWidth="1"/>
    <col min="3074" max="3074" width="9" style="19"/>
    <col min="3075" max="3075" width="15.42578125" style="19" customWidth="1"/>
    <col min="3076" max="3076" width="30.85546875" style="19" customWidth="1"/>
    <col min="3077" max="3077" width="6.85546875" style="19" customWidth="1"/>
    <col min="3078" max="3078" width="7" style="19" customWidth="1"/>
    <col min="3079" max="3079" width="13.7109375" style="19" customWidth="1"/>
    <col min="3080" max="3328" width="9" style="19"/>
    <col min="3329" max="3329" width="10.85546875" style="19" customWidth="1"/>
    <col min="3330" max="3330" width="9" style="19"/>
    <col min="3331" max="3331" width="15.42578125" style="19" customWidth="1"/>
    <col min="3332" max="3332" width="30.85546875" style="19" customWidth="1"/>
    <col min="3333" max="3333" width="6.85546875" style="19" customWidth="1"/>
    <col min="3334" max="3334" width="7" style="19" customWidth="1"/>
    <col min="3335" max="3335" width="13.7109375" style="19" customWidth="1"/>
    <col min="3336" max="3584" width="9" style="19"/>
    <col min="3585" max="3585" width="10.85546875" style="19" customWidth="1"/>
    <col min="3586" max="3586" width="9" style="19"/>
    <col min="3587" max="3587" width="15.42578125" style="19" customWidth="1"/>
    <col min="3588" max="3588" width="30.85546875" style="19" customWidth="1"/>
    <col min="3589" max="3589" width="6.85546875" style="19" customWidth="1"/>
    <col min="3590" max="3590" width="7" style="19" customWidth="1"/>
    <col min="3591" max="3591" width="13.7109375" style="19" customWidth="1"/>
    <col min="3592" max="3840" width="9" style="19"/>
    <col min="3841" max="3841" width="10.85546875" style="19" customWidth="1"/>
    <col min="3842" max="3842" width="9" style="19"/>
    <col min="3843" max="3843" width="15.42578125" style="19" customWidth="1"/>
    <col min="3844" max="3844" width="30.85546875" style="19" customWidth="1"/>
    <col min="3845" max="3845" width="6.85546875" style="19" customWidth="1"/>
    <col min="3846" max="3846" width="7" style="19" customWidth="1"/>
    <col min="3847" max="3847" width="13.7109375" style="19" customWidth="1"/>
    <col min="3848" max="4096" width="9" style="19"/>
    <col min="4097" max="4097" width="10.85546875" style="19" customWidth="1"/>
    <col min="4098" max="4098" width="9" style="19"/>
    <col min="4099" max="4099" width="15.42578125" style="19" customWidth="1"/>
    <col min="4100" max="4100" width="30.85546875" style="19" customWidth="1"/>
    <col min="4101" max="4101" width="6.85546875" style="19" customWidth="1"/>
    <col min="4102" max="4102" width="7" style="19" customWidth="1"/>
    <col min="4103" max="4103" width="13.7109375" style="19" customWidth="1"/>
    <col min="4104" max="4352" width="9" style="19"/>
    <col min="4353" max="4353" width="10.85546875" style="19" customWidth="1"/>
    <col min="4354" max="4354" width="9" style="19"/>
    <col min="4355" max="4355" width="15.42578125" style="19" customWidth="1"/>
    <col min="4356" max="4356" width="30.85546875" style="19" customWidth="1"/>
    <col min="4357" max="4357" width="6.85546875" style="19" customWidth="1"/>
    <col min="4358" max="4358" width="7" style="19" customWidth="1"/>
    <col min="4359" max="4359" width="13.7109375" style="19" customWidth="1"/>
    <col min="4360" max="4608" width="9" style="19"/>
    <col min="4609" max="4609" width="10.85546875" style="19" customWidth="1"/>
    <col min="4610" max="4610" width="9" style="19"/>
    <col min="4611" max="4611" width="15.42578125" style="19" customWidth="1"/>
    <col min="4612" max="4612" width="30.85546875" style="19" customWidth="1"/>
    <col min="4613" max="4613" width="6.85546875" style="19" customWidth="1"/>
    <col min="4614" max="4614" width="7" style="19" customWidth="1"/>
    <col min="4615" max="4615" width="13.7109375" style="19" customWidth="1"/>
    <col min="4616" max="4864" width="9" style="19"/>
    <col min="4865" max="4865" width="10.85546875" style="19" customWidth="1"/>
    <col min="4866" max="4866" width="9" style="19"/>
    <col min="4867" max="4867" width="15.42578125" style="19" customWidth="1"/>
    <col min="4868" max="4868" width="30.85546875" style="19" customWidth="1"/>
    <col min="4869" max="4869" width="6.85546875" style="19" customWidth="1"/>
    <col min="4870" max="4870" width="7" style="19" customWidth="1"/>
    <col min="4871" max="4871" width="13.7109375" style="19" customWidth="1"/>
    <col min="4872" max="5120" width="9" style="19"/>
    <col min="5121" max="5121" width="10.85546875" style="19" customWidth="1"/>
    <col min="5122" max="5122" width="9" style="19"/>
    <col min="5123" max="5123" width="15.42578125" style="19" customWidth="1"/>
    <col min="5124" max="5124" width="30.85546875" style="19" customWidth="1"/>
    <col min="5125" max="5125" width="6.85546875" style="19" customWidth="1"/>
    <col min="5126" max="5126" width="7" style="19" customWidth="1"/>
    <col min="5127" max="5127" width="13.7109375" style="19" customWidth="1"/>
    <col min="5128" max="5376" width="9" style="19"/>
    <col min="5377" max="5377" width="10.85546875" style="19" customWidth="1"/>
    <col min="5378" max="5378" width="9" style="19"/>
    <col min="5379" max="5379" width="15.42578125" style="19" customWidth="1"/>
    <col min="5380" max="5380" width="30.85546875" style="19" customWidth="1"/>
    <col min="5381" max="5381" width="6.85546875" style="19" customWidth="1"/>
    <col min="5382" max="5382" width="7" style="19" customWidth="1"/>
    <col min="5383" max="5383" width="13.7109375" style="19" customWidth="1"/>
    <col min="5384" max="5632" width="9" style="19"/>
    <col min="5633" max="5633" width="10.85546875" style="19" customWidth="1"/>
    <col min="5634" max="5634" width="9" style="19"/>
    <col min="5635" max="5635" width="15.42578125" style="19" customWidth="1"/>
    <col min="5636" max="5636" width="30.85546875" style="19" customWidth="1"/>
    <col min="5637" max="5637" width="6.85546875" style="19" customWidth="1"/>
    <col min="5638" max="5638" width="7" style="19" customWidth="1"/>
    <col min="5639" max="5639" width="13.7109375" style="19" customWidth="1"/>
    <col min="5640" max="5888" width="9" style="19"/>
    <col min="5889" max="5889" width="10.85546875" style="19" customWidth="1"/>
    <col min="5890" max="5890" width="9" style="19"/>
    <col min="5891" max="5891" width="15.42578125" style="19" customWidth="1"/>
    <col min="5892" max="5892" width="30.85546875" style="19" customWidth="1"/>
    <col min="5893" max="5893" width="6.85546875" style="19" customWidth="1"/>
    <col min="5894" max="5894" width="7" style="19" customWidth="1"/>
    <col min="5895" max="5895" width="13.7109375" style="19" customWidth="1"/>
    <col min="5896" max="6144" width="9" style="19"/>
    <col min="6145" max="6145" width="10.85546875" style="19" customWidth="1"/>
    <col min="6146" max="6146" width="9" style="19"/>
    <col min="6147" max="6147" width="15.42578125" style="19" customWidth="1"/>
    <col min="6148" max="6148" width="30.85546875" style="19" customWidth="1"/>
    <col min="6149" max="6149" width="6.85546875" style="19" customWidth="1"/>
    <col min="6150" max="6150" width="7" style="19" customWidth="1"/>
    <col min="6151" max="6151" width="13.7109375" style="19" customWidth="1"/>
    <col min="6152" max="6400" width="9" style="19"/>
    <col min="6401" max="6401" width="10.85546875" style="19" customWidth="1"/>
    <col min="6402" max="6402" width="9" style="19"/>
    <col min="6403" max="6403" width="15.42578125" style="19" customWidth="1"/>
    <col min="6404" max="6404" width="30.85546875" style="19" customWidth="1"/>
    <col min="6405" max="6405" width="6.85546875" style="19" customWidth="1"/>
    <col min="6406" max="6406" width="7" style="19" customWidth="1"/>
    <col min="6407" max="6407" width="13.7109375" style="19" customWidth="1"/>
    <col min="6408" max="6656" width="9" style="19"/>
    <col min="6657" max="6657" width="10.85546875" style="19" customWidth="1"/>
    <col min="6658" max="6658" width="9" style="19"/>
    <col min="6659" max="6659" width="15.42578125" style="19" customWidth="1"/>
    <col min="6660" max="6660" width="30.85546875" style="19" customWidth="1"/>
    <col min="6661" max="6661" width="6.85546875" style="19" customWidth="1"/>
    <col min="6662" max="6662" width="7" style="19" customWidth="1"/>
    <col min="6663" max="6663" width="13.7109375" style="19" customWidth="1"/>
    <col min="6664" max="6912" width="9" style="19"/>
    <col min="6913" max="6913" width="10.85546875" style="19" customWidth="1"/>
    <col min="6914" max="6914" width="9" style="19"/>
    <col min="6915" max="6915" width="15.42578125" style="19" customWidth="1"/>
    <col min="6916" max="6916" width="30.85546875" style="19" customWidth="1"/>
    <col min="6917" max="6917" width="6.85546875" style="19" customWidth="1"/>
    <col min="6918" max="6918" width="7" style="19" customWidth="1"/>
    <col min="6919" max="6919" width="13.7109375" style="19" customWidth="1"/>
    <col min="6920" max="7168" width="9" style="19"/>
    <col min="7169" max="7169" width="10.85546875" style="19" customWidth="1"/>
    <col min="7170" max="7170" width="9" style="19"/>
    <col min="7171" max="7171" width="15.42578125" style="19" customWidth="1"/>
    <col min="7172" max="7172" width="30.85546875" style="19" customWidth="1"/>
    <col min="7173" max="7173" width="6.85546875" style="19" customWidth="1"/>
    <col min="7174" max="7174" width="7" style="19" customWidth="1"/>
    <col min="7175" max="7175" width="13.7109375" style="19" customWidth="1"/>
    <col min="7176" max="7424" width="9" style="19"/>
    <col min="7425" max="7425" width="10.85546875" style="19" customWidth="1"/>
    <col min="7426" max="7426" width="9" style="19"/>
    <col min="7427" max="7427" width="15.42578125" style="19" customWidth="1"/>
    <col min="7428" max="7428" width="30.85546875" style="19" customWidth="1"/>
    <col min="7429" max="7429" width="6.85546875" style="19" customWidth="1"/>
    <col min="7430" max="7430" width="7" style="19" customWidth="1"/>
    <col min="7431" max="7431" width="13.7109375" style="19" customWidth="1"/>
    <col min="7432" max="7680" width="9" style="19"/>
    <col min="7681" max="7681" width="10.85546875" style="19" customWidth="1"/>
    <col min="7682" max="7682" width="9" style="19"/>
    <col min="7683" max="7683" width="15.42578125" style="19" customWidth="1"/>
    <col min="7684" max="7684" width="30.85546875" style="19" customWidth="1"/>
    <col min="7685" max="7685" width="6.85546875" style="19" customWidth="1"/>
    <col min="7686" max="7686" width="7" style="19" customWidth="1"/>
    <col min="7687" max="7687" width="13.7109375" style="19" customWidth="1"/>
    <col min="7688" max="7936" width="9" style="19"/>
    <col min="7937" max="7937" width="10.85546875" style="19" customWidth="1"/>
    <col min="7938" max="7938" width="9" style="19"/>
    <col min="7939" max="7939" width="15.42578125" style="19" customWidth="1"/>
    <col min="7940" max="7940" width="30.85546875" style="19" customWidth="1"/>
    <col min="7941" max="7941" width="6.85546875" style="19" customWidth="1"/>
    <col min="7942" max="7942" width="7" style="19" customWidth="1"/>
    <col min="7943" max="7943" width="13.7109375" style="19" customWidth="1"/>
    <col min="7944" max="8192" width="9" style="19"/>
    <col min="8193" max="8193" width="10.85546875" style="19" customWidth="1"/>
    <col min="8194" max="8194" width="9" style="19"/>
    <col min="8195" max="8195" width="15.42578125" style="19" customWidth="1"/>
    <col min="8196" max="8196" width="30.85546875" style="19" customWidth="1"/>
    <col min="8197" max="8197" width="6.85546875" style="19" customWidth="1"/>
    <col min="8198" max="8198" width="7" style="19" customWidth="1"/>
    <col min="8199" max="8199" width="13.7109375" style="19" customWidth="1"/>
    <col min="8200" max="8448" width="9" style="19"/>
    <col min="8449" max="8449" width="10.85546875" style="19" customWidth="1"/>
    <col min="8450" max="8450" width="9" style="19"/>
    <col min="8451" max="8451" width="15.42578125" style="19" customWidth="1"/>
    <col min="8452" max="8452" width="30.85546875" style="19" customWidth="1"/>
    <col min="8453" max="8453" width="6.85546875" style="19" customWidth="1"/>
    <col min="8454" max="8454" width="7" style="19" customWidth="1"/>
    <col min="8455" max="8455" width="13.7109375" style="19" customWidth="1"/>
    <col min="8456" max="8704" width="9" style="19"/>
    <col min="8705" max="8705" width="10.85546875" style="19" customWidth="1"/>
    <col min="8706" max="8706" width="9" style="19"/>
    <col min="8707" max="8707" width="15.42578125" style="19" customWidth="1"/>
    <col min="8708" max="8708" width="30.85546875" style="19" customWidth="1"/>
    <col min="8709" max="8709" width="6.85546875" style="19" customWidth="1"/>
    <col min="8710" max="8710" width="7" style="19" customWidth="1"/>
    <col min="8711" max="8711" width="13.7109375" style="19" customWidth="1"/>
    <col min="8712" max="8960" width="9" style="19"/>
    <col min="8961" max="8961" width="10.85546875" style="19" customWidth="1"/>
    <col min="8962" max="8962" width="9" style="19"/>
    <col min="8963" max="8963" width="15.42578125" style="19" customWidth="1"/>
    <col min="8964" max="8964" width="30.85546875" style="19" customWidth="1"/>
    <col min="8965" max="8965" width="6.85546875" style="19" customWidth="1"/>
    <col min="8966" max="8966" width="7" style="19" customWidth="1"/>
    <col min="8967" max="8967" width="13.7109375" style="19" customWidth="1"/>
    <col min="8968" max="9216" width="9" style="19"/>
    <col min="9217" max="9217" width="10.85546875" style="19" customWidth="1"/>
    <col min="9218" max="9218" width="9" style="19"/>
    <col min="9219" max="9219" width="15.42578125" style="19" customWidth="1"/>
    <col min="9220" max="9220" width="30.85546875" style="19" customWidth="1"/>
    <col min="9221" max="9221" width="6.85546875" style="19" customWidth="1"/>
    <col min="9222" max="9222" width="7" style="19" customWidth="1"/>
    <col min="9223" max="9223" width="13.7109375" style="19" customWidth="1"/>
    <col min="9224" max="9472" width="9" style="19"/>
    <col min="9473" max="9473" width="10.85546875" style="19" customWidth="1"/>
    <col min="9474" max="9474" width="9" style="19"/>
    <col min="9475" max="9475" width="15.42578125" style="19" customWidth="1"/>
    <col min="9476" max="9476" width="30.85546875" style="19" customWidth="1"/>
    <col min="9477" max="9477" width="6.85546875" style="19" customWidth="1"/>
    <col min="9478" max="9478" width="7" style="19" customWidth="1"/>
    <col min="9479" max="9479" width="13.7109375" style="19" customWidth="1"/>
    <col min="9480" max="9728" width="9" style="19"/>
    <col min="9729" max="9729" width="10.85546875" style="19" customWidth="1"/>
    <col min="9730" max="9730" width="9" style="19"/>
    <col min="9731" max="9731" width="15.42578125" style="19" customWidth="1"/>
    <col min="9732" max="9732" width="30.85546875" style="19" customWidth="1"/>
    <col min="9733" max="9733" width="6.85546875" style="19" customWidth="1"/>
    <col min="9734" max="9734" width="7" style="19" customWidth="1"/>
    <col min="9735" max="9735" width="13.7109375" style="19" customWidth="1"/>
    <col min="9736" max="9984" width="9" style="19"/>
    <col min="9985" max="9985" width="10.85546875" style="19" customWidth="1"/>
    <col min="9986" max="9986" width="9" style="19"/>
    <col min="9987" max="9987" width="15.42578125" style="19" customWidth="1"/>
    <col min="9988" max="9988" width="30.85546875" style="19" customWidth="1"/>
    <col min="9989" max="9989" width="6.85546875" style="19" customWidth="1"/>
    <col min="9990" max="9990" width="7" style="19" customWidth="1"/>
    <col min="9991" max="9991" width="13.7109375" style="19" customWidth="1"/>
    <col min="9992" max="10240" width="9" style="19"/>
    <col min="10241" max="10241" width="10.85546875" style="19" customWidth="1"/>
    <col min="10242" max="10242" width="9" style="19"/>
    <col min="10243" max="10243" width="15.42578125" style="19" customWidth="1"/>
    <col min="10244" max="10244" width="30.85546875" style="19" customWidth="1"/>
    <col min="10245" max="10245" width="6.85546875" style="19" customWidth="1"/>
    <col min="10246" max="10246" width="7" style="19" customWidth="1"/>
    <col min="10247" max="10247" width="13.7109375" style="19" customWidth="1"/>
    <col min="10248" max="10496" width="9" style="19"/>
    <col min="10497" max="10497" width="10.85546875" style="19" customWidth="1"/>
    <col min="10498" max="10498" width="9" style="19"/>
    <col min="10499" max="10499" width="15.42578125" style="19" customWidth="1"/>
    <col min="10500" max="10500" width="30.85546875" style="19" customWidth="1"/>
    <col min="10501" max="10501" width="6.85546875" style="19" customWidth="1"/>
    <col min="10502" max="10502" width="7" style="19" customWidth="1"/>
    <col min="10503" max="10503" width="13.7109375" style="19" customWidth="1"/>
    <col min="10504" max="10752" width="9" style="19"/>
    <col min="10753" max="10753" width="10.85546875" style="19" customWidth="1"/>
    <col min="10754" max="10754" width="9" style="19"/>
    <col min="10755" max="10755" width="15.42578125" style="19" customWidth="1"/>
    <col min="10756" max="10756" width="30.85546875" style="19" customWidth="1"/>
    <col min="10757" max="10757" width="6.85546875" style="19" customWidth="1"/>
    <col min="10758" max="10758" width="7" style="19" customWidth="1"/>
    <col min="10759" max="10759" width="13.7109375" style="19" customWidth="1"/>
    <col min="10760" max="11008" width="9" style="19"/>
    <col min="11009" max="11009" width="10.85546875" style="19" customWidth="1"/>
    <col min="11010" max="11010" width="9" style="19"/>
    <col min="11011" max="11011" width="15.42578125" style="19" customWidth="1"/>
    <col min="11012" max="11012" width="30.85546875" style="19" customWidth="1"/>
    <col min="11013" max="11013" width="6.85546875" style="19" customWidth="1"/>
    <col min="11014" max="11014" width="7" style="19" customWidth="1"/>
    <col min="11015" max="11015" width="13.7109375" style="19" customWidth="1"/>
    <col min="11016" max="11264" width="9" style="19"/>
    <col min="11265" max="11265" width="10.85546875" style="19" customWidth="1"/>
    <col min="11266" max="11266" width="9" style="19"/>
    <col min="11267" max="11267" width="15.42578125" style="19" customWidth="1"/>
    <col min="11268" max="11268" width="30.85546875" style="19" customWidth="1"/>
    <col min="11269" max="11269" width="6.85546875" style="19" customWidth="1"/>
    <col min="11270" max="11270" width="7" style="19" customWidth="1"/>
    <col min="11271" max="11271" width="13.7109375" style="19" customWidth="1"/>
    <col min="11272" max="11520" width="9" style="19"/>
    <col min="11521" max="11521" width="10.85546875" style="19" customWidth="1"/>
    <col min="11522" max="11522" width="9" style="19"/>
    <col min="11523" max="11523" width="15.42578125" style="19" customWidth="1"/>
    <col min="11524" max="11524" width="30.85546875" style="19" customWidth="1"/>
    <col min="11525" max="11525" width="6.85546875" style="19" customWidth="1"/>
    <col min="11526" max="11526" width="7" style="19" customWidth="1"/>
    <col min="11527" max="11527" width="13.7109375" style="19" customWidth="1"/>
    <col min="11528" max="11776" width="9" style="19"/>
    <col min="11777" max="11777" width="10.85546875" style="19" customWidth="1"/>
    <col min="11778" max="11778" width="9" style="19"/>
    <col min="11779" max="11779" width="15.42578125" style="19" customWidth="1"/>
    <col min="11780" max="11780" width="30.85546875" style="19" customWidth="1"/>
    <col min="11781" max="11781" width="6.85546875" style="19" customWidth="1"/>
    <col min="11782" max="11782" width="7" style="19" customWidth="1"/>
    <col min="11783" max="11783" width="13.7109375" style="19" customWidth="1"/>
    <col min="11784" max="12032" width="9" style="19"/>
    <col min="12033" max="12033" width="10.85546875" style="19" customWidth="1"/>
    <col min="12034" max="12034" width="9" style="19"/>
    <col min="12035" max="12035" width="15.42578125" style="19" customWidth="1"/>
    <col min="12036" max="12036" width="30.85546875" style="19" customWidth="1"/>
    <col min="12037" max="12037" width="6.85546875" style="19" customWidth="1"/>
    <col min="12038" max="12038" width="7" style="19" customWidth="1"/>
    <col min="12039" max="12039" width="13.7109375" style="19" customWidth="1"/>
    <col min="12040" max="12288" width="9" style="19"/>
    <col min="12289" max="12289" width="10.85546875" style="19" customWidth="1"/>
    <col min="12290" max="12290" width="9" style="19"/>
    <col min="12291" max="12291" width="15.42578125" style="19" customWidth="1"/>
    <col min="12292" max="12292" width="30.85546875" style="19" customWidth="1"/>
    <col min="12293" max="12293" width="6.85546875" style="19" customWidth="1"/>
    <col min="12294" max="12294" width="7" style="19" customWidth="1"/>
    <col min="12295" max="12295" width="13.7109375" style="19" customWidth="1"/>
    <col min="12296" max="12544" width="9" style="19"/>
    <col min="12545" max="12545" width="10.85546875" style="19" customWidth="1"/>
    <col min="12546" max="12546" width="9" style="19"/>
    <col min="12547" max="12547" width="15.42578125" style="19" customWidth="1"/>
    <col min="12548" max="12548" width="30.85546875" style="19" customWidth="1"/>
    <col min="12549" max="12549" width="6.85546875" style="19" customWidth="1"/>
    <col min="12550" max="12550" width="7" style="19" customWidth="1"/>
    <col min="12551" max="12551" width="13.7109375" style="19" customWidth="1"/>
    <col min="12552" max="12800" width="9" style="19"/>
    <col min="12801" max="12801" width="10.85546875" style="19" customWidth="1"/>
    <col min="12802" max="12802" width="9" style="19"/>
    <col min="12803" max="12803" width="15.42578125" style="19" customWidth="1"/>
    <col min="12804" max="12804" width="30.85546875" style="19" customWidth="1"/>
    <col min="12805" max="12805" width="6.85546875" style="19" customWidth="1"/>
    <col min="12806" max="12806" width="7" style="19" customWidth="1"/>
    <col min="12807" max="12807" width="13.7109375" style="19" customWidth="1"/>
    <col min="12808" max="13056" width="9" style="19"/>
    <col min="13057" max="13057" width="10.85546875" style="19" customWidth="1"/>
    <col min="13058" max="13058" width="9" style="19"/>
    <col min="13059" max="13059" width="15.42578125" style="19" customWidth="1"/>
    <col min="13060" max="13060" width="30.85546875" style="19" customWidth="1"/>
    <col min="13061" max="13061" width="6.85546875" style="19" customWidth="1"/>
    <col min="13062" max="13062" width="7" style="19" customWidth="1"/>
    <col min="13063" max="13063" width="13.7109375" style="19" customWidth="1"/>
    <col min="13064" max="13312" width="9" style="19"/>
    <col min="13313" max="13313" width="10.85546875" style="19" customWidth="1"/>
    <col min="13314" max="13314" width="9" style="19"/>
    <col min="13315" max="13315" width="15.42578125" style="19" customWidth="1"/>
    <col min="13316" max="13316" width="30.85546875" style="19" customWidth="1"/>
    <col min="13317" max="13317" width="6.85546875" style="19" customWidth="1"/>
    <col min="13318" max="13318" width="7" style="19" customWidth="1"/>
    <col min="13319" max="13319" width="13.7109375" style="19" customWidth="1"/>
    <col min="13320" max="13568" width="9" style="19"/>
    <col min="13569" max="13569" width="10.85546875" style="19" customWidth="1"/>
    <col min="13570" max="13570" width="9" style="19"/>
    <col min="13571" max="13571" width="15.42578125" style="19" customWidth="1"/>
    <col min="13572" max="13572" width="30.85546875" style="19" customWidth="1"/>
    <col min="13573" max="13573" width="6.85546875" style="19" customWidth="1"/>
    <col min="13574" max="13574" width="7" style="19" customWidth="1"/>
    <col min="13575" max="13575" width="13.7109375" style="19" customWidth="1"/>
    <col min="13576" max="13824" width="9" style="19"/>
    <col min="13825" max="13825" width="10.85546875" style="19" customWidth="1"/>
    <col min="13826" max="13826" width="9" style="19"/>
    <col min="13827" max="13827" width="15.42578125" style="19" customWidth="1"/>
    <col min="13828" max="13828" width="30.85546875" style="19" customWidth="1"/>
    <col min="13829" max="13829" width="6.85546875" style="19" customWidth="1"/>
    <col min="13830" max="13830" width="7" style="19" customWidth="1"/>
    <col min="13831" max="13831" width="13.7109375" style="19" customWidth="1"/>
    <col min="13832" max="14080" width="9" style="19"/>
    <col min="14081" max="14081" width="10.85546875" style="19" customWidth="1"/>
    <col min="14082" max="14082" width="9" style="19"/>
    <col min="14083" max="14083" width="15.42578125" style="19" customWidth="1"/>
    <col min="14084" max="14084" width="30.85546875" style="19" customWidth="1"/>
    <col min="14085" max="14085" width="6.85546875" style="19" customWidth="1"/>
    <col min="14086" max="14086" width="7" style="19" customWidth="1"/>
    <col min="14087" max="14087" width="13.7109375" style="19" customWidth="1"/>
    <col min="14088" max="14336" width="9" style="19"/>
    <col min="14337" max="14337" width="10.85546875" style="19" customWidth="1"/>
    <col min="14338" max="14338" width="9" style="19"/>
    <col min="14339" max="14339" width="15.42578125" style="19" customWidth="1"/>
    <col min="14340" max="14340" width="30.85546875" style="19" customWidth="1"/>
    <col min="14341" max="14341" width="6.85546875" style="19" customWidth="1"/>
    <col min="14342" max="14342" width="7" style="19" customWidth="1"/>
    <col min="14343" max="14343" width="13.7109375" style="19" customWidth="1"/>
    <col min="14344" max="14592" width="9" style="19"/>
    <col min="14593" max="14593" width="10.85546875" style="19" customWidth="1"/>
    <col min="14594" max="14594" width="9" style="19"/>
    <col min="14595" max="14595" width="15.42578125" style="19" customWidth="1"/>
    <col min="14596" max="14596" width="30.85546875" style="19" customWidth="1"/>
    <col min="14597" max="14597" width="6.85546875" style="19" customWidth="1"/>
    <col min="14598" max="14598" width="7" style="19" customWidth="1"/>
    <col min="14599" max="14599" width="13.7109375" style="19" customWidth="1"/>
    <col min="14600" max="14848" width="9" style="19"/>
    <col min="14849" max="14849" width="10.85546875" style="19" customWidth="1"/>
    <col min="14850" max="14850" width="9" style="19"/>
    <col min="14851" max="14851" width="15.42578125" style="19" customWidth="1"/>
    <col min="14852" max="14852" width="30.85546875" style="19" customWidth="1"/>
    <col min="14853" max="14853" width="6.85546875" style="19" customWidth="1"/>
    <col min="14854" max="14854" width="7" style="19" customWidth="1"/>
    <col min="14855" max="14855" width="13.7109375" style="19" customWidth="1"/>
    <col min="14856" max="15104" width="9" style="19"/>
    <col min="15105" max="15105" width="10.85546875" style="19" customWidth="1"/>
    <col min="15106" max="15106" width="9" style="19"/>
    <col min="15107" max="15107" width="15.42578125" style="19" customWidth="1"/>
    <col min="15108" max="15108" width="30.85546875" style="19" customWidth="1"/>
    <col min="15109" max="15109" width="6.85546875" style="19" customWidth="1"/>
    <col min="15110" max="15110" width="7" style="19" customWidth="1"/>
    <col min="15111" max="15111" width="13.7109375" style="19" customWidth="1"/>
    <col min="15112" max="15360" width="9" style="19"/>
    <col min="15361" max="15361" width="10.85546875" style="19" customWidth="1"/>
    <col min="15362" max="15362" width="9" style="19"/>
    <col min="15363" max="15363" width="15.42578125" style="19" customWidth="1"/>
    <col min="15364" max="15364" width="30.85546875" style="19" customWidth="1"/>
    <col min="15365" max="15365" width="6.85546875" style="19" customWidth="1"/>
    <col min="15366" max="15366" width="7" style="19" customWidth="1"/>
    <col min="15367" max="15367" width="13.7109375" style="19" customWidth="1"/>
    <col min="15368" max="15616" width="9" style="19"/>
    <col min="15617" max="15617" width="10.85546875" style="19" customWidth="1"/>
    <col min="15618" max="15618" width="9" style="19"/>
    <col min="15619" max="15619" width="15.42578125" style="19" customWidth="1"/>
    <col min="15620" max="15620" width="30.85546875" style="19" customWidth="1"/>
    <col min="15621" max="15621" width="6.85546875" style="19" customWidth="1"/>
    <col min="15622" max="15622" width="7" style="19" customWidth="1"/>
    <col min="15623" max="15623" width="13.7109375" style="19" customWidth="1"/>
    <col min="15624" max="15872" width="9" style="19"/>
    <col min="15873" max="15873" width="10.85546875" style="19" customWidth="1"/>
    <col min="15874" max="15874" width="9" style="19"/>
    <col min="15875" max="15875" width="15.42578125" style="19" customWidth="1"/>
    <col min="15876" max="15876" width="30.85546875" style="19" customWidth="1"/>
    <col min="15877" max="15877" width="6.85546875" style="19" customWidth="1"/>
    <col min="15878" max="15878" width="7" style="19" customWidth="1"/>
    <col min="15879" max="15879" width="13.7109375" style="19" customWidth="1"/>
    <col min="15880" max="16128" width="9" style="19"/>
    <col min="16129" max="16129" width="10.85546875" style="19" customWidth="1"/>
    <col min="16130" max="16130" width="9" style="19"/>
    <col min="16131" max="16131" width="15.42578125" style="19" customWidth="1"/>
    <col min="16132" max="16132" width="30.85546875" style="19" customWidth="1"/>
    <col min="16133" max="16133" width="6.85546875" style="19" customWidth="1"/>
    <col min="16134" max="16134" width="7" style="19" customWidth="1"/>
    <col min="16135" max="16135" width="13.7109375" style="19" customWidth="1"/>
    <col min="16136" max="16384" width="9" style="19"/>
  </cols>
  <sheetData>
    <row r="1" spans="1:8">
      <c r="A1" s="157" t="s">
        <v>14</v>
      </c>
      <c r="B1" s="157"/>
      <c r="C1" s="157"/>
      <c r="D1" s="157"/>
      <c r="E1" s="157"/>
      <c r="F1" s="157"/>
      <c r="G1" s="157"/>
    </row>
    <row r="2" spans="1:8">
      <c r="A2" s="20"/>
      <c r="B2" s="20"/>
      <c r="C2" s="20"/>
      <c r="D2" s="20"/>
      <c r="E2" s="20"/>
      <c r="F2" s="20"/>
      <c r="G2" s="20"/>
    </row>
    <row r="3" spans="1:8" ht="27.75">
      <c r="A3" s="178" t="s">
        <v>15</v>
      </c>
      <c r="B3" s="178"/>
      <c r="C3" s="178"/>
      <c r="D3" s="178"/>
      <c r="E3" s="178"/>
      <c r="F3" s="178"/>
      <c r="G3" s="178"/>
      <c r="H3" s="21"/>
    </row>
    <row r="4" spans="1:8">
      <c r="A4" s="179" t="s">
        <v>16</v>
      </c>
      <c r="B4" s="179"/>
      <c r="C4" s="179"/>
      <c r="D4" s="179"/>
      <c r="E4" s="179"/>
      <c r="F4" s="179"/>
      <c r="G4" s="179"/>
      <c r="H4" s="21"/>
    </row>
    <row r="5" spans="1:8">
      <c r="A5" s="179" t="s">
        <v>17</v>
      </c>
      <c r="B5" s="179"/>
      <c r="C5" s="179"/>
      <c r="D5" s="179"/>
      <c r="E5" s="179"/>
      <c r="F5" s="179"/>
      <c r="G5" s="179"/>
      <c r="H5" s="21"/>
    </row>
    <row r="6" spans="1:8">
      <c r="A6" s="179"/>
      <c r="B6" s="179"/>
      <c r="C6" s="179"/>
      <c r="D6" s="179"/>
      <c r="E6" s="179"/>
      <c r="F6" s="179"/>
      <c r="G6" s="179"/>
    </row>
    <row r="7" spans="1:8">
      <c r="A7" s="22" t="s">
        <v>18</v>
      </c>
    </row>
    <row r="9" spans="1:8">
      <c r="A9" s="24" t="s">
        <v>19</v>
      </c>
    </row>
    <row r="10" spans="1:8" ht="24" thickBot="1">
      <c r="A10" s="24"/>
    </row>
    <row r="11" spans="1:8" ht="24" thickTop="1">
      <c r="A11" s="24"/>
      <c r="B11" s="180" t="s">
        <v>20</v>
      </c>
      <c r="C11" s="181"/>
      <c r="D11" s="181"/>
      <c r="E11" s="93" t="s">
        <v>21</v>
      </c>
      <c r="F11" s="94" t="s">
        <v>22</v>
      </c>
    </row>
    <row r="12" spans="1:8">
      <c r="A12" s="24"/>
      <c r="B12" s="170" t="str">
        <f>[1]คีย์ข้อมูล!A223</f>
        <v>นิสิตระดับปริญญาโท</v>
      </c>
      <c r="C12" s="171"/>
      <c r="D12" s="171"/>
      <c r="E12" s="95">
        <v>31</v>
      </c>
      <c r="F12" s="96">
        <f>E12*100/E$13</f>
        <v>100</v>
      </c>
    </row>
    <row r="13" spans="1:8" ht="24" thickBot="1">
      <c r="A13" s="24"/>
      <c r="B13" s="182" t="s">
        <v>23</v>
      </c>
      <c r="C13" s="183"/>
      <c r="D13" s="183"/>
      <c r="E13" s="97">
        <f>SUM(E12:E12)</f>
        <v>31</v>
      </c>
      <c r="F13" s="98">
        <f>SUM(F12:F12)</f>
        <v>100</v>
      </c>
    </row>
    <row r="14" spans="1:8" ht="24" thickTop="1">
      <c r="A14" s="24"/>
    </row>
    <row r="15" spans="1:8">
      <c r="A15" s="24"/>
      <c r="B15" s="19" t="s">
        <v>24</v>
      </c>
    </row>
    <row r="16" spans="1:8">
      <c r="A16" s="19" t="s">
        <v>123</v>
      </c>
    </row>
    <row r="18" spans="1:6">
      <c r="C18" s="25"/>
      <c r="D18" s="25"/>
      <c r="E18" s="26"/>
    </row>
    <row r="19" spans="1:6">
      <c r="A19" s="24" t="s">
        <v>25</v>
      </c>
    </row>
    <row r="20" spans="1:6" ht="24" thickBot="1"/>
    <row r="21" spans="1:6" ht="24" thickTop="1">
      <c r="B21" s="184" t="s">
        <v>26</v>
      </c>
      <c r="C21" s="184"/>
      <c r="D21" s="184"/>
      <c r="E21" s="102" t="s">
        <v>21</v>
      </c>
      <c r="F21" s="102" t="s">
        <v>22</v>
      </c>
    </row>
    <row r="22" spans="1:6">
      <c r="B22" s="185" t="str">
        <f>[1]คีย์ข้อมูล!K223</f>
        <v>website บัณฑิตวิทยาลัย</v>
      </c>
      <c r="C22" s="186"/>
      <c r="D22" s="186"/>
      <c r="E22" s="100">
        <f>คีย์ข้อมูล!F33</f>
        <v>10</v>
      </c>
      <c r="F22" s="101">
        <f t="shared" ref="F22:F27" si="0">E22*100/E$28</f>
        <v>24.390243902439025</v>
      </c>
    </row>
    <row r="23" spans="1:6">
      <c r="B23" s="170" t="s">
        <v>27</v>
      </c>
      <c r="C23" s="171"/>
      <c r="D23" s="171"/>
      <c r="E23" s="99">
        <f>[2]data!G33</f>
        <v>1</v>
      </c>
      <c r="F23" s="96">
        <f t="shared" si="0"/>
        <v>2.4390243902439024</v>
      </c>
    </row>
    <row r="24" spans="1:6">
      <c r="B24" s="154" t="s">
        <v>28</v>
      </c>
      <c r="C24" s="155"/>
      <c r="D24" s="156"/>
      <c r="E24" s="99">
        <f>[2]data!H33</f>
        <v>24</v>
      </c>
      <c r="F24" s="96">
        <f t="shared" si="0"/>
        <v>58.536585365853661</v>
      </c>
    </row>
    <row r="25" spans="1:6">
      <c r="B25" s="170" t="s">
        <v>29</v>
      </c>
      <c r="C25" s="171"/>
      <c r="D25" s="171"/>
      <c r="E25" s="99">
        <f>[2]data!I33</f>
        <v>4</v>
      </c>
      <c r="F25" s="96">
        <f t="shared" si="0"/>
        <v>9.7560975609756095</v>
      </c>
    </row>
    <row r="26" spans="1:6">
      <c r="B26" s="170" t="s">
        <v>30</v>
      </c>
      <c r="C26" s="171"/>
      <c r="D26" s="171"/>
      <c r="E26" s="99">
        <f>[2]data!J33</f>
        <v>1</v>
      </c>
      <c r="F26" s="96">
        <f t="shared" si="0"/>
        <v>2.4390243902439024</v>
      </c>
    </row>
    <row r="27" spans="1:6">
      <c r="B27" s="172" t="s">
        <v>31</v>
      </c>
      <c r="C27" s="173"/>
      <c r="D27" s="173"/>
      <c r="E27" s="103">
        <f>[2]data!K33</f>
        <v>1</v>
      </c>
      <c r="F27" s="104">
        <f t="shared" si="0"/>
        <v>2.4390243902439024</v>
      </c>
    </row>
    <row r="28" spans="1:6" ht="24" thickBot="1">
      <c r="B28" s="174" t="s">
        <v>23</v>
      </c>
      <c r="C28" s="175"/>
      <c r="D28" s="175"/>
      <c r="E28" s="105">
        <f>SUM(E22:E27)</f>
        <v>41</v>
      </c>
      <c r="F28" s="106">
        <f>SUM(F22:F27)</f>
        <v>100</v>
      </c>
    </row>
    <row r="29" spans="1:6" ht="24" thickTop="1"/>
    <row r="30" spans="1:6">
      <c r="A30" s="27"/>
      <c r="B30" s="19" t="s">
        <v>110</v>
      </c>
    </row>
    <row r="31" spans="1:6">
      <c r="A31" s="19" t="s">
        <v>92</v>
      </c>
    </row>
    <row r="35" spans="1:8">
      <c r="A35" s="157" t="s">
        <v>105</v>
      </c>
      <c r="B35" s="157"/>
      <c r="C35" s="157"/>
      <c r="D35" s="157"/>
      <c r="E35" s="157"/>
      <c r="F35" s="157"/>
      <c r="G35" s="157"/>
      <c r="H35" s="27"/>
    </row>
    <row r="36" spans="1:8">
      <c r="A36" s="23"/>
      <c r="B36" s="23"/>
      <c r="C36" s="23"/>
      <c r="D36" s="23"/>
      <c r="H36" s="27"/>
    </row>
    <row r="37" spans="1:8">
      <c r="A37" s="22" t="s">
        <v>57</v>
      </c>
    </row>
    <row r="38" spans="1:8" ht="37.5" customHeight="1">
      <c r="A38" s="110" t="s">
        <v>58</v>
      </c>
      <c r="B38" s="111"/>
      <c r="C38" s="111"/>
      <c r="D38" s="111"/>
    </row>
    <row r="39" spans="1:8" ht="24" thickBot="1">
      <c r="A39" s="22"/>
    </row>
    <row r="40" spans="1:8" ht="24" thickTop="1">
      <c r="A40" s="161" t="s">
        <v>32</v>
      </c>
      <c r="B40" s="162"/>
      <c r="C40" s="162"/>
      <c r="D40" s="163"/>
      <c r="E40" s="167" t="s">
        <v>91</v>
      </c>
      <c r="F40" s="168"/>
      <c r="G40" s="169"/>
    </row>
    <row r="41" spans="1:8" ht="24" thickBot="1">
      <c r="A41" s="164"/>
      <c r="B41" s="165"/>
      <c r="C41" s="165"/>
      <c r="D41" s="166"/>
      <c r="E41" s="28"/>
      <c r="F41" s="28" t="s">
        <v>33</v>
      </c>
      <c r="G41" s="28" t="s">
        <v>34</v>
      </c>
    </row>
    <row r="42" spans="1:8" ht="24" thickTop="1">
      <c r="A42" s="60" t="s">
        <v>59</v>
      </c>
      <c r="B42" s="61"/>
      <c r="C42" s="61"/>
      <c r="D42" s="84"/>
      <c r="E42" s="62"/>
      <c r="F42" s="57"/>
      <c r="G42" s="62"/>
      <c r="H42" s="25"/>
    </row>
    <row r="43" spans="1:8">
      <c r="A43" s="49" t="s">
        <v>93</v>
      </c>
      <c r="B43" s="25"/>
      <c r="C43" s="25"/>
      <c r="D43" s="52"/>
      <c r="E43" s="50">
        <f>คีย์ข้อมูล!W33</f>
        <v>2.870967741935484</v>
      </c>
      <c r="F43" s="50">
        <f>คีย์ข้อมูล!W34</f>
        <v>1.2689936278745479</v>
      </c>
      <c r="G43" s="53" t="str">
        <f>IF(E43&gt;4.5,"มากที่สุด",IF(E43&gt;3.5,"มาก",IF(E43&gt;2.5,"ปานกลาง",IF(E43&gt;1.5,"น้อย",IF(E43&lt;=1.5,"น้อยที่สุด")))))</f>
        <v>ปานกลาง</v>
      </c>
    </row>
    <row r="44" spans="1:8" ht="24" thickBot="1">
      <c r="A44" s="64"/>
      <c r="B44" s="65"/>
      <c r="C44" s="65"/>
      <c r="D44" s="66" t="s">
        <v>60</v>
      </c>
      <c r="E44" s="107">
        <f>คีย์ข้อมูล!W33</f>
        <v>2.870967741935484</v>
      </c>
      <c r="F44" s="108">
        <f>คีย์ข้อมูล!W34</f>
        <v>1.2689936278745479</v>
      </c>
      <c r="G44" s="75" t="str">
        <f t="shared" ref="G44" si="1">IF(E44&gt;4.5,"มากที่สุด",IF(E44&gt;3.5,"มาก",IF(E44&gt;2.5,"ปานกลาง",IF(E44&gt;1.5,"น้อย",IF(E44&lt;=1.5,"น้อยที่สุด")))))</f>
        <v>ปานกลาง</v>
      </c>
    </row>
    <row r="45" spans="1:8" ht="24" thickTop="1">
      <c r="A45" s="67" t="s">
        <v>61</v>
      </c>
      <c r="B45" s="30"/>
      <c r="C45" s="30"/>
      <c r="D45" s="69"/>
      <c r="E45" s="68"/>
      <c r="F45" s="68"/>
      <c r="G45" s="69"/>
    </row>
    <row r="46" spans="1:8">
      <c r="A46" s="49" t="s">
        <v>94</v>
      </c>
      <c r="B46" s="25"/>
      <c r="C46" s="25"/>
      <c r="D46" s="52"/>
      <c r="E46" s="63">
        <f>คีย์ข้อมูล!X33</f>
        <v>3.7419354838709675</v>
      </c>
      <c r="F46" s="63">
        <f>[2]data!X34</f>
        <v>0.7396799556440673</v>
      </c>
      <c r="G46" s="53" t="str">
        <f t="shared" ref="G46" si="2">IF(E46&gt;4.5,"มากที่สุด",IF(E46&gt;3.5,"มาก",IF(E46&gt;2.5,"ปานกลาง",IF(E46&gt;1.5,"น้อย",IF(E46&lt;=1.5,"น้อยที่สุด")))))</f>
        <v>มาก</v>
      </c>
    </row>
    <row r="47" spans="1:8">
      <c r="A47" s="124" t="s">
        <v>96</v>
      </c>
      <c r="B47" s="125"/>
      <c r="C47" s="125"/>
      <c r="D47" s="137"/>
      <c r="E47" s="126">
        <f>คีย์ข้อมูล!Z33</f>
        <v>4.5</v>
      </c>
      <c r="F47" s="126">
        <f>คีย์ข้อมูล!Z34</f>
        <v>0.5085476277156078</v>
      </c>
      <c r="G47" s="138" t="str">
        <f t="shared" ref="G47" si="3">IF(E47&gt;4.5,"มากที่สุด",IF(E47&gt;3.5,"มาก",IF(E47&gt;2.5,"ปานกลาง",IF(E47&gt;1.5,"น้อย",IF(E47&lt;=1.5,"น้อยที่สุด")))))</f>
        <v>มาก</v>
      </c>
    </row>
    <row r="48" spans="1:8">
      <c r="A48" s="122" t="s">
        <v>97</v>
      </c>
      <c r="B48" s="128"/>
      <c r="C48" s="128"/>
      <c r="D48" s="139"/>
      <c r="E48" s="129"/>
      <c r="F48" s="129"/>
      <c r="G48" s="140"/>
    </row>
    <row r="49" spans="1:9">
      <c r="A49" s="49" t="s">
        <v>98</v>
      </c>
      <c r="B49" s="25"/>
      <c r="C49" s="25"/>
      <c r="D49" s="52"/>
      <c r="E49" s="50">
        <f>คีย์ข้อมูล!AA33</f>
        <v>4.4333333333333336</v>
      </c>
      <c r="F49" s="50">
        <f>คีย์ข้อมูล!AA34</f>
        <v>0.67891055392436295</v>
      </c>
      <c r="G49" s="51" t="str">
        <f t="shared" ref="G49" si="4">IF(E49&gt;4.5,"มากที่สุด",IF(E49&gt;3.5,"มาก",IF(E49&gt;2.5,"ปานกลาง",IF(E49&gt;1.5,"น้อย",IF(E49&lt;=1.5,"น้อยที่สุด")))))</f>
        <v>มาก</v>
      </c>
    </row>
    <row r="50" spans="1:9">
      <c r="A50" s="31" t="s">
        <v>99</v>
      </c>
      <c r="B50" s="32"/>
      <c r="C50" s="32"/>
      <c r="D50" s="85"/>
      <c r="E50" s="33"/>
      <c r="F50" s="70"/>
      <c r="G50" s="43"/>
    </row>
    <row r="51" spans="1:9" ht="24" thickBot="1">
      <c r="A51" s="71"/>
      <c r="B51" s="72"/>
      <c r="C51" s="73"/>
      <c r="D51" s="66" t="s">
        <v>60</v>
      </c>
      <c r="E51" s="74">
        <f>คีย์ข้อมูล!AA36</f>
        <v>4.258064516129032</v>
      </c>
      <c r="F51" s="74">
        <f>คีย์ข้อมูล!AA35</f>
        <v>0.65778326360540851</v>
      </c>
      <c r="G51" s="75" t="str">
        <f t="shared" ref="G51" si="5">IF(E51&gt;4.5,"มากที่สุด",IF(E51&gt;3.5,"มาก",IF(E51&gt;2.5,"ปานกลาง",IF(E51&gt;1.5,"น้อย",IF(E51&lt;=1.5,"น้อยที่สุด")))))</f>
        <v>มาก</v>
      </c>
      <c r="I51" s="39"/>
    </row>
    <row r="52" spans="1:9" ht="24" thickTop="1">
      <c r="A52" s="25"/>
      <c r="B52" s="25"/>
      <c r="C52" s="25"/>
      <c r="D52" s="25"/>
      <c r="E52" s="26"/>
      <c r="F52" s="26"/>
      <c r="G52" s="26"/>
    </row>
    <row r="53" spans="1:9">
      <c r="A53" s="59"/>
      <c r="B53" s="59" t="s">
        <v>103</v>
      </c>
      <c r="C53" s="27"/>
      <c r="D53" s="27"/>
      <c r="E53" s="27"/>
      <c r="F53" s="27"/>
      <c r="G53" s="27"/>
      <c r="H53" s="27"/>
      <c r="I53" s="27"/>
    </row>
    <row r="54" spans="1:9">
      <c r="A54" s="59" t="s">
        <v>104</v>
      </c>
      <c r="B54" s="59"/>
      <c r="C54" s="27"/>
      <c r="D54" s="27"/>
      <c r="E54" s="27"/>
      <c r="F54" s="27"/>
      <c r="G54" s="27"/>
      <c r="H54" s="27"/>
      <c r="I54" s="27"/>
    </row>
    <row r="55" spans="1:9">
      <c r="A55" s="59" t="s">
        <v>124</v>
      </c>
      <c r="B55" s="59"/>
      <c r="C55" s="27"/>
      <c r="D55" s="27"/>
      <c r="E55" s="27"/>
      <c r="F55" s="27"/>
      <c r="G55" s="27"/>
      <c r="H55" s="27"/>
      <c r="I55" s="27"/>
    </row>
    <row r="56" spans="1:9">
      <c r="A56" s="59" t="s">
        <v>112</v>
      </c>
      <c r="B56" s="59"/>
      <c r="C56" s="27"/>
      <c r="D56" s="27"/>
      <c r="E56" s="27"/>
      <c r="F56" s="27"/>
      <c r="G56" s="27"/>
      <c r="H56" s="27"/>
      <c r="I56" s="27"/>
    </row>
    <row r="57" spans="1:9">
      <c r="A57" s="59"/>
      <c r="B57" s="59"/>
      <c r="C57" s="27"/>
      <c r="D57" s="27"/>
      <c r="E57" s="27"/>
      <c r="F57" s="27"/>
      <c r="G57" s="27"/>
      <c r="H57" s="27"/>
      <c r="I57" s="27"/>
    </row>
    <row r="58" spans="1:9">
      <c r="A58" s="59"/>
      <c r="B58" s="59"/>
      <c r="C58" s="27"/>
      <c r="D58" s="27"/>
      <c r="E58" s="27"/>
      <c r="F58" s="27"/>
      <c r="G58" s="27"/>
      <c r="H58" s="27"/>
      <c r="I58" s="27"/>
    </row>
    <row r="59" spans="1:9">
      <c r="A59" s="59"/>
      <c r="B59" s="59"/>
      <c r="C59" s="27"/>
      <c r="D59" s="27"/>
      <c r="E59" s="27"/>
      <c r="F59" s="27"/>
      <c r="G59" s="27"/>
      <c r="H59" s="27"/>
      <c r="I59" s="27"/>
    </row>
    <row r="60" spans="1:9">
      <c r="A60" s="59"/>
      <c r="B60" s="59"/>
      <c r="C60" s="27"/>
      <c r="D60" s="27"/>
      <c r="E60" s="27"/>
      <c r="F60" s="27"/>
      <c r="G60" s="27"/>
      <c r="H60" s="27"/>
      <c r="I60" s="27"/>
    </row>
    <row r="61" spans="1:9">
      <c r="A61" s="59"/>
      <c r="B61" s="59"/>
      <c r="C61" s="27"/>
      <c r="D61" s="27"/>
      <c r="E61" s="27"/>
      <c r="F61" s="27"/>
      <c r="G61" s="27"/>
      <c r="H61" s="27"/>
      <c r="I61" s="27"/>
    </row>
    <row r="62" spans="1:9">
      <c r="A62" s="59"/>
      <c r="B62" s="59"/>
      <c r="C62" s="27"/>
      <c r="D62" s="27"/>
      <c r="E62" s="27"/>
      <c r="F62" s="27"/>
      <c r="G62" s="27"/>
      <c r="H62" s="27"/>
      <c r="I62" s="27"/>
    </row>
    <row r="63" spans="1:9">
      <c r="A63" s="59"/>
      <c r="B63" s="59"/>
      <c r="C63" s="27"/>
      <c r="D63" s="27"/>
      <c r="E63" s="27"/>
      <c r="F63" s="27"/>
      <c r="G63" s="27"/>
      <c r="H63" s="27"/>
      <c r="I63" s="27"/>
    </row>
    <row r="64" spans="1:9">
      <c r="A64" s="59"/>
      <c r="B64" s="59"/>
      <c r="C64" s="27"/>
      <c r="D64" s="27"/>
      <c r="E64" s="27"/>
      <c r="F64" s="27"/>
      <c r="G64" s="27"/>
      <c r="H64" s="27"/>
      <c r="I64" s="27"/>
    </row>
    <row r="65" spans="1:9">
      <c r="A65" s="59"/>
      <c r="B65" s="59"/>
      <c r="C65" s="27"/>
      <c r="D65" s="27"/>
      <c r="E65" s="27"/>
      <c r="F65" s="27"/>
      <c r="G65" s="27"/>
      <c r="H65" s="27"/>
      <c r="I65" s="27"/>
    </row>
    <row r="66" spans="1:9">
      <c r="A66" s="59"/>
      <c r="B66" s="59"/>
      <c r="C66" s="27"/>
      <c r="D66" s="27"/>
      <c r="E66" s="27"/>
      <c r="F66" s="27"/>
      <c r="G66" s="27"/>
      <c r="H66" s="27"/>
      <c r="I66" s="27"/>
    </row>
    <row r="67" spans="1:9">
      <c r="A67" s="59"/>
      <c r="B67" s="59"/>
      <c r="C67" s="27"/>
      <c r="D67" s="27"/>
      <c r="E67" s="27"/>
      <c r="F67" s="27"/>
      <c r="G67" s="27"/>
      <c r="H67" s="27"/>
      <c r="I67" s="27"/>
    </row>
    <row r="68" spans="1:9">
      <c r="A68" s="59"/>
      <c r="B68" s="59"/>
      <c r="C68" s="27"/>
      <c r="D68" s="27"/>
      <c r="E68" s="27"/>
      <c r="F68" s="27"/>
      <c r="G68" s="27"/>
      <c r="H68" s="27"/>
      <c r="I68" s="27"/>
    </row>
    <row r="69" spans="1:9">
      <c r="A69" s="157" t="s">
        <v>90</v>
      </c>
      <c r="B69" s="157"/>
      <c r="C69" s="157"/>
      <c r="D69" s="157"/>
      <c r="E69" s="157"/>
      <c r="F69" s="157"/>
      <c r="G69" s="157"/>
    </row>
    <row r="70" spans="1:9">
      <c r="A70" s="22"/>
    </row>
    <row r="71" spans="1:9">
      <c r="A71" s="24" t="s">
        <v>95</v>
      </c>
    </row>
    <row r="72" spans="1:9" ht="24" thickBot="1">
      <c r="A72" s="24"/>
    </row>
    <row r="73" spans="1:9" ht="24" thickTop="1">
      <c r="A73" s="161" t="s">
        <v>32</v>
      </c>
      <c r="B73" s="162"/>
      <c r="C73" s="162"/>
      <c r="D73" s="163"/>
      <c r="E73" s="167" t="s">
        <v>91</v>
      </c>
      <c r="F73" s="168"/>
      <c r="G73" s="169"/>
    </row>
    <row r="74" spans="1:9" ht="24" thickBot="1">
      <c r="A74" s="164"/>
      <c r="B74" s="165"/>
      <c r="C74" s="165"/>
      <c r="D74" s="166"/>
      <c r="E74" s="28"/>
      <c r="F74" s="28" t="s">
        <v>33</v>
      </c>
      <c r="G74" s="28" t="s">
        <v>34</v>
      </c>
    </row>
    <row r="75" spans="1:9" ht="24" thickTop="1">
      <c r="A75" s="29" t="s">
        <v>35</v>
      </c>
      <c r="B75" s="30"/>
      <c r="C75" s="30"/>
      <c r="D75" s="30"/>
      <c r="E75" s="50"/>
      <c r="F75" s="53"/>
      <c r="G75" s="51"/>
    </row>
    <row r="76" spans="1:9">
      <c r="A76" s="49" t="s">
        <v>36</v>
      </c>
      <c r="B76" s="25"/>
      <c r="C76" s="25"/>
      <c r="D76" s="25"/>
      <c r="E76" s="50">
        <f>คีย์ข้อมูล!L33</f>
        <v>4.5161290322580649</v>
      </c>
      <c r="F76" s="50">
        <f>[2]data!L34</f>
        <v>0.572351471472339</v>
      </c>
      <c r="G76" s="51" t="str">
        <f>IF(E76&gt;4.5,"มากที่สุด",IF(E76&gt;3.5,"มาก",IF(E76&gt;2.5,"ปานกลาง",IF(E76&gt;1.5,"น้อย",IF(E76&lt;=1.5,"น้อยที่สุด")))))</f>
        <v>มากที่สุด</v>
      </c>
    </row>
    <row r="77" spans="1:9">
      <c r="A77" s="114" t="s">
        <v>37</v>
      </c>
      <c r="B77" s="115"/>
      <c r="C77" s="115"/>
      <c r="D77" s="115"/>
      <c r="E77" s="130">
        <f>คีย์ข้อมูล!M33</f>
        <v>4.5483870967741939</v>
      </c>
      <c r="F77" s="130">
        <f>[2]data!M34</f>
        <v>0.50741626340492585</v>
      </c>
      <c r="G77" s="136" t="str">
        <f>IF(E77&gt;4.5,"มากที่สุด",IF(E77&gt;3.5,"มาก",IF(E77&gt;2.5,"ปานกลาง",IF(E77&gt;1.5,"น้อย",IF(E77&lt;=1.5,"น้อยที่สุด")))))</f>
        <v>มากที่สุด</v>
      </c>
    </row>
    <row r="78" spans="1:9">
      <c r="A78" s="118" t="s">
        <v>38</v>
      </c>
      <c r="B78" s="119"/>
      <c r="C78" s="119"/>
      <c r="D78" s="119"/>
      <c r="E78" s="120">
        <f>คีย์ข้อมูล!N33</f>
        <v>4.5161290322580649</v>
      </c>
      <c r="F78" s="120">
        <f>[2]data!N34</f>
        <v>0.5085476277156078</v>
      </c>
      <c r="G78" s="135" t="str">
        <f t="shared" ref="G78:G90" si="6">IF(E78&gt;4.5,"มากที่สุด",IF(E78&gt;3.5,"มาก",IF(E78&gt;2.5,"ปานกลาง",IF(E78&gt;1.5,"น้อย",IF(E78&lt;=1.5,"น้อยที่สุด")))))</f>
        <v>มากที่สุด</v>
      </c>
    </row>
    <row r="79" spans="1:9">
      <c r="A79" s="34"/>
      <c r="B79" s="35"/>
      <c r="C79" s="36" t="s">
        <v>39</v>
      </c>
      <c r="D79" s="36"/>
      <c r="E79" s="37">
        <f>คีย์ข้อมูล!N36</f>
        <v>4.5268817204301079</v>
      </c>
      <c r="F79" s="37">
        <f>คีย์ข้อมูล!N35</f>
        <v>0.52455319552104063</v>
      </c>
      <c r="G79" s="38" t="str">
        <f>IF(E79&gt;4.5,"มากที่สุด",IF(E79&gt;3.5,"มาก",IF(E79&gt;2.5,"ปานกลาง",IF(E79&gt;1.5,"น้อย",IF(E79&lt;=1.5,"น้อยที่สุด")))))</f>
        <v>มากที่สุด</v>
      </c>
      <c r="I79" s="39"/>
    </row>
    <row r="80" spans="1:9">
      <c r="A80" s="40" t="s">
        <v>40</v>
      </c>
      <c r="B80" s="41"/>
      <c r="C80" s="41"/>
      <c r="D80" s="41"/>
      <c r="E80" s="42"/>
      <c r="F80" s="42"/>
      <c r="G80" s="42"/>
    </row>
    <row r="81" spans="1:7">
      <c r="A81" s="49" t="s">
        <v>41</v>
      </c>
      <c r="B81" s="25"/>
      <c r="C81" s="25"/>
      <c r="D81" s="25"/>
      <c r="E81" s="50">
        <f>คีย์ข้อมูล!O33</f>
        <v>4.5483870967741939</v>
      </c>
      <c r="F81" s="50">
        <f>[2]data!O34</f>
        <v>0.50741626340492585</v>
      </c>
      <c r="G81" s="53" t="str">
        <f t="shared" si="6"/>
        <v>มากที่สุด</v>
      </c>
    </row>
    <row r="82" spans="1:7">
      <c r="A82" s="131" t="s">
        <v>42</v>
      </c>
      <c r="B82" s="132"/>
      <c r="C82" s="132"/>
      <c r="D82" s="132"/>
      <c r="E82" s="133">
        <f>คีย์ข้อมูล!P33</f>
        <v>4.5483870967741939</v>
      </c>
      <c r="F82" s="133">
        <f>[2]data!P34</f>
        <v>0.50741626340492585</v>
      </c>
      <c r="G82" s="134" t="str">
        <f>IF(E82&gt;4.5,"มากที่สุด",IF(E82&gt;3.5,"มาก",IF(E82&gt;2.5,"ปานกลาง",IF(E82&gt;1.5,"น้อย",IF(E82&lt;=1.5,"น้อยที่สุด")))))</f>
        <v>มากที่สุด</v>
      </c>
    </row>
    <row r="83" spans="1:7">
      <c r="A83" s="44"/>
      <c r="B83" s="45"/>
      <c r="C83" s="46" t="s">
        <v>43</v>
      </c>
      <c r="D83" s="46"/>
      <c r="E83" s="47">
        <f>คีย์ข้อมูล!P36</f>
        <v>4.5333333333333332</v>
      </c>
      <c r="F83" s="47">
        <f>[2]data!P35</f>
        <v>0.5030977485864645</v>
      </c>
      <c r="G83" s="48" t="str">
        <f t="shared" si="6"/>
        <v>มากที่สุด</v>
      </c>
    </row>
    <row r="84" spans="1:7">
      <c r="A84" s="49" t="s">
        <v>44</v>
      </c>
      <c r="B84" s="25"/>
      <c r="C84" s="25"/>
      <c r="D84" s="25"/>
      <c r="E84" s="50"/>
      <c r="F84" s="50"/>
      <c r="G84" s="51"/>
    </row>
    <row r="85" spans="1:7">
      <c r="A85" s="49" t="s">
        <v>45</v>
      </c>
      <c r="B85" s="25"/>
      <c r="C85" s="25"/>
      <c r="D85" s="25"/>
      <c r="E85" s="50">
        <f>คีย์ข้อมูล!Q33</f>
        <v>4.580645161290323</v>
      </c>
      <c r="F85" s="50">
        <f>[2]data!Q34</f>
        <v>0.50400693299373112</v>
      </c>
      <c r="G85" s="53" t="str">
        <f t="shared" si="6"/>
        <v>มากที่สุด</v>
      </c>
    </row>
    <row r="86" spans="1:7">
      <c r="A86" s="124" t="s">
        <v>46</v>
      </c>
      <c r="B86" s="125"/>
      <c r="C86" s="125"/>
      <c r="D86" s="125"/>
      <c r="E86" s="126">
        <f>คีย์ข้อมูล!R33</f>
        <v>4.4838709677419351</v>
      </c>
      <c r="F86" s="126">
        <f>[2]data!R34</f>
        <v>0.57134646372336673</v>
      </c>
      <c r="G86" s="127" t="str">
        <f t="shared" si="6"/>
        <v>มาก</v>
      </c>
    </row>
    <row r="87" spans="1:7">
      <c r="A87" s="114" t="s">
        <v>47</v>
      </c>
      <c r="B87" s="115"/>
      <c r="C87" s="115"/>
      <c r="D87" s="115"/>
      <c r="E87" s="130">
        <f>คีย์ข้อมูล!S33</f>
        <v>4.4838709677419351</v>
      </c>
      <c r="F87" s="130">
        <f>[2]data!S34</f>
        <v>0.57134646372336673</v>
      </c>
      <c r="G87" s="117" t="str">
        <f t="shared" si="6"/>
        <v>มาก</v>
      </c>
    </row>
    <row r="88" spans="1:7">
      <c r="A88" s="122" t="s">
        <v>48</v>
      </c>
      <c r="B88" s="128"/>
      <c r="C88" s="128"/>
      <c r="D88" s="128"/>
      <c r="E88" s="129">
        <f>คีย์ข้อมูล!T33</f>
        <v>4.419354838709677</v>
      </c>
      <c r="F88" s="129">
        <f>[2]data!T34</f>
        <v>0.49827287912244139</v>
      </c>
      <c r="G88" s="123" t="str">
        <f t="shared" si="6"/>
        <v>มาก</v>
      </c>
    </row>
    <row r="89" spans="1:7">
      <c r="A89" s="118" t="s">
        <v>49</v>
      </c>
      <c r="B89" s="119"/>
      <c r="C89" s="119"/>
      <c r="D89" s="119"/>
      <c r="E89" s="120">
        <f>คีย์ข้อมูล!U33</f>
        <v>4.419354838709677</v>
      </c>
      <c r="F89" s="120">
        <f>[2]data!U34</f>
        <v>0.49827287912244139</v>
      </c>
      <c r="G89" s="121" t="str">
        <f t="shared" si="6"/>
        <v>มาก</v>
      </c>
    </row>
    <row r="90" spans="1:7">
      <c r="A90" s="44"/>
      <c r="B90" s="45"/>
      <c r="C90" s="46" t="s">
        <v>50</v>
      </c>
      <c r="D90" s="46"/>
      <c r="E90" s="47">
        <f>คีย์ข้อมูล!U36</f>
        <v>4.4774193548387098</v>
      </c>
      <c r="F90" s="47">
        <f>คีย์ข้อมูล!U35</f>
        <v>0.52622500100038372</v>
      </c>
      <c r="G90" s="54" t="str">
        <f t="shared" si="6"/>
        <v>มาก</v>
      </c>
    </row>
    <row r="91" spans="1:7">
      <c r="A91" s="49" t="s">
        <v>51</v>
      </c>
      <c r="B91" s="35"/>
      <c r="C91" s="35"/>
      <c r="D91" s="35"/>
      <c r="E91" s="55"/>
      <c r="F91" s="55"/>
      <c r="G91" s="53"/>
    </row>
    <row r="92" spans="1:7">
      <c r="A92" s="49" t="s">
        <v>52</v>
      </c>
      <c r="B92" s="25"/>
      <c r="C92" s="25"/>
      <c r="D92" s="25"/>
      <c r="E92" s="55">
        <f>คีย์ข้อมูล!AB33</f>
        <v>4.129032258064516</v>
      </c>
      <c r="F92" s="55">
        <f>[2]data!AB34</f>
        <v>0.62881022482985738</v>
      </c>
      <c r="G92" s="53" t="str">
        <f t="shared" ref="G92:G96" si="7">IF(E92&gt;4.5,"มากที่สุด",IF(E92&gt;3.5,"มาก",IF(E92&gt;2.5,"ปานกลาง",IF(E92&gt;1.5,"น้อย",IF(E92&lt;=1.5,"น้อยที่สุด")))))</f>
        <v>มาก</v>
      </c>
    </row>
    <row r="93" spans="1:7">
      <c r="A93" s="114" t="s">
        <v>53</v>
      </c>
      <c r="B93" s="115"/>
      <c r="C93" s="115"/>
      <c r="D93" s="115"/>
      <c r="E93" s="116">
        <f>คีย์ข้อมูล!AC33</f>
        <v>4.161290322580645</v>
      </c>
      <c r="F93" s="116">
        <f>[2]data!AC34</f>
        <v>0.69893186157624509</v>
      </c>
      <c r="G93" s="117" t="str">
        <f t="shared" si="7"/>
        <v>มาก</v>
      </c>
    </row>
    <row r="94" spans="1:7">
      <c r="A94" s="31" t="s">
        <v>54</v>
      </c>
      <c r="B94" s="32"/>
      <c r="C94" s="32"/>
      <c r="D94" s="32"/>
      <c r="E94" s="56">
        <f>คีย์ข้อมูล!AD33</f>
        <v>4.290322580645161</v>
      </c>
      <c r="F94" s="56">
        <f>[2]data!AD34</f>
        <v>0.53498308062192257</v>
      </c>
      <c r="G94" s="43" t="str">
        <f t="shared" si="7"/>
        <v>มาก</v>
      </c>
    </row>
    <row r="95" spans="1:7">
      <c r="A95" s="44"/>
      <c r="B95" s="45"/>
      <c r="C95" s="46" t="s">
        <v>55</v>
      </c>
      <c r="D95" s="46"/>
      <c r="E95" s="47">
        <f>AVERAGE(E92:E94)</f>
        <v>4.1935483870967731</v>
      </c>
      <c r="F95" s="47">
        <f>[2]data!AD35</f>
        <v>0.62170479645293497</v>
      </c>
      <c r="G95" s="54" t="str">
        <f t="shared" si="7"/>
        <v>มาก</v>
      </c>
    </row>
    <row r="96" spans="1:7" ht="24" thickBot="1">
      <c r="A96" s="158" t="s">
        <v>56</v>
      </c>
      <c r="B96" s="159"/>
      <c r="C96" s="159"/>
      <c r="D96" s="160"/>
      <c r="E96" s="91">
        <f>คีย์ข้อมูล!AF33</f>
        <v>4.1952461799660439</v>
      </c>
      <c r="F96" s="91">
        <f>คีย์ข้อมูล!AF34</f>
        <v>0.85569986602834425</v>
      </c>
      <c r="G96" s="92" t="str">
        <f t="shared" si="7"/>
        <v>มาก</v>
      </c>
    </row>
    <row r="97" spans="1:7" ht="24" thickTop="1">
      <c r="A97" s="57"/>
      <c r="B97" s="57"/>
      <c r="C97" s="57"/>
      <c r="D97" s="57"/>
      <c r="E97" s="58"/>
      <c r="F97" s="58"/>
      <c r="G97" s="57"/>
    </row>
    <row r="98" spans="1:7">
      <c r="A98" s="57"/>
      <c r="B98" s="57"/>
      <c r="C98" s="57"/>
      <c r="D98" s="57"/>
      <c r="E98" s="58"/>
      <c r="F98" s="58"/>
      <c r="G98" s="57"/>
    </row>
    <row r="99" spans="1:7">
      <c r="A99" s="57"/>
      <c r="B99" s="57"/>
      <c r="C99" s="57"/>
      <c r="D99" s="57"/>
      <c r="E99" s="58"/>
      <c r="F99" s="58"/>
      <c r="G99" s="57"/>
    </row>
    <row r="100" spans="1:7">
      <c r="A100" s="57"/>
      <c r="B100" s="57"/>
      <c r="C100" s="57"/>
      <c r="D100" s="57"/>
      <c r="E100" s="58"/>
      <c r="F100" s="58"/>
      <c r="G100" s="57"/>
    </row>
    <row r="101" spans="1:7">
      <c r="A101" s="57"/>
      <c r="B101" s="57"/>
      <c r="C101" s="57"/>
      <c r="D101" s="57"/>
      <c r="E101" s="58"/>
      <c r="F101" s="58"/>
      <c r="G101" s="57"/>
    </row>
    <row r="102" spans="1:7">
      <c r="A102" s="57"/>
      <c r="B102" s="57"/>
      <c r="C102" s="57"/>
      <c r="D102" s="57"/>
      <c r="E102" s="58"/>
      <c r="F102" s="58"/>
      <c r="G102" s="57"/>
    </row>
    <row r="103" spans="1:7">
      <c r="A103" s="157" t="s">
        <v>106</v>
      </c>
      <c r="B103" s="157"/>
      <c r="C103" s="157"/>
      <c r="D103" s="157"/>
      <c r="E103" s="157"/>
      <c r="F103" s="157"/>
      <c r="G103" s="157"/>
    </row>
    <row r="104" spans="1:7">
      <c r="A104" s="57"/>
      <c r="B104" s="57"/>
      <c r="C104" s="57"/>
      <c r="D104" s="57"/>
      <c r="E104" s="58"/>
      <c r="F104" s="58"/>
      <c r="G104" s="57"/>
    </row>
    <row r="105" spans="1:7">
      <c r="A105" s="57"/>
      <c r="B105" s="177" t="s">
        <v>100</v>
      </c>
      <c r="C105" s="177"/>
      <c r="D105" s="177"/>
      <c r="E105" s="177"/>
      <c r="F105" s="177"/>
      <c r="G105" s="177"/>
    </row>
    <row r="106" spans="1:7">
      <c r="A106" s="152" t="s">
        <v>125</v>
      </c>
      <c r="B106" s="153"/>
      <c r="C106" s="153"/>
      <c r="D106" s="153"/>
      <c r="E106" s="153"/>
      <c r="F106" s="153"/>
      <c r="G106" s="153"/>
    </row>
    <row r="107" spans="1:7">
      <c r="A107" s="152" t="s">
        <v>101</v>
      </c>
      <c r="B107" s="153"/>
      <c r="C107" s="153"/>
      <c r="D107" s="153"/>
      <c r="E107" s="153"/>
      <c r="F107" s="153"/>
      <c r="G107" s="153"/>
    </row>
    <row r="108" spans="1:7">
      <c r="A108" s="112"/>
      <c r="B108" s="152" t="s">
        <v>102</v>
      </c>
      <c r="C108" s="152"/>
      <c r="D108" s="152"/>
      <c r="E108" s="152"/>
      <c r="F108" s="152"/>
      <c r="G108" s="152"/>
    </row>
    <row r="109" spans="1:7">
      <c r="A109" s="152" t="s">
        <v>126</v>
      </c>
      <c r="B109" s="153"/>
      <c r="C109" s="153"/>
      <c r="D109" s="153"/>
      <c r="E109" s="153"/>
      <c r="F109" s="153"/>
      <c r="G109" s="153"/>
    </row>
    <row r="110" spans="1:7">
      <c r="A110" s="152" t="s">
        <v>127</v>
      </c>
      <c r="B110" s="153"/>
      <c r="C110" s="153"/>
      <c r="D110" s="153"/>
      <c r="E110" s="153"/>
      <c r="F110" s="153"/>
      <c r="G110" s="153"/>
    </row>
    <row r="111" spans="1:7">
      <c r="A111" s="176" t="s">
        <v>128</v>
      </c>
      <c r="B111" s="176"/>
      <c r="C111" s="176"/>
      <c r="D111" s="176"/>
      <c r="E111" s="176"/>
      <c r="F111" s="176"/>
      <c r="G111" s="176"/>
    </row>
    <row r="112" spans="1:7">
      <c r="A112" s="80"/>
      <c r="B112" s="80"/>
      <c r="C112" s="80"/>
      <c r="D112" s="80"/>
      <c r="E112" s="80"/>
      <c r="F112" s="80"/>
      <c r="G112" s="80"/>
    </row>
    <row r="113" spans="5:7">
      <c r="E113" s="19"/>
      <c r="F113" s="19"/>
      <c r="G113" s="19"/>
    </row>
    <row r="114" spans="5:7">
      <c r="E114" s="19"/>
      <c r="F114" s="19"/>
      <c r="G114" s="19"/>
    </row>
    <row r="115" spans="5:7">
      <c r="E115" s="19"/>
      <c r="F115" s="19"/>
      <c r="G115" s="19"/>
    </row>
    <row r="116" spans="5:7">
      <c r="E116" s="19"/>
      <c r="F116" s="19"/>
      <c r="G116" s="19"/>
    </row>
    <row r="117" spans="5:7">
      <c r="E117" s="19"/>
      <c r="F117" s="19"/>
      <c r="G117" s="19"/>
    </row>
    <row r="118" spans="5:7">
      <c r="E118" s="19"/>
      <c r="F118" s="19"/>
      <c r="G118" s="19"/>
    </row>
    <row r="119" spans="5:7">
      <c r="E119" s="19"/>
      <c r="F119" s="19"/>
      <c r="G119" s="19"/>
    </row>
    <row r="120" spans="5:7">
      <c r="E120" s="19"/>
      <c r="F120" s="19"/>
      <c r="G120" s="19"/>
    </row>
    <row r="121" spans="5:7">
      <c r="E121" s="19"/>
      <c r="F121" s="19"/>
      <c r="G121" s="19"/>
    </row>
    <row r="122" spans="5:7">
      <c r="E122" s="19"/>
      <c r="F122" s="19"/>
      <c r="G122" s="19"/>
    </row>
    <row r="123" spans="5:7">
      <c r="E123" s="19"/>
      <c r="F123" s="19"/>
      <c r="G123" s="19"/>
    </row>
    <row r="124" spans="5:7">
      <c r="E124" s="19"/>
      <c r="F124" s="19"/>
      <c r="G124" s="19"/>
    </row>
    <row r="125" spans="5:7">
      <c r="E125" s="19"/>
      <c r="F125" s="19"/>
      <c r="G125" s="19"/>
    </row>
    <row r="126" spans="5:7">
      <c r="E126" s="19"/>
      <c r="F126" s="19"/>
      <c r="G126" s="19"/>
    </row>
    <row r="127" spans="5:7">
      <c r="E127" s="19"/>
      <c r="F127" s="19"/>
      <c r="G127" s="19"/>
    </row>
    <row r="128" spans="5:7">
      <c r="E128" s="19"/>
      <c r="F128" s="19"/>
      <c r="G128" s="19"/>
    </row>
    <row r="129" spans="1:7">
      <c r="E129" s="19"/>
      <c r="F129" s="19"/>
      <c r="G129" s="19"/>
    </row>
    <row r="130" spans="1:7">
      <c r="E130" s="19"/>
      <c r="F130" s="19"/>
      <c r="G130" s="19"/>
    </row>
    <row r="131" spans="1:7">
      <c r="E131" s="19"/>
      <c r="F131" s="19"/>
      <c r="G131" s="19"/>
    </row>
    <row r="132" spans="1:7">
      <c r="E132" s="19"/>
      <c r="F132" s="19"/>
      <c r="G132" s="19"/>
    </row>
    <row r="133" spans="1:7">
      <c r="E133" s="19"/>
      <c r="F133" s="19"/>
      <c r="G133" s="19"/>
    </row>
    <row r="134" spans="1:7">
      <c r="E134" s="19"/>
      <c r="F134" s="19"/>
      <c r="G134" s="19"/>
    </row>
    <row r="135" spans="1:7" s="27" customFormat="1"/>
    <row r="136" spans="1:7" s="27" customFormat="1"/>
    <row r="137" spans="1:7" s="27" customFormat="1"/>
    <row r="138" spans="1:7" s="27" customFormat="1"/>
    <row r="139" spans="1:7" s="27" customFormat="1"/>
    <row r="140" spans="1:7" s="27" customFormat="1"/>
    <row r="141" spans="1:7" s="27" customFormat="1">
      <c r="A141" s="59"/>
      <c r="B141" s="59"/>
    </row>
    <row r="142" spans="1:7">
      <c r="A142" s="25"/>
      <c r="B142" s="25"/>
      <c r="C142" s="25"/>
      <c r="D142" s="25"/>
      <c r="E142" s="26"/>
      <c r="F142" s="26"/>
      <c r="G142" s="26"/>
    </row>
    <row r="143" spans="1:7">
      <c r="A143" s="25"/>
      <c r="B143" s="25"/>
      <c r="C143" s="25"/>
      <c r="D143" s="25"/>
      <c r="E143" s="26"/>
      <c r="F143" s="26"/>
      <c r="G143" s="26"/>
    </row>
    <row r="144" spans="1:7">
      <c r="A144" s="25"/>
      <c r="B144" s="25"/>
      <c r="C144" s="25"/>
      <c r="D144" s="25"/>
      <c r="E144" s="26"/>
      <c r="F144" s="26"/>
      <c r="G144" s="26"/>
    </row>
    <row r="145" spans="1:7">
      <c r="A145" s="25"/>
      <c r="B145" s="25"/>
      <c r="C145" s="25"/>
      <c r="D145" s="25"/>
      <c r="E145" s="26"/>
      <c r="F145" s="26"/>
      <c r="G145" s="26"/>
    </row>
    <row r="146" spans="1:7">
      <c r="A146" s="25"/>
      <c r="B146" s="25"/>
      <c r="C146" s="25"/>
      <c r="D146" s="25"/>
      <c r="E146" s="26"/>
      <c r="F146" s="26"/>
      <c r="G146" s="26"/>
    </row>
    <row r="147" spans="1:7">
      <c r="A147" s="25"/>
      <c r="B147" s="25"/>
      <c r="C147" s="25"/>
      <c r="D147" s="25"/>
      <c r="E147" s="26"/>
      <c r="F147" s="26"/>
      <c r="G147" s="26"/>
    </row>
    <row r="148" spans="1:7">
      <c r="A148" s="25"/>
      <c r="B148" s="25"/>
      <c r="C148" s="25"/>
      <c r="D148" s="25"/>
      <c r="E148" s="26"/>
      <c r="F148" s="26"/>
      <c r="G148" s="26"/>
    </row>
    <row r="149" spans="1:7">
      <c r="A149" s="25"/>
      <c r="B149" s="25"/>
      <c r="C149" s="25"/>
      <c r="D149" s="25"/>
      <c r="E149" s="26"/>
      <c r="F149" s="26"/>
      <c r="G149" s="26"/>
    </row>
    <row r="150" spans="1:7">
      <c r="A150" s="25"/>
      <c r="B150" s="25"/>
      <c r="C150" s="25"/>
      <c r="D150" s="25"/>
      <c r="E150" s="26"/>
      <c r="F150" s="26"/>
      <c r="G150" s="26"/>
    </row>
    <row r="151" spans="1:7">
      <c r="A151" s="25"/>
      <c r="B151" s="25"/>
      <c r="C151" s="25"/>
      <c r="D151" s="25"/>
      <c r="E151" s="26"/>
      <c r="F151" s="26"/>
      <c r="G151" s="26"/>
    </row>
    <row r="152" spans="1:7">
      <c r="A152" s="25"/>
      <c r="B152" s="25"/>
      <c r="C152" s="25"/>
      <c r="D152" s="25"/>
      <c r="E152" s="26"/>
      <c r="F152" s="26"/>
      <c r="G152" s="26"/>
    </row>
    <row r="153" spans="1:7">
      <c r="A153" s="25"/>
      <c r="B153" s="25"/>
      <c r="C153" s="25"/>
      <c r="D153" s="25"/>
      <c r="E153" s="26"/>
      <c r="F153" s="26"/>
      <c r="G153" s="26"/>
    </row>
  </sheetData>
  <mergeCells count="31">
    <mergeCell ref="A111:G111"/>
    <mergeCell ref="B105:G105"/>
    <mergeCell ref="A106:G106"/>
    <mergeCell ref="B23:D23"/>
    <mergeCell ref="A1:G1"/>
    <mergeCell ref="A3:G3"/>
    <mergeCell ref="A4:G4"/>
    <mergeCell ref="A5:G5"/>
    <mergeCell ref="A6:G6"/>
    <mergeCell ref="B11:D11"/>
    <mergeCell ref="B12:D12"/>
    <mergeCell ref="B13:D13"/>
    <mergeCell ref="B21:D21"/>
    <mergeCell ref="B22:D22"/>
    <mergeCell ref="A103:G103"/>
    <mergeCell ref="A107:G107"/>
    <mergeCell ref="A109:G109"/>
    <mergeCell ref="A110:G110"/>
    <mergeCell ref="B108:G108"/>
    <mergeCell ref="B24:D24"/>
    <mergeCell ref="A35:G35"/>
    <mergeCell ref="A69:G69"/>
    <mergeCell ref="A96:D96"/>
    <mergeCell ref="A40:D41"/>
    <mergeCell ref="E40:G40"/>
    <mergeCell ref="B25:D25"/>
    <mergeCell ref="B26:D26"/>
    <mergeCell ref="B27:D27"/>
    <mergeCell ref="B28:D28"/>
    <mergeCell ref="A73:D74"/>
    <mergeCell ref="E73:G73"/>
  </mergeCells>
  <pageMargins left="0.5" right="0.25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4</xdr:col>
                <xdr:colOff>257175</xdr:colOff>
                <xdr:row>73</xdr:row>
                <xdr:rowOff>66675</xdr:rowOff>
              </from>
              <to>
                <xdr:col>4</xdr:col>
                <xdr:colOff>390525</xdr:colOff>
                <xdr:row>73</xdr:row>
                <xdr:rowOff>247650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5">
            <anchor moveWithCells="1" sizeWithCells="1">
              <from>
                <xdr:col>4</xdr:col>
                <xdr:colOff>257175</xdr:colOff>
                <xdr:row>40</xdr:row>
                <xdr:rowOff>57150</xdr:rowOff>
              </from>
              <to>
                <xdr:col>4</xdr:col>
                <xdr:colOff>390525</xdr:colOff>
                <xdr:row>40</xdr:row>
                <xdr:rowOff>247650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6" sqref="H6"/>
    </sheetView>
  </sheetViews>
  <sheetFormatPr defaultRowHeight="24"/>
  <cols>
    <col min="1" max="1" width="5.85546875" style="76" customWidth="1"/>
    <col min="2" max="2" width="5.5703125" style="76" customWidth="1"/>
    <col min="3" max="3" width="65.42578125" style="76" customWidth="1"/>
    <col min="4" max="4" width="7.42578125" style="76" customWidth="1"/>
    <col min="5" max="256" width="9" style="76"/>
    <col min="257" max="257" width="5.85546875" style="76" customWidth="1"/>
    <col min="258" max="258" width="5.5703125" style="76" customWidth="1"/>
    <col min="259" max="259" width="69.28515625" style="76" customWidth="1"/>
    <col min="260" max="260" width="7.42578125" style="76" customWidth="1"/>
    <col min="261" max="512" width="9" style="76"/>
    <col min="513" max="513" width="5.85546875" style="76" customWidth="1"/>
    <col min="514" max="514" width="5.5703125" style="76" customWidth="1"/>
    <col min="515" max="515" width="69.28515625" style="76" customWidth="1"/>
    <col min="516" max="516" width="7.42578125" style="76" customWidth="1"/>
    <col min="517" max="768" width="9" style="76"/>
    <col min="769" max="769" width="5.85546875" style="76" customWidth="1"/>
    <col min="770" max="770" width="5.5703125" style="76" customWidth="1"/>
    <col min="771" max="771" width="69.28515625" style="76" customWidth="1"/>
    <col min="772" max="772" width="7.42578125" style="76" customWidth="1"/>
    <col min="773" max="1024" width="9" style="76"/>
    <col min="1025" max="1025" width="5.85546875" style="76" customWidth="1"/>
    <col min="1026" max="1026" width="5.5703125" style="76" customWidth="1"/>
    <col min="1027" max="1027" width="69.28515625" style="76" customWidth="1"/>
    <col min="1028" max="1028" width="7.42578125" style="76" customWidth="1"/>
    <col min="1029" max="1280" width="9" style="76"/>
    <col min="1281" max="1281" width="5.85546875" style="76" customWidth="1"/>
    <col min="1282" max="1282" width="5.5703125" style="76" customWidth="1"/>
    <col min="1283" max="1283" width="69.28515625" style="76" customWidth="1"/>
    <col min="1284" max="1284" width="7.42578125" style="76" customWidth="1"/>
    <col min="1285" max="1536" width="9" style="76"/>
    <col min="1537" max="1537" width="5.85546875" style="76" customWidth="1"/>
    <col min="1538" max="1538" width="5.5703125" style="76" customWidth="1"/>
    <col min="1539" max="1539" width="69.28515625" style="76" customWidth="1"/>
    <col min="1540" max="1540" width="7.42578125" style="76" customWidth="1"/>
    <col min="1541" max="1792" width="9" style="76"/>
    <col min="1793" max="1793" width="5.85546875" style="76" customWidth="1"/>
    <col min="1794" max="1794" width="5.5703125" style="76" customWidth="1"/>
    <col min="1795" max="1795" width="69.28515625" style="76" customWidth="1"/>
    <col min="1796" max="1796" width="7.42578125" style="76" customWidth="1"/>
    <col min="1797" max="2048" width="9" style="76"/>
    <col min="2049" max="2049" width="5.85546875" style="76" customWidth="1"/>
    <col min="2050" max="2050" width="5.5703125" style="76" customWidth="1"/>
    <col min="2051" max="2051" width="69.28515625" style="76" customWidth="1"/>
    <col min="2052" max="2052" width="7.42578125" style="76" customWidth="1"/>
    <col min="2053" max="2304" width="9" style="76"/>
    <col min="2305" max="2305" width="5.85546875" style="76" customWidth="1"/>
    <col min="2306" max="2306" width="5.5703125" style="76" customWidth="1"/>
    <col min="2307" max="2307" width="69.28515625" style="76" customWidth="1"/>
    <col min="2308" max="2308" width="7.42578125" style="76" customWidth="1"/>
    <col min="2309" max="2560" width="9" style="76"/>
    <col min="2561" max="2561" width="5.85546875" style="76" customWidth="1"/>
    <col min="2562" max="2562" width="5.5703125" style="76" customWidth="1"/>
    <col min="2563" max="2563" width="69.28515625" style="76" customWidth="1"/>
    <col min="2564" max="2564" width="7.42578125" style="76" customWidth="1"/>
    <col min="2565" max="2816" width="9" style="76"/>
    <col min="2817" max="2817" width="5.85546875" style="76" customWidth="1"/>
    <col min="2818" max="2818" width="5.5703125" style="76" customWidth="1"/>
    <col min="2819" max="2819" width="69.28515625" style="76" customWidth="1"/>
    <col min="2820" max="2820" width="7.42578125" style="76" customWidth="1"/>
    <col min="2821" max="3072" width="9" style="76"/>
    <col min="3073" max="3073" width="5.85546875" style="76" customWidth="1"/>
    <col min="3074" max="3074" width="5.5703125" style="76" customWidth="1"/>
    <col min="3075" max="3075" width="69.28515625" style="76" customWidth="1"/>
    <col min="3076" max="3076" width="7.42578125" style="76" customWidth="1"/>
    <col min="3077" max="3328" width="9" style="76"/>
    <col min="3329" max="3329" width="5.85546875" style="76" customWidth="1"/>
    <col min="3330" max="3330" width="5.5703125" style="76" customWidth="1"/>
    <col min="3331" max="3331" width="69.28515625" style="76" customWidth="1"/>
    <col min="3332" max="3332" width="7.42578125" style="76" customWidth="1"/>
    <col min="3333" max="3584" width="9" style="76"/>
    <col min="3585" max="3585" width="5.85546875" style="76" customWidth="1"/>
    <col min="3586" max="3586" width="5.5703125" style="76" customWidth="1"/>
    <col min="3587" max="3587" width="69.28515625" style="76" customWidth="1"/>
    <col min="3588" max="3588" width="7.42578125" style="76" customWidth="1"/>
    <col min="3589" max="3840" width="9" style="76"/>
    <col min="3841" max="3841" width="5.85546875" style="76" customWidth="1"/>
    <col min="3842" max="3842" width="5.5703125" style="76" customWidth="1"/>
    <col min="3843" max="3843" width="69.28515625" style="76" customWidth="1"/>
    <col min="3844" max="3844" width="7.42578125" style="76" customWidth="1"/>
    <col min="3845" max="4096" width="9" style="76"/>
    <col min="4097" max="4097" width="5.85546875" style="76" customWidth="1"/>
    <col min="4098" max="4098" width="5.5703125" style="76" customWidth="1"/>
    <col min="4099" max="4099" width="69.28515625" style="76" customWidth="1"/>
    <col min="4100" max="4100" width="7.42578125" style="76" customWidth="1"/>
    <col min="4101" max="4352" width="9" style="76"/>
    <col min="4353" max="4353" width="5.85546875" style="76" customWidth="1"/>
    <col min="4354" max="4354" width="5.5703125" style="76" customWidth="1"/>
    <col min="4355" max="4355" width="69.28515625" style="76" customWidth="1"/>
    <col min="4356" max="4356" width="7.42578125" style="76" customWidth="1"/>
    <col min="4357" max="4608" width="9" style="76"/>
    <col min="4609" max="4609" width="5.85546875" style="76" customWidth="1"/>
    <col min="4610" max="4610" width="5.5703125" style="76" customWidth="1"/>
    <col min="4611" max="4611" width="69.28515625" style="76" customWidth="1"/>
    <col min="4612" max="4612" width="7.42578125" style="76" customWidth="1"/>
    <col min="4613" max="4864" width="9" style="76"/>
    <col min="4865" max="4865" width="5.85546875" style="76" customWidth="1"/>
    <col min="4866" max="4866" width="5.5703125" style="76" customWidth="1"/>
    <col min="4867" max="4867" width="69.28515625" style="76" customWidth="1"/>
    <col min="4868" max="4868" width="7.42578125" style="76" customWidth="1"/>
    <col min="4869" max="5120" width="9" style="76"/>
    <col min="5121" max="5121" width="5.85546875" style="76" customWidth="1"/>
    <col min="5122" max="5122" width="5.5703125" style="76" customWidth="1"/>
    <col min="5123" max="5123" width="69.28515625" style="76" customWidth="1"/>
    <col min="5124" max="5124" width="7.42578125" style="76" customWidth="1"/>
    <col min="5125" max="5376" width="9" style="76"/>
    <col min="5377" max="5377" width="5.85546875" style="76" customWidth="1"/>
    <col min="5378" max="5378" width="5.5703125" style="76" customWidth="1"/>
    <col min="5379" max="5379" width="69.28515625" style="76" customWidth="1"/>
    <col min="5380" max="5380" width="7.42578125" style="76" customWidth="1"/>
    <col min="5381" max="5632" width="9" style="76"/>
    <col min="5633" max="5633" width="5.85546875" style="76" customWidth="1"/>
    <col min="5634" max="5634" width="5.5703125" style="76" customWidth="1"/>
    <col min="5635" max="5635" width="69.28515625" style="76" customWidth="1"/>
    <col min="5636" max="5636" width="7.42578125" style="76" customWidth="1"/>
    <col min="5637" max="5888" width="9" style="76"/>
    <col min="5889" max="5889" width="5.85546875" style="76" customWidth="1"/>
    <col min="5890" max="5890" width="5.5703125" style="76" customWidth="1"/>
    <col min="5891" max="5891" width="69.28515625" style="76" customWidth="1"/>
    <col min="5892" max="5892" width="7.42578125" style="76" customWidth="1"/>
    <col min="5893" max="6144" width="9" style="76"/>
    <col min="6145" max="6145" width="5.85546875" style="76" customWidth="1"/>
    <col min="6146" max="6146" width="5.5703125" style="76" customWidth="1"/>
    <col min="6147" max="6147" width="69.28515625" style="76" customWidth="1"/>
    <col min="6148" max="6148" width="7.42578125" style="76" customWidth="1"/>
    <col min="6149" max="6400" width="9" style="76"/>
    <col min="6401" max="6401" width="5.85546875" style="76" customWidth="1"/>
    <col min="6402" max="6402" width="5.5703125" style="76" customWidth="1"/>
    <col min="6403" max="6403" width="69.28515625" style="76" customWidth="1"/>
    <col min="6404" max="6404" width="7.42578125" style="76" customWidth="1"/>
    <col min="6405" max="6656" width="9" style="76"/>
    <col min="6657" max="6657" width="5.85546875" style="76" customWidth="1"/>
    <col min="6658" max="6658" width="5.5703125" style="76" customWidth="1"/>
    <col min="6659" max="6659" width="69.28515625" style="76" customWidth="1"/>
    <col min="6660" max="6660" width="7.42578125" style="76" customWidth="1"/>
    <col min="6661" max="6912" width="9" style="76"/>
    <col min="6913" max="6913" width="5.85546875" style="76" customWidth="1"/>
    <col min="6914" max="6914" width="5.5703125" style="76" customWidth="1"/>
    <col min="6915" max="6915" width="69.28515625" style="76" customWidth="1"/>
    <col min="6916" max="6916" width="7.42578125" style="76" customWidth="1"/>
    <col min="6917" max="7168" width="9" style="76"/>
    <col min="7169" max="7169" width="5.85546875" style="76" customWidth="1"/>
    <col min="7170" max="7170" width="5.5703125" style="76" customWidth="1"/>
    <col min="7171" max="7171" width="69.28515625" style="76" customWidth="1"/>
    <col min="7172" max="7172" width="7.42578125" style="76" customWidth="1"/>
    <col min="7173" max="7424" width="9" style="76"/>
    <col min="7425" max="7425" width="5.85546875" style="76" customWidth="1"/>
    <col min="7426" max="7426" width="5.5703125" style="76" customWidth="1"/>
    <col min="7427" max="7427" width="69.28515625" style="76" customWidth="1"/>
    <col min="7428" max="7428" width="7.42578125" style="76" customWidth="1"/>
    <col min="7429" max="7680" width="9" style="76"/>
    <col min="7681" max="7681" width="5.85546875" style="76" customWidth="1"/>
    <col min="7682" max="7682" width="5.5703125" style="76" customWidth="1"/>
    <col min="7683" max="7683" width="69.28515625" style="76" customWidth="1"/>
    <col min="7684" max="7684" width="7.42578125" style="76" customWidth="1"/>
    <col min="7685" max="7936" width="9" style="76"/>
    <col min="7937" max="7937" width="5.85546875" style="76" customWidth="1"/>
    <col min="7938" max="7938" width="5.5703125" style="76" customWidth="1"/>
    <col min="7939" max="7939" width="69.28515625" style="76" customWidth="1"/>
    <col min="7940" max="7940" width="7.42578125" style="76" customWidth="1"/>
    <col min="7941" max="8192" width="9" style="76"/>
    <col min="8193" max="8193" width="5.85546875" style="76" customWidth="1"/>
    <col min="8194" max="8194" width="5.5703125" style="76" customWidth="1"/>
    <col min="8195" max="8195" width="69.28515625" style="76" customWidth="1"/>
    <col min="8196" max="8196" width="7.42578125" style="76" customWidth="1"/>
    <col min="8197" max="8448" width="9" style="76"/>
    <col min="8449" max="8449" width="5.85546875" style="76" customWidth="1"/>
    <col min="8450" max="8450" width="5.5703125" style="76" customWidth="1"/>
    <col min="8451" max="8451" width="69.28515625" style="76" customWidth="1"/>
    <col min="8452" max="8452" width="7.42578125" style="76" customWidth="1"/>
    <col min="8453" max="8704" width="9" style="76"/>
    <col min="8705" max="8705" width="5.85546875" style="76" customWidth="1"/>
    <col min="8706" max="8706" width="5.5703125" style="76" customWidth="1"/>
    <col min="8707" max="8707" width="69.28515625" style="76" customWidth="1"/>
    <col min="8708" max="8708" width="7.42578125" style="76" customWidth="1"/>
    <col min="8709" max="8960" width="9" style="76"/>
    <col min="8961" max="8961" width="5.85546875" style="76" customWidth="1"/>
    <col min="8962" max="8962" width="5.5703125" style="76" customWidth="1"/>
    <col min="8963" max="8963" width="69.28515625" style="76" customWidth="1"/>
    <col min="8964" max="8964" width="7.42578125" style="76" customWidth="1"/>
    <col min="8965" max="9216" width="9" style="76"/>
    <col min="9217" max="9217" width="5.85546875" style="76" customWidth="1"/>
    <col min="9218" max="9218" width="5.5703125" style="76" customWidth="1"/>
    <col min="9219" max="9219" width="69.28515625" style="76" customWidth="1"/>
    <col min="9220" max="9220" width="7.42578125" style="76" customWidth="1"/>
    <col min="9221" max="9472" width="9" style="76"/>
    <col min="9473" max="9473" width="5.85546875" style="76" customWidth="1"/>
    <col min="9474" max="9474" width="5.5703125" style="76" customWidth="1"/>
    <col min="9475" max="9475" width="69.28515625" style="76" customWidth="1"/>
    <col min="9476" max="9476" width="7.42578125" style="76" customWidth="1"/>
    <col min="9477" max="9728" width="9" style="76"/>
    <col min="9729" max="9729" width="5.85546875" style="76" customWidth="1"/>
    <col min="9730" max="9730" width="5.5703125" style="76" customWidth="1"/>
    <col min="9731" max="9731" width="69.28515625" style="76" customWidth="1"/>
    <col min="9732" max="9732" width="7.42578125" style="76" customWidth="1"/>
    <col min="9733" max="9984" width="9" style="76"/>
    <col min="9985" max="9985" width="5.85546875" style="76" customWidth="1"/>
    <col min="9986" max="9986" width="5.5703125" style="76" customWidth="1"/>
    <col min="9987" max="9987" width="69.28515625" style="76" customWidth="1"/>
    <col min="9988" max="9988" width="7.42578125" style="76" customWidth="1"/>
    <col min="9989" max="10240" width="9" style="76"/>
    <col min="10241" max="10241" width="5.85546875" style="76" customWidth="1"/>
    <col min="10242" max="10242" width="5.5703125" style="76" customWidth="1"/>
    <col min="10243" max="10243" width="69.28515625" style="76" customWidth="1"/>
    <col min="10244" max="10244" width="7.42578125" style="76" customWidth="1"/>
    <col min="10245" max="10496" width="9" style="76"/>
    <col min="10497" max="10497" width="5.85546875" style="76" customWidth="1"/>
    <col min="10498" max="10498" width="5.5703125" style="76" customWidth="1"/>
    <col min="10499" max="10499" width="69.28515625" style="76" customWidth="1"/>
    <col min="10500" max="10500" width="7.42578125" style="76" customWidth="1"/>
    <col min="10501" max="10752" width="9" style="76"/>
    <col min="10753" max="10753" width="5.85546875" style="76" customWidth="1"/>
    <col min="10754" max="10754" width="5.5703125" style="76" customWidth="1"/>
    <col min="10755" max="10755" width="69.28515625" style="76" customWidth="1"/>
    <col min="10756" max="10756" width="7.42578125" style="76" customWidth="1"/>
    <col min="10757" max="11008" width="9" style="76"/>
    <col min="11009" max="11009" width="5.85546875" style="76" customWidth="1"/>
    <col min="11010" max="11010" width="5.5703125" style="76" customWidth="1"/>
    <col min="11011" max="11011" width="69.28515625" style="76" customWidth="1"/>
    <col min="11012" max="11012" width="7.42578125" style="76" customWidth="1"/>
    <col min="11013" max="11264" width="9" style="76"/>
    <col min="11265" max="11265" width="5.85546875" style="76" customWidth="1"/>
    <col min="11266" max="11266" width="5.5703125" style="76" customWidth="1"/>
    <col min="11267" max="11267" width="69.28515625" style="76" customWidth="1"/>
    <col min="11268" max="11268" width="7.42578125" style="76" customWidth="1"/>
    <col min="11269" max="11520" width="9" style="76"/>
    <col min="11521" max="11521" width="5.85546875" style="76" customWidth="1"/>
    <col min="11522" max="11522" width="5.5703125" style="76" customWidth="1"/>
    <col min="11523" max="11523" width="69.28515625" style="76" customWidth="1"/>
    <col min="11524" max="11524" width="7.42578125" style="76" customWidth="1"/>
    <col min="11525" max="11776" width="9" style="76"/>
    <col min="11777" max="11777" width="5.85546875" style="76" customWidth="1"/>
    <col min="11778" max="11778" width="5.5703125" style="76" customWidth="1"/>
    <col min="11779" max="11779" width="69.28515625" style="76" customWidth="1"/>
    <col min="11780" max="11780" width="7.42578125" style="76" customWidth="1"/>
    <col min="11781" max="12032" width="9" style="76"/>
    <col min="12033" max="12033" width="5.85546875" style="76" customWidth="1"/>
    <col min="12034" max="12034" width="5.5703125" style="76" customWidth="1"/>
    <col min="12035" max="12035" width="69.28515625" style="76" customWidth="1"/>
    <col min="12036" max="12036" width="7.42578125" style="76" customWidth="1"/>
    <col min="12037" max="12288" width="9" style="76"/>
    <col min="12289" max="12289" width="5.85546875" style="76" customWidth="1"/>
    <col min="12290" max="12290" width="5.5703125" style="76" customWidth="1"/>
    <col min="12291" max="12291" width="69.28515625" style="76" customWidth="1"/>
    <col min="12292" max="12292" width="7.42578125" style="76" customWidth="1"/>
    <col min="12293" max="12544" width="9" style="76"/>
    <col min="12545" max="12545" width="5.85546875" style="76" customWidth="1"/>
    <col min="12546" max="12546" width="5.5703125" style="76" customWidth="1"/>
    <col min="12547" max="12547" width="69.28515625" style="76" customWidth="1"/>
    <col min="12548" max="12548" width="7.42578125" style="76" customWidth="1"/>
    <col min="12549" max="12800" width="9" style="76"/>
    <col min="12801" max="12801" width="5.85546875" style="76" customWidth="1"/>
    <col min="12802" max="12802" width="5.5703125" style="76" customWidth="1"/>
    <col min="12803" max="12803" width="69.28515625" style="76" customWidth="1"/>
    <col min="12804" max="12804" width="7.42578125" style="76" customWidth="1"/>
    <col min="12805" max="13056" width="9" style="76"/>
    <col min="13057" max="13057" width="5.85546875" style="76" customWidth="1"/>
    <col min="13058" max="13058" width="5.5703125" style="76" customWidth="1"/>
    <col min="13059" max="13059" width="69.28515625" style="76" customWidth="1"/>
    <col min="13060" max="13060" width="7.42578125" style="76" customWidth="1"/>
    <col min="13061" max="13312" width="9" style="76"/>
    <col min="13313" max="13313" width="5.85546875" style="76" customWidth="1"/>
    <col min="13314" max="13314" width="5.5703125" style="76" customWidth="1"/>
    <col min="13315" max="13315" width="69.28515625" style="76" customWidth="1"/>
    <col min="13316" max="13316" width="7.42578125" style="76" customWidth="1"/>
    <col min="13317" max="13568" width="9" style="76"/>
    <col min="13569" max="13569" width="5.85546875" style="76" customWidth="1"/>
    <col min="13570" max="13570" width="5.5703125" style="76" customWidth="1"/>
    <col min="13571" max="13571" width="69.28515625" style="76" customWidth="1"/>
    <col min="13572" max="13572" width="7.42578125" style="76" customWidth="1"/>
    <col min="13573" max="13824" width="9" style="76"/>
    <col min="13825" max="13825" width="5.85546875" style="76" customWidth="1"/>
    <col min="13826" max="13826" width="5.5703125" style="76" customWidth="1"/>
    <col min="13827" max="13827" width="69.28515625" style="76" customWidth="1"/>
    <col min="13828" max="13828" width="7.42578125" style="76" customWidth="1"/>
    <col min="13829" max="14080" width="9" style="76"/>
    <col min="14081" max="14081" width="5.85546875" style="76" customWidth="1"/>
    <col min="14082" max="14082" width="5.5703125" style="76" customWidth="1"/>
    <col min="14083" max="14083" width="69.28515625" style="76" customWidth="1"/>
    <col min="14084" max="14084" width="7.42578125" style="76" customWidth="1"/>
    <col min="14085" max="14336" width="9" style="76"/>
    <col min="14337" max="14337" width="5.85546875" style="76" customWidth="1"/>
    <col min="14338" max="14338" width="5.5703125" style="76" customWidth="1"/>
    <col min="14339" max="14339" width="69.28515625" style="76" customWidth="1"/>
    <col min="14340" max="14340" width="7.42578125" style="76" customWidth="1"/>
    <col min="14341" max="14592" width="9" style="76"/>
    <col min="14593" max="14593" width="5.85546875" style="76" customWidth="1"/>
    <col min="14594" max="14594" width="5.5703125" style="76" customWidth="1"/>
    <col min="14595" max="14595" width="69.28515625" style="76" customWidth="1"/>
    <col min="14596" max="14596" width="7.42578125" style="76" customWidth="1"/>
    <col min="14597" max="14848" width="9" style="76"/>
    <col min="14849" max="14849" width="5.85546875" style="76" customWidth="1"/>
    <col min="14850" max="14850" width="5.5703125" style="76" customWidth="1"/>
    <col min="14851" max="14851" width="69.28515625" style="76" customWidth="1"/>
    <col min="14852" max="14852" width="7.42578125" style="76" customWidth="1"/>
    <col min="14853" max="15104" width="9" style="76"/>
    <col min="15105" max="15105" width="5.85546875" style="76" customWidth="1"/>
    <col min="15106" max="15106" width="5.5703125" style="76" customWidth="1"/>
    <col min="15107" max="15107" width="69.28515625" style="76" customWidth="1"/>
    <col min="15108" max="15108" width="7.42578125" style="76" customWidth="1"/>
    <col min="15109" max="15360" width="9" style="76"/>
    <col min="15361" max="15361" width="5.85546875" style="76" customWidth="1"/>
    <col min="15362" max="15362" width="5.5703125" style="76" customWidth="1"/>
    <col min="15363" max="15363" width="69.28515625" style="76" customWidth="1"/>
    <col min="15364" max="15364" width="7.42578125" style="76" customWidth="1"/>
    <col min="15365" max="15616" width="9" style="76"/>
    <col min="15617" max="15617" width="5.85546875" style="76" customWidth="1"/>
    <col min="15618" max="15618" width="5.5703125" style="76" customWidth="1"/>
    <col min="15619" max="15619" width="69.28515625" style="76" customWidth="1"/>
    <col min="15620" max="15620" width="7.42578125" style="76" customWidth="1"/>
    <col min="15621" max="15872" width="9" style="76"/>
    <col min="15873" max="15873" width="5.85546875" style="76" customWidth="1"/>
    <col min="15874" max="15874" width="5.5703125" style="76" customWidth="1"/>
    <col min="15875" max="15875" width="69.28515625" style="76" customWidth="1"/>
    <col min="15876" max="15876" width="7.42578125" style="76" customWidth="1"/>
    <col min="15877" max="16128" width="9" style="76"/>
    <col min="16129" max="16129" width="5.85546875" style="76" customWidth="1"/>
    <col min="16130" max="16130" width="5.5703125" style="76" customWidth="1"/>
    <col min="16131" max="16131" width="69.28515625" style="76" customWidth="1"/>
    <col min="16132" max="16132" width="7.42578125" style="76" customWidth="1"/>
    <col min="16133" max="16384" width="9" style="76"/>
  </cols>
  <sheetData>
    <row r="1" spans="1:4" ht="21" customHeight="1">
      <c r="A1" s="187" t="s">
        <v>107</v>
      </c>
      <c r="B1" s="187"/>
      <c r="C1" s="187"/>
      <c r="D1" s="187"/>
    </row>
    <row r="2" spans="1:4">
      <c r="A2" s="77" t="s">
        <v>62</v>
      </c>
    </row>
    <row r="3" spans="1:4">
      <c r="A3" s="77"/>
    </row>
    <row r="4" spans="1:4">
      <c r="B4" s="76" t="s">
        <v>63</v>
      </c>
    </row>
    <row r="5" spans="1:4" ht="24.75" thickBot="1"/>
    <row r="6" spans="1:4" ht="24.75" thickTop="1">
      <c r="B6" s="141" t="s">
        <v>64</v>
      </c>
      <c r="C6" s="141" t="s">
        <v>32</v>
      </c>
      <c r="D6" s="142" t="s">
        <v>65</v>
      </c>
    </row>
    <row r="7" spans="1:4">
      <c r="B7" s="143">
        <v>1</v>
      </c>
      <c r="C7" s="144" t="s">
        <v>66</v>
      </c>
      <c r="D7" s="145">
        <v>5</v>
      </c>
    </row>
    <row r="8" spans="1:4">
      <c r="B8" s="143">
        <v>2</v>
      </c>
      <c r="C8" s="144" t="s">
        <v>67</v>
      </c>
      <c r="D8" s="145">
        <v>3</v>
      </c>
    </row>
    <row r="9" spans="1:4">
      <c r="B9" s="143">
        <v>3</v>
      </c>
      <c r="C9" s="144" t="s">
        <v>68</v>
      </c>
      <c r="D9" s="145">
        <v>4</v>
      </c>
    </row>
    <row r="10" spans="1:4" ht="24.75" thickBot="1">
      <c r="B10" s="146"/>
      <c r="C10" s="147" t="s">
        <v>23</v>
      </c>
      <c r="D10" s="147">
        <v>12</v>
      </c>
    </row>
    <row r="11" spans="1:4" s="78" customFormat="1" ht="24.75" thickTop="1">
      <c r="A11" s="188"/>
      <c r="B11" s="188"/>
      <c r="C11" s="188"/>
      <c r="D11" s="188"/>
    </row>
    <row r="12" spans="1:4" s="78" customFormat="1"/>
    <row r="13" spans="1:4" s="78" customFormat="1"/>
    <row r="14" spans="1:4" s="78" customFormat="1"/>
    <row r="15" spans="1:4" s="78" customFormat="1"/>
    <row r="16" spans="1:4" s="78" customFormat="1"/>
    <row r="17" s="78" customFormat="1"/>
    <row r="18" s="78" customFormat="1"/>
    <row r="19" s="78" customFormat="1"/>
    <row r="20" s="78" customFormat="1"/>
    <row r="21" s="78" customFormat="1"/>
    <row r="22" s="78" customFormat="1"/>
  </sheetData>
  <mergeCells count="2">
    <mergeCell ref="A1:D1"/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23" sqref="B23:B25"/>
    </sheetView>
  </sheetViews>
  <sheetFormatPr defaultColWidth="15" defaultRowHeight="15"/>
  <cols>
    <col min="1" max="1" width="9" style="79" customWidth="1"/>
    <col min="2" max="2" width="64" style="79" customWidth="1"/>
    <col min="3" max="16384" width="15" style="79"/>
  </cols>
  <sheetData>
    <row r="1" spans="1:4" ht="24">
      <c r="A1" s="189" t="s">
        <v>70</v>
      </c>
      <c r="B1" s="189"/>
      <c r="C1" s="81"/>
      <c r="D1" s="81"/>
    </row>
    <row r="2" spans="1:4" ht="24">
      <c r="A2" s="81"/>
      <c r="B2" s="81"/>
      <c r="C2" s="81"/>
      <c r="D2" s="81"/>
    </row>
    <row r="3" spans="1:4" ht="24">
      <c r="A3" s="190" t="s">
        <v>71</v>
      </c>
      <c r="B3" s="190"/>
      <c r="C3" s="81"/>
      <c r="D3" s="81"/>
    </row>
    <row r="4" spans="1:4" ht="24">
      <c r="A4" s="81"/>
      <c r="B4" s="81"/>
      <c r="C4" s="81"/>
      <c r="D4" s="81"/>
    </row>
    <row r="5" spans="1:4" ht="24">
      <c r="A5" s="81" t="s">
        <v>72</v>
      </c>
      <c r="B5" s="81" t="s">
        <v>32</v>
      </c>
      <c r="C5" s="81" t="s">
        <v>65</v>
      </c>
      <c r="D5" s="81"/>
    </row>
    <row r="6" spans="1:4" ht="48">
      <c r="A6" s="81">
        <v>1</v>
      </c>
      <c r="B6" s="81" t="s">
        <v>73</v>
      </c>
      <c r="C6" s="81"/>
      <c r="D6" s="81"/>
    </row>
    <row r="7" spans="1:4" ht="24">
      <c r="A7" s="81">
        <v>2</v>
      </c>
      <c r="B7" s="81" t="s">
        <v>74</v>
      </c>
      <c r="C7" s="81"/>
      <c r="D7" s="81"/>
    </row>
    <row r="8" spans="1:4" ht="24">
      <c r="A8" s="81">
        <v>3</v>
      </c>
      <c r="B8" s="81" t="s">
        <v>75</v>
      </c>
      <c r="C8" s="81"/>
      <c r="D8" s="81"/>
    </row>
    <row r="9" spans="1:4" ht="48">
      <c r="A9" s="81">
        <v>4</v>
      </c>
      <c r="B9" s="81" t="s">
        <v>76</v>
      </c>
      <c r="C9" s="81"/>
      <c r="D9" s="81"/>
    </row>
    <row r="10" spans="1:4" ht="24">
      <c r="A10" s="81">
        <v>5</v>
      </c>
      <c r="B10" s="81" t="s">
        <v>77</v>
      </c>
      <c r="C10" s="81"/>
      <c r="D10" s="81"/>
    </row>
    <row r="11" spans="1:4" ht="24">
      <c r="A11" s="81">
        <v>6</v>
      </c>
      <c r="B11" s="81" t="s">
        <v>78</v>
      </c>
      <c r="C11" s="81"/>
      <c r="D11" s="81"/>
    </row>
    <row r="12" spans="1:4" ht="26.25" customHeight="1">
      <c r="A12" s="82">
        <v>7</v>
      </c>
      <c r="B12" s="83" t="s">
        <v>79</v>
      </c>
      <c r="C12" s="81"/>
      <c r="D12" s="81"/>
    </row>
    <row r="13" spans="1:4" ht="24">
      <c r="A13" s="81">
        <v>8</v>
      </c>
      <c r="B13" s="81" t="s">
        <v>80</v>
      </c>
      <c r="C13" s="81"/>
      <c r="D13" s="81"/>
    </row>
    <row r="14" spans="1:4" ht="24">
      <c r="A14" s="81">
        <v>9</v>
      </c>
      <c r="B14" s="81" t="s">
        <v>81</v>
      </c>
      <c r="C14" s="81"/>
      <c r="D14" s="81"/>
    </row>
    <row r="15" spans="1:4" ht="24">
      <c r="A15" s="81">
        <v>10</v>
      </c>
      <c r="B15" s="81" t="s">
        <v>82</v>
      </c>
      <c r="C15" s="81"/>
      <c r="D15" s="81"/>
    </row>
    <row r="16" spans="1:4" ht="24">
      <c r="A16" s="81">
        <v>11</v>
      </c>
      <c r="B16" s="81" t="s">
        <v>83</v>
      </c>
      <c r="C16" s="81"/>
      <c r="D16" s="81"/>
    </row>
    <row r="17" spans="1:4" ht="24">
      <c r="A17" s="81">
        <v>12</v>
      </c>
      <c r="B17" s="81" t="s">
        <v>84</v>
      </c>
      <c r="C17" s="81"/>
      <c r="D17" s="81"/>
    </row>
    <row r="18" spans="1:4" ht="24">
      <c r="A18" s="81">
        <v>13</v>
      </c>
      <c r="B18" s="81" t="s">
        <v>85</v>
      </c>
      <c r="C18" s="81"/>
      <c r="D18" s="81"/>
    </row>
    <row r="19" spans="1:4" ht="24">
      <c r="A19" s="81">
        <v>14</v>
      </c>
      <c r="B19" s="81" t="s">
        <v>86</v>
      </c>
      <c r="C19" s="81"/>
      <c r="D19" s="81"/>
    </row>
    <row r="20" spans="1:4" ht="24">
      <c r="A20" s="81">
        <v>15</v>
      </c>
      <c r="B20" s="81" t="s">
        <v>87</v>
      </c>
      <c r="C20" s="81"/>
      <c r="D20" s="81"/>
    </row>
    <row r="21" spans="1:4" ht="48">
      <c r="A21" s="82">
        <v>16</v>
      </c>
      <c r="B21" s="82" t="s">
        <v>89</v>
      </c>
      <c r="C21" s="81"/>
      <c r="D21" s="81"/>
    </row>
    <row r="22" spans="1:4" ht="24">
      <c r="A22" s="81"/>
      <c r="B22" s="81"/>
      <c r="C22" s="81"/>
      <c r="D22" s="81"/>
    </row>
    <row r="23" spans="1:4" ht="24">
      <c r="A23" s="81"/>
      <c r="B23" s="81"/>
      <c r="C23" s="81"/>
      <c r="D23" s="81"/>
    </row>
    <row r="24" spans="1:4" ht="24">
      <c r="A24" s="81"/>
      <c r="B24" s="81"/>
      <c r="C24" s="81"/>
      <c r="D24" s="81"/>
    </row>
    <row r="25" spans="1:4" ht="24">
      <c r="A25" s="81"/>
      <c r="B25" s="81"/>
      <c r="C25" s="81"/>
      <c r="D25" s="81"/>
    </row>
    <row r="42" spans="1:2">
      <c r="A42" s="191"/>
      <c r="B42" s="191"/>
    </row>
  </sheetData>
  <mergeCells count="3">
    <mergeCell ref="A1:B1"/>
    <mergeCell ref="A3:B3"/>
    <mergeCell ref="A42:B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2" sqref="B22"/>
    </sheetView>
  </sheetViews>
  <sheetFormatPr defaultColWidth="15" defaultRowHeight="15"/>
  <cols>
    <col min="1" max="1" width="9" style="79" customWidth="1"/>
    <col min="2" max="2" width="64" style="79" customWidth="1"/>
    <col min="3" max="16384" width="15" style="79"/>
  </cols>
  <sheetData>
    <row r="1" spans="1:4" ht="24">
      <c r="A1" s="189" t="s">
        <v>70</v>
      </c>
      <c r="B1" s="189"/>
      <c r="C1" s="81"/>
      <c r="D1" s="81"/>
    </row>
    <row r="2" spans="1:4" ht="24">
      <c r="A2" s="81"/>
      <c r="B2" s="81"/>
      <c r="C2" s="81"/>
      <c r="D2" s="81"/>
    </row>
    <row r="3" spans="1:4" ht="24">
      <c r="A3" s="190" t="s">
        <v>71</v>
      </c>
      <c r="B3" s="190"/>
      <c r="C3" s="81"/>
      <c r="D3" s="81"/>
    </row>
    <row r="4" spans="1:4" ht="24">
      <c r="A4" s="81"/>
      <c r="B4" s="81"/>
      <c r="C4" s="81"/>
      <c r="D4" s="81"/>
    </row>
    <row r="5" spans="1:4" ht="24">
      <c r="A5" s="81" t="s">
        <v>72</v>
      </c>
      <c r="B5" s="81" t="s">
        <v>32</v>
      </c>
      <c r="C5" s="81" t="s">
        <v>65</v>
      </c>
      <c r="D5" s="81"/>
    </row>
    <row r="6" spans="1:4" ht="48">
      <c r="A6" s="81">
        <v>1</v>
      </c>
      <c r="B6" s="81" t="s">
        <v>73</v>
      </c>
      <c r="C6" s="81">
        <v>1</v>
      </c>
      <c r="D6" s="81"/>
    </row>
    <row r="7" spans="1:4" ht="24">
      <c r="A7" s="81">
        <v>2</v>
      </c>
      <c r="B7" s="81" t="s">
        <v>74</v>
      </c>
      <c r="C7" s="81">
        <v>1</v>
      </c>
      <c r="D7" s="81"/>
    </row>
    <row r="8" spans="1:4" ht="24">
      <c r="A8" s="81">
        <v>3</v>
      </c>
      <c r="B8" s="81" t="s">
        <v>75</v>
      </c>
      <c r="C8" s="81">
        <v>1</v>
      </c>
      <c r="D8" s="81"/>
    </row>
    <row r="9" spans="1:4" ht="48">
      <c r="A9" s="81">
        <v>4</v>
      </c>
      <c r="B9" s="81" t="s">
        <v>76</v>
      </c>
      <c r="C9" s="81">
        <v>1</v>
      </c>
      <c r="D9" s="81"/>
    </row>
    <row r="10" spans="1:4" ht="24">
      <c r="A10" s="81">
        <v>5</v>
      </c>
      <c r="B10" s="81" t="s">
        <v>77</v>
      </c>
      <c r="C10" s="81">
        <v>1</v>
      </c>
      <c r="D10" s="81"/>
    </row>
    <row r="11" spans="1:4" ht="26.25" customHeight="1">
      <c r="A11" s="82">
        <v>6</v>
      </c>
      <c r="B11" s="83" t="s">
        <v>79</v>
      </c>
      <c r="C11" s="82">
        <v>1</v>
      </c>
      <c r="D11" s="81"/>
    </row>
    <row r="12" spans="1:4" ht="24">
      <c r="A12" s="81">
        <v>7</v>
      </c>
      <c r="B12" s="81" t="s">
        <v>80</v>
      </c>
      <c r="C12" s="81">
        <v>1</v>
      </c>
      <c r="D12" s="81"/>
    </row>
    <row r="13" spans="1:4" ht="24">
      <c r="A13" s="81">
        <v>8</v>
      </c>
      <c r="B13" s="81" t="s">
        <v>82</v>
      </c>
      <c r="C13" s="81">
        <v>1</v>
      </c>
      <c r="D13" s="81"/>
    </row>
    <row r="14" spans="1:4" ht="24">
      <c r="A14" s="81">
        <v>9</v>
      </c>
      <c r="B14" s="81" t="s">
        <v>83</v>
      </c>
      <c r="C14" s="81">
        <v>3</v>
      </c>
      <c r="D14" s="81"/>
    </row>
    <row r="15" spans="1:4" ht="24">
      <c r="A15" s="81">
        <v>10</v>
      </c>
      <c r="B15" s="81" t="s">
        <v>84</v>
      </c>
      <c r="C15" s="81">
        <v>1</v>
      </c>
      <c r="D15" s="81"/>
    </row>
    <row r="16" spans="1:4" ht="24">
      <c r="A16" s="81">
        <v>11</v>
      </c>
      <c r="B16" s="81" t="s">
        <v>85</v>
      </c>
      <c r="C16" s="81">
        <v>1</v>
      </c>
      <c r="D16" s="81"/>
    </row>
    <row r="17" spans="1:4" ht="24">
      <c r="A17" s="81">
        <v>12</v>
      </c>
      <c r="B17" s="81" t="s">
        <v>86</v>
      </c>
      <c r="C17" s="81">
        <v>1</v>
      </c>
      <c r="D17" s="81"/>
    </row>
    <row r="18" spans="1:4" ht="24">
      <c r="A18" s="81">
        <v>13</v>
      </c>
      <c r="B18" s="81" t="s">
        <v>87</v>
      </c>
      <c r="C18" s="81">
        <v>1</v>
      </c>
      <c r="D18" s="81"/>
    </row>
    <row r="19" spans="1:4" ht="27.75" customHeight="1">
      <c r="A19" s="82">
        <v>14</v>
      </c>
      <c r="B19" s="82" t="s">
        <v>88</v>
      </c>
      <c r="C19" s="82">
        <v>1</v>
      </c>
      <c r="D19" s="81"/>
    </row>
    <row r="20" spans="1:4" ht="24">
      <c r="A20" s="81"/>
      <c r="B20" s="81"/>
      <c r="C20" s="81"/>
      <c r="D20" s="81"/>
    </row>
    <row r="40" spans="1:2">
      <c r="A40" s="191"/>
      <c r="B40" s="191"/>
    </row>
  </sheetData>
  <mergeCells count="3">
    <mergeCell ref="A1:B1"/>
    <mergeCell ref="A3:B3"/>
    <mergeCell ref="A40:B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zoomScaleNormal="100" workbookViewId="0">
      <selection activeCell="A19" sqref="A19"/>
    </sheetView>
  </sheetViews>
  <sheetFormatPr defaultRowHeight="15"/>
  <cols>
    <col min="6" max="6" width="49.7109375" customWidth="1"/>
    <col min="7" max="7" width="49.28515625" customWidth="1"/>
  </cols>
  <sheetData>
    <row r="1" spans="1:7" ht="27.75">
      <c r="A1" s="178" t="s">
        <v>69</v>
      </c>
      <c r="B1" s="178"/>
      <c r="C1" s="178"/>
      <c r="D1" s="178"/>
      <c r="E1" s="178"/>
      <c r="F1" s="178"/>
      <c r="G1" s="149"/>
    </row>
    <row r="2" spans="1:7" ht="27.75">
      <c r="A2" s="178" t="s">
        <v>15</v>
      </c>
      <c r="B2" s="178"/>
      <c r="C2" s="178"/>
      <c r="D2" s="178"/>
      <c r="E2" s="178"/>
      <c r="F2" s="178"/>
      <c r="G2" s="149"/>
    </row>
    <row r="3" spans="1:7" ht="24">
      <c r="A3" s="193" t="s">
        <v>16</v>
      </c>
      <c r="B3" s="193"/>
      <c r="C3" s="193"/>
      <c r="D3" s="193"/>
      <c r="E3" s="193"/>
      <c r="F3" s="193"/>
      <c r="G3" s="150"/>
    </row>
    <row r="4" spans="1:7" ht="24">
      <c r="A4" s="193" t="s">
        <v>17</v>
      </c>
      <c r="B4" s="193"/>
      <c r="C4" s="193"/>
      <c r="D4" s="193"/>
      <c r="E4" s="193"/>
      <c r="F4" s="193"/>
      <c r="G4" s="150"/>
    </row>
    <row r="5" spans="1:7" ht="24">
      <c r="A5" s="194"/>
      <c r="B5" s="194"/>
      <c r="C5" s="194"/>
      <c r="D5" s="194"/>
      <c r="E5" s="194"/>
      <c r="F5" s="194"/>
      <c r="G5" s="194"/>
    </row>
    <row r="6" spans="1:7" ht="24">
      <c r="A6" s="151" t="s">
        <v>113</v>
      </c>
      <c r="B6" s="151"/>
      <c r="C6" s="151"/>
      <c r="D6" s="151"/>
      <c r="E6" s="151"/>
      <c r="F6" s="151"/>
      <c r="G6" s="151"/>
    </row>
    <row r="7" spans="1:7" ht="24">
      <c r="A7" s="195" t="s">
        <v>108</v>
      </c>
      <c r="B7" s="195"/>
      <c r="C7" s="195"/>
      <c r="D7" s="195"/>
      <c r="E7" s="195"/>
      <c r="F7" s="195"/>
      <c r="G7" s="151"/>
    </row>
    <row r="8" spans="1:7" ht="24">
      <c r="A8" s="195" t="s">
        <v>109</v>
      </c>
      <c r="B8" s="195"/>
      <c r="C8" s="195"/>
      <c r="D8" s="195"/>
      <c r="E8" s="195"/>
      <c r="F8" s="195"/>
      <c r="G8" s="151"/>
    </row>
    <row r="9" spans="1:7" ht="24">
      <c r="A9" s="195" t="s">
        <v>114</v>
      </c>
      <c r="B9" s="195"/>
      <c r="C9" s="195"/>
      <c r="D9" s="195"/>
      <c r="E9" s="195"/>
      <c r="F9" s="195"/>
      <c r="G9" s="151"/>
    </row>
    <row r="10" spans="1:7" ht="24">
      <c r="A10" s="195" t="s">
        <v>111</v>
      </c>
      <c r="B10" s="195"/>
      <c r="C10" s="195"/>
      <c r="D10" s="195"/>
      <c r="E10" s="195"/>
      <c r="F10" s="195"/>
      <c r="G10" s="151"/>
    </row>
    <row r="11" spans="1:7" ht="24">
      <c r="A11" s="195" t="s">
        <v>118</v>
      </c>
      <c r="B11" s="195"/>
      <c r="C11" s="195"/>
      <c r="D11" s="195"/>
      <c r="E11" s="195"/>
      <c r="F11" s="195"/>
      <c r="G11" s="148"/>
    </row>
    <row r="12" spans="1:7" ht="24">
      <c r="A12" s="195" t="s">
        <v>119</v>
      </c>
      <c r="B12" s="195"/>
      <c r="C12" s="195"/>
      <c r="D12" s="195"/>
      <c r="E12" s="195"/>
      <c r="F12" s="195"/>
      <c r="G12" s="148"/>
    </row>
    <row r="13" spans="1:7" ht="24">
      <c r="A13" s="195" t="s">
        <v>121</v>
      </c>
      <c r="B13" s="195"/>
      <c r="C13" s="195"/>
      <c r="D13" s="195"/>
      <c r="E13" s="195"/>
      <c r="F13" s="195"/>
      <c r="G13" s="148"/>
    </row>
    <row r="14" spans="1:7" ht="24">
      <c r="A14" s="195" t="s">
        <v>120</v>
      </c>
      <c r="B14" s="195"/>
      <c r="C14" s="195"/>
      <c r="D14" s="195"/>
      <c r="E14" s="195"/>
      <c r="F14" s="195"/>
      <c r="G14" s="148"/>
    </row>
    <row r="15" spans="1:7" ht="24">
      <c r="A15" s="195" t="s">
        <v>115</v>
      </c>
      <c r="B15" s="195"/>
      <c r="C15" s="195"/>
      <c r="D15" s="195"/>
      <c r="E15" s="195"/>
      <c r="F15" s="195"/>
      <c r="G15" s="148"/>
    </row>
    <row r="16" spans="1:7" ht="24">
      <c r="A16" s="195" t="s">
        <v>116</v>
      </c>
      <c r="B16" s="195"/>
      <c r="C16" s="195"/>
      <c r="D16" s="195"/>
      <c r="E16" s="195"/>
      <c r="F16" s="195"/>
      <c r="G16" s="148"/>
    </row>
    <row r="17" spans="1:7" ht="24">
      <c r="A17" s="195" t="s">
        <v>129</v>
      </c>
      <c r="B17" s="195"/>
      <c r="C17" s="195"/>
      <c r="D17" s="195"/>
      <c r="E17" s="195"/>
      <c r="F17" s="195"/>
      <c r="G17" s="148"/>
    </row>
    <row r="18" spans="1:7" ht="24">
      <c r="A18" s="195" t="s">
        <v>130</v>
      </c>
      <c r="B18" s="195"/>
      <c r="C18" s="195"/>
      <c r="D18" s="195"/>
      <c r="E18" s="195"/>
      <c r="F18" s="195"/>
      <c r="G18" s="148"/>
    </row>
    <row r="19" spans="1:7" ht="24">
      <c r="A19" s="148" t="s">
        <v>131</v>
      </c>
      <c r="B19" s="148"/>
      <c r="C19" s="148"/>
      <c r="D19" s="148"/>
      <c r="E19" s="148"/>
      <c r="F19" s="148"/>
      <c r="G19" s="148"/>
    </row>
    <row r="20" spans="1:7" ht="24">
      <c r="A20" s="192" t="s">
        <v>117</v>
      </c>
      <c r="B20" s="192"/>
      <c r="C20" s="192"/>
      <c r="D20" s="192"/>
      <c r="E20" s="192"/>
      <c r="F20" s="192"/>
      <c r="G20" s="148"/>
    </row>
    <row r="21" spans="1:7" ht="24">
      <c r="A21" s="148" t="s">
        <v>122</v>
      </c>
      <c r="B21" s="148"/>
      <c r="C21" s="148"/>
      <c r="D21" s="148"/>
      <c r="E21" s="148"/>
      <c r="F21" s="148"/>
      <c r="G21" s="148"/>
    </row>
    <row r="22" spans="1:7" ht="24">
      <c r="A22" s="148"/>
      <c r="B22" s="148"/>
      <c r="C22" s="148"/>
      <c r="D22" s="148"/>
      <c r="E22" s="148"/>
      <c r="F22" s="148"/>
      <c r="G22" s="148"/>
    </row>
    <row r="23" spans="1:7" ht="24">
      <c r="A23" s="148"/>
      <c r="B23" s="148"/>
      <c r="C23" s="148"/>
      <c r="D23" s="148"/>
      <c r="E23" s="148"/>
      <c r="F23" s="148"/>
      <c r="G23" s="148"/>
    </row>
    <row r="24" spans="1:7" ht="24">
      <c r="A24" s="148"/>
      <c r="B24" s="148"/>
      <c r="C24" s="148"/>
      <c r="D24" s="148"/>
      <c r="E24" s="148"/>
      <c r="F24" s="148"/>
      <c r="G24" s="148"/>
    </row>
    <row r="25" spans="1:7" ht="24">
      <c r="A25" s="148"/>
      <c r="B25" s="148"/>
      <c r="C25" s="148"/>
      <c r="D25" s="148"/>
      <c r="E25" s="148"/>
      <c r="F25" s="148"/>
      <c r="G25" s="148"/>
    </row>
    <row r="26" spans="1:7" ht="24">
      <c r="A26" s="148"/>
      <c r="B26" s="148"/>
      <c r="C26" s="148"/>
      <c r="D26" s="148"/>
      <c r="E26" s="148"/>
      <c r="F26" s="148"/>
      <c r="G26" s="148"/>
    </row>
    <row r="27" spans="1:7" ht="24">
      <c r="A27" s="148"/>
      <c r="B27" s="148"/>
      <c r="C27" s="148"/>
      <c r="D27" s="148"/>
      <c r="E27" s="148"/>
      <c r="F27" s="148"/>
      <c r="G27" s="148"/>
    </row>
    <row r="28" spans="1:7" ht="24">
      <c r="A28" s="148"/>
      <c r="B28" s="148"/>
      <c r="C28" s="148"/>
      <c r="D28" s="148"/>
      <c r="E28" s="148"/>
      <c r="F28" s="148"/>
      <c r="G28" s="148"/>
    </row>
    <row r="29" spans="1:7" ht="24">
      <c r="A29" s="148"/>
      <c r="B29" s="148"/>
      <c r="C29" s="148"/>
      <c r="D29" s="148"/>
      <c r="E29" s="148"/>
      <c r="F29" s="148"/>
      <c r="G29" s="148"/>
    </row>
    <row r="30" spans="1:7" ht="24">
      <c r="A30" s="148"/>
      <c r="B30" s="148"/>
      <c r="C30" s="148"/>
      <c r="D30" s="148"/>
      <c r="E30" s="148"/>
      <c r="F30" s="148"/>
      <c r="G30" s="148"/>
    </row>
    <row r="31" spans="1:7" ht="24">
      <c r="A31" s="148"/>
      <c r="B31" s="148"/>
      <c r="C31" s="148"/>
      <c r="D31" s="148"/>
      <c r="E31" s="148"/>
      <c r="F31" s="148"/>
      <c r="G31" s="148"/>
    </row>
    <row r="32" spans="1:7" ht="24">
      <c r="A32" s="148"/>
      <c r="B32" s="148"/>
      <c r="C32" s="148"/>
      <c r="D32" s="148"/>
      <c r="E32" s="148"/>
      <c r="F32" s="148"/>
      <c r="G32" s="148"/>
    </row>
    <row r="33" spans="1:7" ht="24">
      <c r="A33" s="148"/>
      <c r="B33" s="148"/>
      <c r="C33" s="148"/>
      <c r="D33" s="148"/>
      <c r="E33" s="148"/>
      <c r="F33" s="148"/>
      <c r="G33" s="148"/>
    </row>
    <row r="34" spans="1:7" ht="24">
      <c r="A34" s="148"/>
      <c r="B34" s="148"/>
      <c r="C34" s="148"/>
      <c r="D34" s="148"/>
      <c r="E34" s="148"/>
      <c r="F34" s="148"/>
      <c r="G34" s="148"/>
    </row>
  </sheetData>
  <mergeCells count="18">
    <mergeCell ref="A16:F16"/>
    <mergeCell ref="A17:F17"/>
    <mergeCell ref="A20:F20"/>
    <mergeCell ref="A1:F1"/>
    <mergeCell ref="A2:F2"/>
    <mergeCell ref="A3:F3"/>
    <mergeCell ref="A4:F4"/>
    <mergeCell ref="A5:G5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</mergeCells>
  <pageMargins left="0.5" right="0.25" top="0.75" bottom="0.2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สรุป</vt:lpstr>
      <vt:lpstr>ข้อเสนอแนะ</vt:lpstr>
      <vt:lpstr>Sheet5</vt:lpstr>
      <vt:lpstr>Sheet8</vt:lpstr>
      <vt:lpstr>บทสรุป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lalita raweewan</cp:lastModifiedBy>
  <cp:lastPrinted>2014-11-05T02:59:25Z</cp:lastPrinted>
  <dcterms:created xsi:type="dcterms:W3CDTF">2014-10-15T08:34:52Z</dcterms:created>
  <dcterms:modified xsi:type="dcterms:W3CDTF">2014-11-05T06:56:07Z</dcterms:modified>
</cp:coreProperties>
</file>