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930" windowWidth="17895" windowHeight="9240" activeTab="1"/>
  </bookViews>
  <sheets>
    <sheet name="ข้อมูล" sheetId="1" r:id="rId1"/>
    <sheet name="ผลสรุป" sheetId="8" r:id="rId2"/>
    <sheet name="บทสรุป" sheetId="7" r:id="rId3"/>
    <sheet name="ข้อเสนอแนะ" sheetId="9" r:id="rId4"/>
    <sheet name="Sheet2" sheetId="2" r:id="rId5"/>
  </sheets>
  <externalReferences>
    <externalReference r:id="rId6"/>
  </externalReferences>
  <definedNames>
    <definedName name="_xlnm._FilterDatabase" localSheetId="0" hidden="1">ข้อมูล!$A$1:$AN$150</definedName>
  </definedNames>
  <calcPr calcId="145621"/>
</workbook>
</file>

<file path=xl/calcChain.xml><?xml version="1.0" encoding="utf-8"?>
<calcChain xmlns="http://schemas.openxmlformats.org/spreadsheetml/2006/main">
  <c r="E78" i="8" l="1"/>
  <c r="F78" i="8"/>
  <c r="G78" i="8"/>
  <c r="E79" i="8"/>
  <c r="F79" i="8"/>
  <c r="G79" i="8"/>
  <c r="E80" i="8"/>
  <c r="F80" i="8"/>
  <c r="G80" i="8"/>
  <c r="E81" i="8"/>
  <c r="F81" i="8"/>
  <c r="G81" i="8"/>
  <c r="E83" i="8"/>
  <c r="F83" i="8"/>
  <c r="G83" i="8"/>
  <c r="E84" i="8"/>
  <c r="F84" i="8"/>
  <c r="G84" i="8"/>
  <c r="E85" i="8"/>
  <c r="F85" i="8"/>
  <c r="G85" i="8"/>
  <c r="E87" i="8"/>
  <c r="F87" i="8"/>
  <c r="G87" i="8"/>
  <c r="E88" i="8"/>
  <c r="F88" i="8"/>
  <c r="G88" i="8"/>
  <c r="E89" i="8"/>
  <c r="F89" i="8"/>
  <c r="G89" i="8"/>
  <c r="E90" i="8"/>
  <c r="F90" i="8"/>
  <c r="G90" i="8"/>
  <c r="E91" i="8"/>
  <c r="F91" i="8"/>
  <c r="G91" i="8"/>
  <c r="E92" i="8"/>
  <c r="F92" i="8"/>
  <c r="G92" i="8"/>
  <c r="E94" i="8"/>
  <c r="F94" i="8"/>
  <c r="G94" i="8"/>
  <c r="E95" i="8"/>
  <c r="F95" i="8"/>
  <c r="G95" i="8"/>
  <c r="E96" i="8"/>
  <c r="F96" i="8"/>
  <c r="G96" i="8"/>
  <c r="F97" i="8"/>
  <c r="G97" i="8"/>
  <c r="G98" i="8"/>
  <c r="E45" i="8"/>
  <c r="F45" i="8"/>
  <c r="G45" i="8"/>
  <c r="E46" i="8"/>
  <c r="F46" i="8"/>
  <c r="G46" i="8"/>
  <c r="E47" i="8"/>
  <c r="F47" i="8"/>
  <c r="G47" i="8"/>
  <c r="E48" i="8"/>
  <c r="F48" i="8"/>
  <c r="G48" i="8"/>
  <c r="E49" i="8"/>
  <c r="F49" i="8"/>
  <c r="G49" i="8"/>
  <c r="E51" i="8"/>
  <c r="F51" i="8"/>
  <c r="G51" i="8"/>
  <c r="E52" i="8"/>
  <c r="F52" i="8"/>
  <c r="G52" i="8"/>
  <c r="E53" i="8"/>
  <c r="F53" i="8"/>
  <c r="G53" i="8"/>
  <c r="E54" i="8"/>
  <c r="F54" i="8"/>
  <c r="G54" i="8"/>
  <c r="E55" i="8"/>
  <c r="F55" i="8"/>
  <c r="G55" i="8"/>
  <c r="E57" i="8"/>
  <c r="F57" i="8"/>
  <c r="G57" i="8"/>
  <c r="E58" i="8"/>
  <c r="F58" i="8"/>
  <c r="G58" i="8"/>
  <c r="E59" i="8"/>
  <c r="F59" i="8"/>
  <c r="G59" i="8"/>
  <c r="E61" i="8"/>
  <c r="F61" i="8"/>
  <c r="G61" i="8"/>
  <c r="AO156" i="1" l="1"/>
  <c r="AO155" i="1"/>
  <c r="AN156" i="1"/>
  <c r="AN155" i="1"/>
  <c r="AK156" i="1"/>
  <c r="AK155" i="1"/>
  <c r="AH156" i="1"/>
  <c r="AH155" i="1"/>
  <c r="AC156" i="1"/>
  <c r="Y156" i="1"/>
  <c r="R156" i="1"/>
  <c r="T156" i="1"/>
  <c r="AC155" i="1" l="1"/>
  <c r="B13" i="8"/>
  <c r="B14" i="8"/>
  <c r="D156" i="1"/>
  <c r="E30" i="8"/>
  <c r="E29" i="8"/>
  <c r="E28" i="8"/>
  <c r="E27" i="8"/>
  <c r="E26" i="8"/>
  <c r="E25" i="8"/>
  <c r="O151" i="1"/>
  <c r="N151" i="1"/>
  <c r="M151" i="1"/>
  <c r="L151" i="1"/>
  <c r="K151" i="1"/>
  <c r="J151" i="1"/>
  <c r="I151" i="1"/>
  <c r="H151" i="1"/>
  <c r="G151" i="1"/>
  <c r="F151" i="1"/>
  <c r="G153" i="1" l="1"/>
  <c r="G154" i="1"/>
  <c r="H154" i="1"/>
  <c r="I154" i="1"/>
  <c r="J154" i="1"/>
  <c r="K154" i="1"/>
  <c r="L154" i="1"/>
  <c r="M154" i="1"/>
  <c r="N154" i="1"/>
  <c r="O154" i="1"/>
  <c r="F154" i="1"/>
  <c r="H153" i="1"/>
  <c r="I153" i="1"/>
  <c r="J153" i="1"/>
  <c r="K153" i="1"/>
  <c r="L153" i="1"/>
  <c r="M153" i="1"/>
  <c r="N153" i="1"/>
  <c r="O153" i="1"/>
  <c r="F153" i="1"/>
  <c r="B25" i="8" l="1"/>
  <c r="D154" i="1" l="1"/>
  <c r="E14" i="8" s="1"/>
  <c r="D153" i="1"/>
  <c r="E13" i="8" s="1"/>
  <c r="Y155" i="1" l="1"/>
  <c r="T155" i="1"/>
  <c r="R155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P154" i="1"/>
  <c r="P153" i="1"/>
  <c r="AO154" i="1"/>
  <c r="AO153" i="1"/>
  <c r="D15" i="9" l="1"/>
  <c r="E31" i="8" l="1"/>
  <c r="F12" i="8" l="1"/>
  <c r="F15" i="8"/>
  <c r="F14" i="8"/>
  <c r="F26" i="8"/>
  <c r="F27" i="8"/>
  <c r="F28" i="8"/>
  <c r="F29" i="8"/>
  <c r="F30" i="8"/>
  <c r="F13" i="8"/>
  <c r="F25" i="8"/>
  <c r="F31" i="8" l="1"/>
</calcChain>
</file>

<file path=xl/sharedStrings.xml><?xml version="1.0" encoding="utf-8"?>
<sst xmlns="http://schemas.openxmlformats.org/spreadsheetml/2006/main" count="493" uniqueCount="211">
  <si>
    <t>ข้อมูล</t>
  </si>
  <si>
    <t>คณะ</t>
  </si>
  <si>
    <t>สาขา</t>
  </si>
  <si>
    <t>หน่วยงาน</t>
  </si>
  <si>
    <t>web</t>
  </si>
  <si>
    <t>อาจารย์</t>
  </si>
  <si>
    <t>ใบปลิว</t>
  </si>
  <si>
    <t>เฟสบุ๊ก</t>
  </si>
  <si>
    <t>4.1.1</t>
  </si>
  <si>
    <t>4.1.2</t>
  </si>
  <si>
    <t>4.1.3</t>
  </si>
  <si>
    <t>4.1.4</t>
  </si>
  <si>
    <t>4.2.1</t>
  </si>
  <si>
    <t>4.2.2</t>
  </si>
  <si>
    <t>4.2.3</t>
  </si>
  <si>
    <t>4.2.4</t>
  </si>
  <si>
    <t>เภสัชศาสตร์</t>
  </si>
  <si>
    <t>มนุษยศาสตร์</t>
  </si>
  <si>
    <t>ภาษาไทย</t>
  </si>
  <si>
    <t>เทคโนโลยีและสื่อสารการศึกษา</t>
  </si>
  <si>
    <t>หลักสูตรและการสอน</t>
  </si>
  <si>
    <t>ฟิสิกส์ประยุกต์</t>
  </si>
  <si>
    <t>พลังงานทดแทน</t>
  </si>
  <si>
    <t>โลจิสติกส์และโซ่อุปทาน</t>
  </si>
  <si>
    <t>ข้อเสนอแนะ</t>
  </si>
  <si>
    <t>3.1  ข้อเสนอแนะการจัดโครงการอบรมจริยธรรมครั้งต่อไป</t>
  </si>
  <si>
    <t>ลำดับที่</t>
  </si>
  <si>
    <t>รายการ</t>
  </si>
  <si>
    <t>ความถี่</t>
  </si>
  <si>
    <t>3.2  เรื่องที่ท่านต้องการให้บัณฑิตวิทยาลัยจัดบริการวิชาการ</t>
  </si>
  <si>
    <t>การอบรมการทำวิทยานิพนธ์ฉบับสมบูรณ์</t>
  </si>
  <si>
    <t>การค้นคว้าหาข้อมูลการทำบทที่ 2 โดยนำข้อมูลที่ศึกษานำมาเขียนโดยไม่ละเมิดลิขสิทธิ์ผู้อื่น</t>
  </si>
  <si>
    <t>โปรแกรมตรวจสอบการคัดลอกผลงานทางวิชาการ</t>
  </si>
  <si>
    <t>เสียงโทรศัพท์สำนักงานของบัณฑิตวิทยาลัยเบามาก แทบไม่ได้ยิน</t>
  </si>
  <si>
    <t>วิธีการเขียนอ้างอิงทั้งภาษาไทย และภาษาอังกฤษ</t>
  </si>
  <si>
    <t>การสอนหลักการในการเขียนวิทยานิพนธ์</t>
  </si>
  <si>
    <t>ควรมีการบรรยายชัดเจนมากกว่านี้</t>
  </si>
  <si>
    <t>ควรมีจัดอบรมการเขียนบทความ</t>
  </si>
  <si>
    <t>อบรมเชิงปฏิบัติการการใช้โปรแกรมคำนวณทางด้านสถิติเพื่อการวิเคราะห์ข้อมูลและแปลผลข้อมูลวิจัย</t>
  </si>
  <si>
    <t>เสริมทักษะเจาะจงความรู้ด้านภาษาอังกฤษ</t>
  </si>
  <si>
    <t>รายการ Journal ที่บัณฑิตวิทยาลัยรับรอง</t>
  </si>
  <si>
    <t>การกรอกแบบฟอร์มเอกสารการขอรับรองจริยธรรมวิจัยในมนุษย์</t>
  </si>
  <si>
    <t>ต้องการให้บัณฑิตวิทยาลัยรวบรวมผลงานวิจัยไว้ที่เดียวกัน</t>
  </si>
  <si>
    <t>สถิติสำหรับงานวิจัย</t>
  </si>
  <si>
    <t>การเผยแพร่และการตีพิมพ์ผลงานวิชาการ</t>
  </si>
  <si>
    <t>4.2.5</t>
  </si>
  <si>
    <t>รุ่นพี่</t>
  </si>
  <si>
    <t>นิสิตระดับปริญญาโท</t>
  </si>
  <si>
    <t>เพื่อน</t>
  </si>
  <si>
    <t>คณิตศาสตร์</t>
  </si>
  <si>
    <t>นิสิตระดับปริญญาเอก</t>
  </si>
  <si>
    <t>การจัดการการท่องเที่ยว</t>
  </si>
  <si>
    <t>เจ้าหน้าที่</t>
  </si>
  <si>
    <t>รุ่นน้อง</t>
  </si>
  <si>
    <t>ควรมีการประชาสัมพันธ์มากกว่านี้ เช่น ติดป้ายประกาศ</t>
  </si>
  <si>
    <t>เทคโลโลยีชีวภาพทางการเกษตร</t>
  </si>
  <si>
    <t>เทคโนโลยีสารสนเทศ</t>
  </si>
  <si>
    <t>วิศวกรรมไฟฟ้า</t>
  </si>
  <si>
    <t>คณาจารย์/เจ้าหน้าที่</t>
  </si>
  <si>
    <t>ศึกษาศาสตร์</t>
  </si>
  <si>
    <t>กายภาพบำบัด</t>
  </si>
  <si>
    <t>ชีววิทยา</t>
  </si>
  <si>
    <t>วิทยาศาสตร์สิ่งแวดล้อม</t>
  </si>
  <si>
    <t>พัฒนาสังคม</t>
  </si>
  <si>
    <t>ภาษาอังกฤษ</t>
  </si>
  <si>
    <t>เทคโนโลยีหัวใจและทรวงอก</t>
  </si>
  <si>
    <t>สาธารณสุขศาสตร์</t>
  </si>
  <si>
    <t>สหเวชศาสตร์</t>
  </si>
  <si>
    <t>การพยาบาลเวชปฏิบัติชุมชน</t>
  </si>
  <si>
    <t>เฟสบุค</t>
  </si>
  <si>
    <t>เกษตรศาสตร์</t>
  </si>
  <si>
    <t>จุลชีววิทยา</t>
  </si>
  <si>
    <t>ทันตแพทย์ศาสตร์</t>
  </si>
  <si>
    <t>วิทยาการคอมพิวเตอร์</t>
  </si>
  <si>
    <t>วิจัยและประเมินผลการศึกษา</t>
  </si>
  <si>
    <t>เทคโนโลยีชีวภาพ</t>
  </si>
  <si>
    <t>วิทยาศาสตร์ศึกษา</t>
  </si>
  <si>
    <t>พยาบาลศาสตร์</t>
  </si>
  <si>
    <t>เทคโนโลยีการศึกษา</t>
  </si>
  <si>
    <t>บัณฑิตวิทยาลัย</t>
  </si>
  <si>
    <t>ควรจัดอบรมแยกแต่ละสาขาวิชาที่เรียน เช่น สายสุขภาพ สายวิทยาศาสตร์และเทคโนโลยี</t>
  </si>
  <si>
    <t>ระยะเวลาการอบรมนานเกินไป</t>
  </si>
  <si>
    <t>จัดอบรมวันหยุด</t>
  </si>
  <si>
    <t>สถานที่และระยะเวลา เวลามากไปทั้งวันมีผลต่อความสนใจ และควรเลือกวันที่ไม่มีผลต่อคาบเรียน
เพราะนิสิตต้องเรียนชดเชย</t>
  </si>
  <si>
    <t>รายละเอียดข้อปฏิบัติเยอะทำให้จำไม่ค่อยได้</t>
  </si>
  <si>
    <t>จัดอบรมเสาร์-อาทิตย์</t>
  </si>
  <si>
    <t xml:space="preserve">ควรจัดอบรมก่อนเปิดภาคเรียน </t>
  </si>
  <si>
    <t>อยากให้จัดกิจกรรมวันศุกร์ เพื่อสะดวกกับผู้ที่ต้องเดินทางไป-กลับต่างจังหวัด</t>
  </si>
  <si>
    <t>จัดอบรมเฉพาะทางสำหรับวิจัย</t>
  </si>
  <si>
    <t>ควรจัดอบรมกับนิสิตภาคเรียนที่2 ปี1 หรือปี2 ที่ได้หัวข้อวิจัยแล้ว</t>
  </si>
  <si>
    <t>ควรเพิ่มเนื้อหาวิธีการอ้างอิงที่ถูกต้อง</t>
  </si>
  <si>
    <t xml:space="preserve">การนำเสนอการขอรับรองจริยธรรม ควรทำเป็น Flon ที่ชัดเจน </t>
  </si>
  <si>
    <t>เอกสารประกอบควรเย็บเป็นเล่มและใส่ซองพาสติก ควรแจ้งกำหนดการอบรมให้ทราบทางเว็ปไซต์
ประชาสัมพันธ์</t>
  </si>
  <si>
    <t>วิทยาศาสตร์การเกษตร</t>
  </si>
  <si>
    <t>ศิลปศาสตร์และการออกแบบ</t>
  </si>
  <si>
    <t>วิศวกรรมการจัดการ</t>
  </si>
  <si>
    <t>วิศวกรรมศาสตร์</t>
  </si>
  <si>
    <t>บริหารการศึกษา</t>
  </si>
  <si>
    <t>ในส่วนของหัวข้อที่เกี่ยวกับการวิจัย น่าจะแยกส่วนไปในเฉพาะของสาขาวิชาที่เกี่ยวข้อง</t>
  </si>
  <si>
    <t>ควรจัดแยกเป็นโครงการใหม่ แล้วรับเฉพาะคนที่สนใจ</t>
  </si>
  <si>
    <t>บทสรุปสำหรับผู้บริหาร</t>
  </si>
  <si>
    <t xml:space="preserve">ผลการประเมินโครงการอบรมจริยธรรมการวิจัยระดับบัณฑิตศึกษา </t>
  </si>
  <si>
    <t xml:space="preserve">   </t>
  </si>
  <si>
    <t xml:space="preserve">          </t>
  </si>
  <si>
    <t>- 2 -</t>
  </si>
  <si>
    <r>
      <t>ตอนที่ 1</t>
    </r>
    <r>
      <rPr>
        <b/>
        <sz val="15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</si>
  <si>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t xml:space="preserve">ตาราง 1  </t>
    </r>
    <r>
      <rPr>
        <sz val="15"/>
        <rFont val="TH SarabunPSK"/>
        <family val="2"/>
      </rPr>
      <t>แสดงจำนวนและร้อยละของผู้ตอบแบบสอบถาม จำแนกตามสถานภาพ</t>
    </r>
  </si>
  <si>
    <t>สถานภาพ</t>
  </si>
  <si>
    <t>จำนวน</t>
  </si>
  <si>
    <t>ร้อยละ</t>
  </si>
  <si>
    <t>รวม</t>
  </si>
  <si>
    <t>การประชาสัมพันธ์</t>
  </si>
  <si>
    <t>อาจารย์ที่ปรึกษา</t>
  </si>
  <si>
    <t>ป้ายประชาสัมพันธ์</t>
  </si>
  <si>
    <t>ใบปลิว/โปสเตอร์ประชาสัมพันธ์โครงการ</t>
  </si>
  <si>
    <t>SD</t>
  </si>
  <si>
    <t>ระดับความคิดเห็น</t>
  </si>
  <si>
    <t>ความรู้ก่อนการอบรม</t>
  </si>
  <si>
    <t>เฉลี่ยรวม</t>
  </si>
  <si>
    <t>ความรู้หลังเข้ารับการอบรม</t>
  </si>
  <si>
    <t>1. ด้านกระบวนการขั้นตอนการให้บริการ</t>
  </si>
  <si>
    <t xml:space="preserve">   1.1  ความสะดวกในการลงทะเบียน</t>
  </si>
  <si>
    <t xml:space="preserve">   1.3  ความเหมาะสมของระยะเวลาในการจัดโครงการ (09.00 - 16.30 น.)</t>
  </si>
  <si>
    <t>เฉลี่ยรวมด้านกระบวนการและขั้นตอนการให้บริการ</t>
  </si>
  <si>
    <t>2. ด้านเจ้าหน้าที่ผู้ให้บริการ</t>
  </si>
  <si>
    <t xml:space="preserve">    2.1 เจ้าหน้าที่ให้บริการด้วยความเต็มใจ  ยิ้มแย้มแจ่มใส</t>
  </si>
  <si>
    <t xml:space="preserve">    2.2 เจ้าหน้าที่ให้บริการด้วยความรวดเร็ว</t>
  </si>
  <si>
    <t>เฉลี่ยรวมด้านเจ้าหน้าที่ให้บริการ</t>
  </si>
  <si>
    <t>3. ด้านสิ่งอำนวยความสะดวก</t>
  </si>
  <si>
    <t xml:space="preserve">   3.1 ความเหมาะสมของขนาดห้องอบรม</t>
  </si>
  <si>
    <t xml:space="preserve">   3.2 ความชัดเจนของจอภาพนำเสนอ</t>
  </si>
  <si>
    <t xml:space="preserve">   3.3 ความชัดเจนของระบบเสียงภายในห้องอบรม</t>
  </si>
  <si>
    <t xml:space="preserve">   3.4 ความสว่างภายในห้องอบรม</t>
  </si>
  <si>
    <t xml:space="preserve">   3.5 ความสะอาดของสถานที่จัดอบรม</t>
  </si>
  <si>
    <t>เฉลี่ยรวมด้านสิ่งอำนวยความสะดวก</t>
  </si>
  <si>
    <t>5. ด้านเอกสารประกอบโครงการฯ</t>
  </si>
  <si>
    <t>เฉลี่ยรวมด้านเอกสารประกอบโครงการฯ</t>
  </si>
  <si>
    <t>รวมเฉลี่ยทุกด้าน</t>
  </si>
  <si>
    <r>
      <t>ตอนที่ 3</t>
    </r>
    <r>
      <rPr>
        <b/>
        <sz val="15"/>
        <rFont val="TH SarabunPSK"/>
        <family val="2"/>
      </rPr>
      <t xml:space="preserve"> ข้อเสนอแนะอื่นๆ</t>
    </r>
  </si>
  <si>
    <t>ที่</t>
  </si>
  <si>
    <t>วันที่ 28  สิงหาคม 2557</t>
  </si>
  <si>
    <t>ณ ห้องสัมมนา 1 คณะศึกษาศาสตร์ มหาวิทยาลัยนเรศวร</t>
  </si>
  <si>
    <t>วันที่ 28 สิงหาคม 2557</t>
  </si>
  <si>
    <t xml:space="preserve">                                         ณ ห้องสัมมนา 1 คณะศึกษาศาสตร์ มหาวิทยาลัยนเรศวร</t>
  </si>
  <si>
    <t xml:space="preserve">   1.2  ความเหมาะสมของวันจัดโครงการ (วันพฤหัสบดีที่ 28 สิงหาคม 2557)</t>
  </si>
  <si>
    <t xml:space="preserve">   5.1 ความชัดเจน ความสมบูรณ์ของเอกสารประกอบการอบรม</t>
  </si>
  <si>
    <t xml:space="preserve">   5.2 เอกสารมีเนื้อหาสาระตรงตามความต้องการของท่าน</t>
  </si>
  <si>
    <t xml:space="preserve">   5.3 ประโยชน์ที่ได้รับจากเอกสารประกอบการอบรม</t>
  </si>
  <si>
    <t>Facebook บัณฑิตวิทยาลัย</t>
  </si>
  <si>
    <t>คณะที่สังกัด</t>
  </si>
  <si>
    <t>จากตาราง 1 แสดงจำนวนและร้อยละของผู้ตอบแบบสอบถาม จำแนกตามสถานภาพ พบว่า ส่วนใหญ่</t>
  </si>
  <si>
    <r>
      <t xml:space="preserve">ตาราง 2 </t>
    </r>
    <r>
      <rPr>
        <sz val="15"/>
        <rFont val="TH SarabunPSK"/>
        <family val="2"/>
      </rPr>
      <t xml:space="preserve"> แสดงจำนวนและร้อยละของผู้ตอบแบบสอบถาม จำแนกตามการประชาสัมพันธ์โครงการฯ </t>
    </r>
  </si>
  <si>
    <t xml:space="preserve">             (ตอบได้มากกว่า 1 ข้อ)</t>
  </si>
  <si>
    <t xml:space="preserve">จากตาราง 2 แสดงจำนวนและร้อยละของผู้ตอบแบบสอบถาม จำแนกตามการประชาสัมพันธ์โครงการฯ </t>
  </si>
  <si>
    <t xml:space="preserve"> พบว่าผู้ตอบแบบสอบถามทราบข้อมูลของโครงการฯ จาก website บัณฑิตวิทยาลัยร้อยละ 39.66  รองลงมาได้แก่คณะ</t>
  </si>
  <si>
    <t>ที่สังกัด ร้อยละ 29.11  และอาจารย์ที่ปรึกษา ร้อยละ 19.41</t>
  </si>
  <si>
    <t>3.1  ข้อเสนอแนะการจัดโครงการอบรมจริยธรรมการวิจัยระดับบัณฑิตศึกษาในครั้งต่อไป</t>
  </si>
  <si>
    <t>- 1 -</t>
  </si>
  <si>
    <t>4.1.1  การตรวจสอบการคัดลอกผลงานวิชาการ</t>
  </si>
  <si>
    <t>4.1.2  การเขียนผลงานวิทยานิพนธ์ โดยไม่มีการคัดลอก</t>
  </si>
  <si>
    <t>4.1.3  ความสำคัญในจริยธรรมในการทำวิจัย จริยธรรมของนักวิจัยจริยธรรมของวิจัยในมนุษย์</t>
  </si>
  <si>
    <t>4.1.4  การขอรับรองจริยธรรมการวิจัยในมนุษย์ ของมหาวิทยาลัยนเรศวร</t>
  </si>
  <si>
    <t>4.2.1 การตรวจสอบการคัดลอกผลงานวิชาการ</t>
  </si>
  <si>
    <t>4.2.2 การเขียนผลงานวิทยานิพนธ์ โดยไม่มีการคัดลอก</t>
  </si>
  <si>
    <t>4.2.3 ความสำคัญในจริยธรรมในการทำวิจัย จริยธรรมของนักวิจัยจริยธรรมของวิจัยในมนุษย์</t>
  </si>
  <si>
    <t>4.2.4  การขอรับรองจริยธรรมการวิจัยในมนุษย์ ของมหาวิทยาลัยนเรศวร</t>
  </si>
  <si>
    <t>ของมหาวิทยาลัยนเรศวร โดยไม่มีการคัดลอก อยู่ในระดับใด</t>
  </si>
  <si>
    <t>4.2.5   ได้รับทราบขั้นตอนในการขอจริยธรรมการวิจัยในมนุษย์ฯ</t>
  </si>
  <si>
    <t>4.3 ความรู้ และความสามารถในการถ่ายทอดความรู้ของวิทยากร (รศ.ดร.รัตติมา จีนาพงษา)</t>
  </si>
  <si>
    <t>4.4 ความรู้ และความสามารถในการถ่ายทอดความรู้ของวิทยากร (ผศ.ดร.วนาวัลย์ ดาตี้)</t>
  </si>
  <si>
    <t>4.5 การเข้ารับการอบรมจริยธรรมการวิจัย ในครั้งนี้เป็นประโยชน์ ต่อการทำวิทยานิพนธ์และ</t>
  </si>
  <si>
    <t>รายงานการศึกษาค้นคว้าของตนเอง</t>
  </si>
  <si>
    <t xml:space="preserve">    </t>
  </si>
  <si>
    <t>ผู้ตอบแบบสอบถามเป็นนิสิตระดับปริญญาโท  ร้อยละ  80.54  และนิสิตระดับปริญญาเอก  ร้อยละ  16.78</t>
  </si>
  <si>
    <t>N = 149</t>
  </si>
  <si>
    <t>ความคิดเห็นเกี่ยวกับการจัดโครงการฯ ในภาพรวม อยู่ในระดับมาก (ค่าเฉลี่ย = 4.06) และเมื่อพิจารณารายด้านแล้ว</t>
  </si>
  <si>
    <t xml:space="preserve">          จากตาราง 3 พบว่า ผู้ตอบแบบสอบถามมีความคิดเห็นเกี่ยวกับการจัดโครงการอบรมจริยธรรมการวิจัยระดับบัณฑิตศึกษา</t>
  </si>
  <si>
    <t>ในวันที่ 28 สิงหาคม 2557 ณ ห้องสัมมนา 1 คณะศึกษาศาสตร์ มหาวิทยาลัยนเรศวร ในภาพรวมพบว่า ผู้เข้าร่วมโครงการมีความคิดเห็น</t>
  </si>
  <si>
    <t xml:space="preserve">อยู่ในระดับมาก (ค่าเฉลี่ย = 4.00)  </t>
  </si>
  <si>
    <t xml:space="preserve">          เมื่อพิจารณารายด้านพบว่า ทุกด้านอยู่ในระดับมาก และด้านที่มีค่าเฉลี่ยสูงที่สุดคือ ด้านเจ้าหน้าที่ให้บริการ (ค่าเฉลี่ย = 4.24)</t>
  </si>
  <si>
    <t>รองลงมาคือ ด้านเอกสารประกอบโครงการฯ  (ค่าเฉลี่ย =4.23) และพิจารณารายข้อพบว่า ข้อที่มีค่าเฉลี่ยสูงที่สุดคือประโยชน์ที่ได้รับจาก</t>
  </si>
  <si>
    <t xml:space="preserve">เอกสารประกอบการอบรม (ค่าเฉลี่ย =4.30) รองลงมาได้แก่เจ้าหน้าที่ให้บริการด้วยความรวมรวดเร็ว (ค่าเฉลี่ย = 4.26) ข้อที่มีค่าเฉลี่ยต่ำที่สุด  </t>
  </si>
  <si>
    <r>
      <t>ตอนที่ 2</t>
    </r>
    <r>
      <rPr>
        <b/>
        <sz val="15"/>
        <rFont val="TH SarabunPSK"/>
        <family val="2"/>
      </rPr>
      <t xml:space="preserve">   สอบถามความคิดเห็นเกี่ยวกับการจัดโครงการฯ</t>
    </r>
  </si>
  <si>
    <r>
      <t>ตาราง  3</t>
    </r>
    <r>
      <rPr>
        <sz val="15"/>
        <rFont val="TH SarabunPSK"/>
        <family val="2"/>
      </rPr>
      <t xml:space="preserve">  แสดงค่าเฉลี่ย ค่าเบี่ยงเบนมาตรฐาน และระดับความรู้ ความเข้าใจเกี่ยวกับกิจกรรมในโครงการฯ</t>
    </r>
  </si>
  <si>
    <r>
      <t>ตาราง 4</t>
    </r>
    <r>
      <rPr>
        <sz val="15"/>
        <rFont val="TH SarabunPSK"/>
        <family val="2"/>
      </rPr>
      <t xml:space="preserve"> แสดงค่าเฉลี่ย ค่าเบี่ยงเบนมาตรฐาน และระดับความคิดเห็นเกี่ยวกับการจัดโครงการฯ</t>
    </r>
  </si>
  <si>
    <t xml:space="preserve">จากตาราง 3 พบว่า ก่อนเข้ารับการอบรม ผู้เข้าร่วมโครงการมีความรู้ความเข้าใจเกี่ยวกับกิจกรรมที่จัดในโครงการฯ </t>
  </si>
  <si>
    <t xml:space="preserve">ภาพรวมอยู่ในระดับปานกลาง (ค่าเฉลี่ย = 3.21) และความรู้ที่มีค่าเฉลี่ยต่ำที่สุด คือการขอรับรองจริยธรรมการวิจัยในมนุษย์ </t>
  </si>
  <si>
    <t>ของมหาวิทยาลัยนเรศวร (ค่าเฉลี่ย =3.05) และหลังเข้ารับการอบรมแล้วค่าเฉลี่ยความรู้ ความเข้าใจสูงขึ้น อยู่ในระดับมาก (ค่าเฉลี่ย = 4.16)</t>
  </si>
  <si>
    <t xml:space="preserve">  (ค่าเฉลี่ย = 4.44)</t>
  </si>
  <si>
    <t>เมื่อพิจารณารายข้อแล้วพบว่า เรื่อง ความรู้ และความสามารถ ในการถ่ายทอดความรู้ของวิทยากร (รศ.ดร.รัตติมา จีนาพงษา) มีค่าเฉลี่ยสูงที่สุด</t>
  </si>
  <si>
    <t>- 3 -</t>
  </si>
  <si>
    <t>พบว่าทุกด้านอยู่ในระดับมาก  ด้านที่มีค่าเฉลี่ยรวมสูงที่สุด คือ คุณภาพการให้บริการ (ค่าเฉลี่ย = 4.24) รองลงมาคือ</t>
  </si>
  <si>
    <t>ด้านเอกสารประกอบโครงการ (ค่าเฉลี่ย = 4.23) ส่วนด้านที่มีค่าเฉลี่ยต่ำที่สุด คือ ด้านกระบวนการและขั้นตอนการให้บริการ</t>
  </si>
  <si>
    <t>(ค่าเฉลี่ย = 3.73)  และเมื่อพิจารณารายข้อแล้วพบว่า เรื่องที่มีค่าเฉลี่ยสูงที่สุด คือ ประโยชน์ที่ได้รับจากเอกสารประกอบ</t>
  </si>
  <si>
    <t>การอบรม (ค่าเฉลี่ย = 4.30) และข้อที่มีค่าเฉลี่ยต่ำที่สุด คือ ความเหมาะสมของวันที่จัดโครงการ (วันพฤหัสบดีที่ 28 ส.ค 57)</t>
  </si>
  <si>
    <t xml:space="preserve">ข้อเสนอแนะการจัดโครงการครั้งต่อไปคือ ในส่วนของหัวข้อที่เกี่ยวกับการวิจัย ควรแยกส่วนไปในเฉพาะของสาขาวิชา </t>
  </si>
  <si>
    <t>ที่เกี่ยวข้อง และจัดแยกทำเป็นโครงการใหม่ กลุ่มเป้าหมายรับเฉพาะผู้ที่สนใจในเรื่องนั้นๆ</t>
  </si>
  <si>
    <t>- 4 -</t>
  </si>
  <si>
    <t xml:space="preserve">จากการจัดโครงการอบรมจริยธรรมการวิจัยระดับบัณฑิตศึกษา วันที่ 28 สิงหาคม 2557 ณ ห้องสัมมนา 1 </t>
  </si>
  <si>
    <t>คณะศึกษาศาสตร์ มหาวิทยาลัยนเรศวร มีผู้เข้าร่วมโครงการ  182 คน ผู้ตอบแบบสอบถาม จำนวนทั้งสิ้น 149 คน คิดเป็น</t>
  </si>
  <si>
    <t xml:space="preserve">ร้อยละ 81.86 ของผู้เข้าร่วมโครงการ ส่วนใหญ่เป็นนิสิตระดับปริญญาโท ร้อยละ 80.54 และ นิสิตระดับปริญญาเอก </t>
  </si>
  <si>
    <t xml:space="preserve">ร้อยละ 16.78 </t>
  </si>
  <si>
    <t>ผู้ตอบแบบสอบถามทราบข้อมูลการจัดโครงการฯ จาก  Website บัณฑิตวิทยาลัย ร้อยละ 39.66 รองลงมา คือ</t>
  </si>
  <si>
    <t xml:space="preserve">คณะที่สังกัด ร้อยละ 29.11  ความคิดเห็นเกี่ยวกับการจัดโครงการอบรมจริยธรรมการวิจัยระดับบัณฑิตศึกษา </t>
  </si>
  <si>
    <t>มหาวิทยาลัยนเรศวร  พบว่า  ก่อนเข้ารับการอบรม  ผู้เข้าร่วมโครงการมีความรู้ ความเข้าใจเกี่ยวกับกิจกรรมที่จัดขึ้นอยู่ใน</t>
  </si>
  <si>
    <t>ระดับปานกลาง (ค่าเฉลี่ย = 3.21) และเรื่องที่มีค่าเฉลี่ยต่ำที่สุด คือ ความรู้ ความเข้าใจเกี่ยวกับการขอรับรองจริยธรรมการ</t>
  </si>
  <si>
    <t>วิจัยในมนุษย์ ของมหาวิทยาลัยนเรศวร (ค่าเฉลี่ย = 3.05) และเมื่อเข้ารับการอบรมแล้ว ความรู้ ความเข้าใจของผู้เข้าร่วม</t>
  </si>
  <si>
    <t>คือ ความเหมาะสมของวันที่จัดโครงการ (วันพฤหัสบดีที่ 28 ส.ค 57) (ค่าเฉลี่ย 3.30)</t>
  </si>
  <si>
    <t>(ค่าเฉลี่ย 3.30) มีความคิดเห็นอยู่ในระดับปานกลาง (ค่าเฉลี่ย = 3.30)</t>
  </si>
  <si>
    <t>ความรู้ของวิทยากร (รศ.ดร.รัตติมา จีนาพงษา) มีค่าเฉลี่ยสูงที่สุด (ค่าเฉลี่ย = 4.44)</t>
  </si>
  <si>
    <t>โครงการฯ สูงขึ้นอยู่ในระดับมาก (ค่าเฉลี่ย = 4.16) เมื่อพิจารณารายข้อพบว่าเรื่อง ความรู้ และ ความสามารถในการถ่ายทอด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</si>
</sst>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rgb="FF000000"/>
      <name val="Arial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2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b/>
      <u/>
      <sz val="15"/>
      <name val="TH SarabunPSK"/>
      <family val="2"/>
    </font>
    <font>
      <i/>
      <sz val="15"/>
      <name val="TH SarabunPSK"/>
      <family val="2"/>
    </font>
    <font>
      <b/>
      <i/>
      <sz val="15"/>
      <name val="TH SarabunPSK"/>
      <family val="2"/>
    </font>
    <font>
      <sz val="16"/>
      <color rgb="FF000000"/>
      <name val="TH SarabunPSK"/>
      <family val="2"/>
    </font>
    <font>
      <sz val="15"/>
      <color indexed="8"/>
      <name val="TH SarabunPSK"/>
      <family val="2"/>
    </font>
    <font>
      <sz val="14"/>
      <color rgb="FFFF000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D9EAD3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FE2F3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5" borderId="0" xfId="0" applyFont="1" applyFill="1" applyAlignment="1">
      <alignment wrapText="1"/>
    </xf>
    <xf numFmtId="0" fontId="1" fillId="6" borderId="0" xfId="0" applyFont="1" applyFill="1" applyAlignment="1">
      <alignment wrapText="1"/>
    </xf>
    <xf numFmtId="0" fontId="1" fillId="7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5" borderId="0" xfId="0" applyFont="1" applyFill="1" applyAlignment="1">
      <alignment wrapText="1"/>
    </xf>
    <xf numFmtId="0" fontId="2" fillId="6" borderId="0" xfId="0" applyFont="1" applyFill="1" applyAlignment="1">
      <alignment wrapText="1"/>
    </xf>
    <xf numFmtId="0" fontId="2" fillId="7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4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Border="1"/>
    <xf numFmtId="0" fontId="8" fillId="0" borderId="0" xfId="0" applyFont="1" applyAlignment="1"/>
    <xf numFmtId="0" fontId="9" fillId="0" borderId="0" xfId="0" applyFont="1"/>
    <xf numFmtId="0" fontId="6" fillId="0" borderId="0" xfId="0" applyFont="1" applyAlignment="1">
      <alignment horizontal="center"/>
    </xf>
    <xf numFmtId="0" fontId="10" fillId="0" borderId="0" xfId="0" applyFont="1"/>
    <xf numFmtId="0" fontId="8" fillId="0" borderId="0" xfId="0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Alignment="1"/>
    <xf numFmtId="0" fontId="8" fillId="0" borderId="1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6" fillId="0" borderId="12" xfId="0" applyFont="1" applyBorder="1"/>
    <xf numFmtId="2" fontId="6" fillId="0" borderId="13" xfId="0" applyNumberFormat="1" applyFont="1" applyBorder="1" applyAlignment="1">
      <alignment horizontal="center"/>
    </xf>
    <xf numFmtId="0" fontId="6" fillId="0" borderId="14" xfId="0" applyFont="1" applyBorder="1"/>
    <xf numFmtId="0" fontId="6" fillId="0" borderId="15" xfId="0" applyFont="1" applyBorder="1"/>
    <xf numFmtId="0" fontId="11" fillId="0" borderId="16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8" fillId="0" borderId="1" xfId="0" applyFont="1" applyBorder="1"/>
    <xf numFmtId="0" fontId="6" fillId="0" borderId="2" xfId="0" applyFont="1" applyBorder="1"/>
    <xf numFmtId="0" fontId="11" fillId="0" borderId="2" xfId="0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0" fillId="0" borderId="14" xfId="0" applyFont="1" applyBorder="1"/>
    <xf numFmtId="0" fontId="10" fillId="0" borderId="15" xfId="0" applyFont="1" applyBorder="1"/>
    <xf numFmtId="0" fontId="11" fillId="0" borderId="15" xfId="0" applyFont="1" applyBorder="1"/>
    <xf numFmtId="0" fontId="11" fillId="0" borderId="15" xfId="0" applyFont="1" applyBorder="1" applyAlignment="1">
      <alignment horizontal="center"/>
    </xf>
    <xf numFmtId="2" fontId="6" fillId="0" borderId="0" xfId="0" applyNumberFormat="1" applyFont="1"/>
    <xf numFmtId="0" fontId="6" fillId="0" borderId="1" xfId="0" applyFont="1" applyBorder="1"/>
    <xf numFmtId="2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12" xfId="0" applyFont="1" applyBorder="1"/>
    <xf numFmtId="0" fontId="10" fillId="0" borderId="0" xfId="0" applyFont="1" applyBorder="1"/>
    <xf numFmtId="0" fontId="11" fillId="0" borderId="0" xfId="0" applyFont="1" applyBorder="1"/>
    <xf numFmtId="2" fontId="11" fillId="0" borderId="13" xfId="0" applyNumberFormat="1" applyFont="1" applyBorder="1" applyAlignment="1">
      <alignment horizontal="center"/>
    </xf>
    <xf numFmtId="0" fontId="6" fillId="0" borderId="19" xfId="0" applyFont="1" applyBorder="1"/>
    <xf numFmtId="0" fontId="6" fillId="0" borderId="20" xfId="0" applyFont="1" applyBorder="1"/>
    <xf numFmtId="0" fontId="6" fillId="0" borderId="21" xfId="0" applyFont="1" applyBorder="1" applyAlignment="1">
      <alignment horizontal="center"/>
    </xf>
    <xf numFmtId="0" fontId="10" fillId="0" borderId="22" xfId="0" applyFont="1" applyBorder="1"/>
    <xf numFmtId="0" fontId="10" fillId="0" borderId="23" xfId="0" applyFont="1" applyBorder="1"/>
    <xf numFmtId="0" fontId="11" fillId="0" borderId="23" xfId="0" applyFont="1" applyBorder="1"/>
    <xf numFmtId="2" fontId="11" fillId="0" borderId="24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2" fontId="8" fillId="0" borderId="26" xfId="0" applyNumberFormat="1" applyFont="1" applyFill="1" applyBorder="1" applyAlignment="1">
      <alignment horizontal="center"/>
    </xf>
    <xf numFmtId="0" fontId="5" fillId="0" borderId="0" xfId="0" applyFont="1" applyAlignment="1"/>
    <xf numFmtId="2" fontId="1" fillId="5" borderId="0" xfId="0" applyNumberFormat="1" applyFont="1" applyFill="1" applyAlignment="1">
      <alignment wrapText="1"/>
    </xf>
    <xf numFmtId="2" fontId="2" fillId="0" borderId="0" xfId="0" applyNumberFormat="1" applyFont="1" applyAlignment="1">
      <alignment wrapText="1"/>
    </xf>
    <xf numFmtId="2" fontId="1" fillId="6" borderId="0" xfId="0" applyNumberFormat="1" applyFont="1" applyFill="1" applyAlignment="1">
      <alignment wrapText="1"/>
    </xf>
    <xf numFmtId="2" fontId="1" fillId="7" borderId="0" xfId="0" applyNumberFormat="1" applyFont="1" applyFill="1" applyAlignment="1">
      <alignment wrapText="1"/>
    </xf>
    <xf numFmtId="2" fontId="1" fillId="3" borderId="0" xfId="0" applyNumberFormat="1" applyFont="1" applyFill="1" applyAlignment="1">
      <alignment wrapText="1"/>
    </xf>
    <xf numFmtId="2" fontId="1" fillId="2" borderId="0" xfId="0" applyNumberFormat="1" applyFont="1" applyFill="1" applyAlignment="1">
      <alignment wrapText="1"/>
    </xf>
    <xf numFmtId="2" fontId="1" fillId="4" borderId="0" xfId="0" applyNumberFormat="1" applyFont="1" applyFill="1" applyAlignment="1">
      <alignment wrapText="1"/>
    </xf>
    <xf numFmtId="2" fontId="1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3" fillId="0" borderId="0" xfId="0" applyFont="1"/>
    <xf numFmtId="2" fontId="8" fillId="0" borderId="0" xfId="0" applyNumberFormat="1" applyFont="1" applyFill="1" applyBorder="1" applyAlignment="1">
      <alignment horizontal="center"/>
    </xf>
    <xf numFmtId="0" fontId="13" fillId="0" borderId="0" xfId="0" applyFont="1" applyAlignment="1"/>
    <xf numFmtId="2" fontId="6" fillId="0" borderId="25" xfId="0" applyNumberFormat="1" applyFont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6" fillId="0" borderId="29" xfId="0" applyFont="1" applyBorder="1"/>
    <xf numFmtId="0" fontId="6" fillId="0" borderId="30" xfId="0" applyFont="1" applyBorder="1"/>
    <xf numFmtId="2" fontId="6" fillId="0" borderId="28" xfId="0" applyNumberFormat="1" applyFont="1" applyBorder="1" applyAlignment="1">
      <alignment horizontal="center"/>
    </xf>
    <xf numFmtId="0" fontId="6" fillId="0" borderId="31" xfId="0" applyFont="1" applyBorder="1"/>
    <xf numFmtId="0" fontId="6" fillId="0" borderId="32" xfId="0" applyFont="1" applyBorder="1"/>
    <xf numFmtId="2" fontId="6" fillId="0" borderId="33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4" xfId="0" applyFont="1" applyBorder="1"/>
    <xf numFmtId="0" fontId="6" fillId="0" borderId="32" xfId="0" applyFont="1" applyBorder="1" applyAlignment="1">
      <alignment horizontal="left" indent="2"/>
    </xf>
    <xf numFmtId="0" fontId="6" fillId="0" borderId="36" xfId="0" applyFont="1" applyBorder="1"/>
    <xf numFmtId="0" fontId="6" fillId="0" borderId="37" xfId="0" applyFont="1" applyBorder="1"/>
    <xf numFmtId="2" fontId="6" fillId="0" borderId="35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8" xfId="0" applyFont="1" applyBorder="1"/>
    <xf numFmtId="0" fontId="6" fillId="0" borderId="39" xfId="0" applyFont="1" applyBorder="1"/>
    <xf numFmtId="0" fontId="6" fillId="0" borderId="25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2" fontId="10" fillId="0" borderId="33" xfId="0" applyNumberFormat="1" applyFont="1" applyBorder="1" applyAlignment="1">
      <alignment horizontal="center"/>
    </xf>
    <xf numFmtId="2" fontId="10" fillId="0" borderId="35" xfId="0" applyNumberFormat="1" applyFont="1" applyBorder="1" applyAlignment="1">
      <alignment horizontal="center"/>
    </xf>
    <xf numFmtId="2" fontId="6" fillId="0" borderId="28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1" fontId="6" fillId="0" borderId="28" xfId="0" applyNumberFormat="1" applyFont="1" applyFill="1" applyBorder="1" applyAlignment="1">
      <alignment horizontal="center"/>
    </xf>
    <xf numFmtId="1" fontId="6" fillId="0" borderId="33" xfId="0" applyNumberFormat="1" applyFont="1" applyFill="1" applyBorder="1" applyAlignment="1">
      <alignment horizontal="center"/>
    </xf>
    <xf numFmtId="1" fontId="6" fillId="0" borderId="25" xfId="0" applyNumberFormat="1" applyFont="1" applyFill="1" applyBorder="1" applyAlignment="1">
      <alignment horizontal="center"/>
    </xf>
    <xf numFmtId="0" fontId="14" fillId="0" borderId="0" xfId="0" applyFont="1" applyAlignment="1">
      <alignment wrapText="1"/>
    </xf>
    <xf numFmtId="0" fontId="6" fillId="0" borderId="40" xfId="0" applyFont="1" applyFill="1" applyBorder="1" applyAlignment="1">
      <alignment horizontal="left"/>
    </xf>
    <xf numFmtId="0" fontId="6" fillId="0" borderId="41" xfId="0" applyFont="1" applyFill="1" applyBorder="1" applyAlignment="1">
      <alignment horizontal="center"/>
    </xf>
    <xf numFmtId="2" fontId="6" fillId="0" borderId="42" xfId="0" applyNumberFormat="1" applyFont="1" applyFill="1" applyBorder="1" applyAlignment="1">
      <alignment horizontal="center"/>
    </xf>
    <xf numFmtId="0" fontId="6" fillId="0" borderId="43" xfId="0" applyFont="1" applyFill="1" applyBorder="1" applyAlignment="1"/>
    <xf numFmtId="0" fontId="6" fillId="0" borderId="44" xfId="0" applyFont="1" applyFill="1" applyBorder="1" applyAlignment="1"/>
    <xf numFmtId="1" fontId="8" fillId="0" borderId="46" xfId="0" applyNumberFormat="1" applyFont="1" applyFill="1" applyBorder="1" applyAlignment="1">
      <alignment horizontal="center"/>
    </xf>
    <xf numFmtId="0" fontId="6" fillId="0" borderId="48" xfId="0" applyFont="1" applyFill="1" applyBorder="1" applyAlignment="1">
      <alignment horizontal="left"/>
    </xf>
    <xf numFmtId="0" fontId="6" fillId="0" borderId="49" xfId="0" applyFont="1" applyFill="1" applyBorder="1" applyAlignment="1"/>
    <xf numFmtId="0" fontId="6" fillId="0" borderId="50" xfId="0" applyFont="1" applyFill="1" applyBorder="1" applyAlignment="1"/>
    <xf numFmtId="0" fontId="6" fillId="0" borderId="51" xfId="0" applyFont="1" applyFill="1" applyBorder="1" applyAlignment="1">
      <alignment horizontal="center"/>
    </xf>
    <xf numFmtId="2" fontId="6" fillId="0" borderId="52" xfId="0" applyNumberFormat="1" applyFont="1" applyFill="1" applyBorder="1" applyAlignment="1">
      <alignment horizontal="center"/>
    </xf>
    <xf numFmtId="2" fontId="8" fillId="0" borderId="47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3" fillId="0" borderId="0" xfId="0" applyFont="1" applyAlignment="1"/>
    <xf numFmtId="0" fontId="11" fillId="0" borderId="26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31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6" fillId="0" borderId="25" xfId="0" applyFont="1" applyFill="1" applyBorder="1" applyAlignment="1">
      <alignment horizontal="left"/>
    </xf>
    <xf numFmtId="0" fontId="6" fillId="0" borderId="40" xfId="0" applyFont="1" applyFill="1" applyBorder="1" applyAlignment="1">
      <alignment horizontal="left"/>
    </xf>
    <xf numFmtId="0" fontId="6" fillId="0" borderId="41" xfId="0" applyFont="1" applyFill="1" applyBorder="1" applyAlignment="1">
      <alignment horizontal="left"/>
    </xf>
    <xf numFmtId="0" fontId="8" fillId="0" borderId="45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53" xfId="0" applyFont="1" applyBorder="1" applyAlignment="1">
      <alignment horizontal="center"/>
    </xf>
    <xf numFmtId="0" fontId="6" fillId="0" borderId="54" xfId="0" applyFont="1" applyBorder="1"/>
    <xf numFmtId="0" fontId="6" fillId="0" borderId="55" xfId="0" applyFont="1" applyBorder="1"/>
    <xf numFmtId="0" fontId="6" fillId="0" borderId="57" xfId="0" applyFont="1" applyBorder="1"/>
    <xf numFmtId="2" fontId="6" fillId="0" borderId="56" xfId="0" applyNumberFormat="1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6" fontId="6" fillId="0" borderId="0" xfId="0" applyNumberFormat="1" applyFont="1" applyBorder="1"/>
    <xf numFmtId="2" fontId="6" fillId="0" borderId="2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2" fontId="10" fillId="0" borderId="28" xfId="0" applyNumberFormat="1" applyFont="1" applyBorder="1" applyAlignment="1">
      <alignment horizontal="center"/>
    </xf>
    <xf numFmtId="0" fontId="5" fillId="0" borderId="58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 vertical="top"/>
    </xf>
    <xf numFmtId="0" fontId="12" fillId="0" borderId="33" xfId="0" applyFont="1" applyBorder="1" applyAlignment="1">
      <alignment wrapText="1"/>
    </xf>
    <xf numFmtId="0" fontId="4" fillId="0" borderId="33" xfId="0" applyFont="1" applyBorder="1" applyAlignment="1">
      <alignment horizontal="center"/>
    </xf>
    <xf numFmtId="0" fontId="12" fillId="0" borderId="33" xfId="0" applyFont="1" applyBorder="1" applyAlignment="1">
      <alignment vertical="top" wrapText="1"/>
    </xf>
    <xf numFmtId="0" fontId="4" fillId="0" borderId="33" xfId="0" applyFont="1" applyBorder="1" applyAlignment="1">
      <alignment horizontal="center" vertical="top"/>
    </xf>
    <xf numFmtId="0" fontId="4" fillId="0" borderId="56" xfId="0" applyFont="1" applyFill="1" applyBorder="1" applyAlignment="1">
      <alignment horizontal="center" vertical="top"/>
    </xf>
    <xf numFmtId="0" fontId="12" fillId="0" borderId="56" xfId="0" applyFont="1" applyBorder="1" applyAlignment="1">
      <alignment vertical="top" wrapText="1"/>
    </xf>
    <xf numFmtId="0" fontId="4" fillId="0" borderId="56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42</xdr:row>
          <xdr:rowOff>47625</xdr:rowOff>
        </xdr:from>
        <xdr:to>
          <xdr:col>4</xdr:col>
          <xdr:colOff>352425</xdr:colOff>
          <xdr:row>42</xdr:row>
          <xdr:rowOff>238125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219075</xdr:colOff>
          <xdr:row>75</xdr:row>
          <xdr:rowOff>28575</xdr:rowOff>
        </xdr:from>
        <xdr:to>
          <xdr:col>4</xdr:col>
          <xdr:colOff>352425</xdr:colOff>
          <xdr:row>75</xdr:row>
          <xdr:rowOff>219075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tac/Downloads/ethich_December_26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ีย์ข้อมูล"/>
      <sheetName val="บทสรุป"/>
      <sheetName val="สรุปผล"/>
      <sheetName val="ข้อเสนอแนะ"/>
      <sheetName val="Sheet1"/>
    </sheetNames>
    <sheetDataSet>
      <sheetData sheetId="0">
        <row r="3">
          <cell r="U3">
            <v>4</v>
          </cell>
          <cell r="Y3">
            <v>4</v>
          </cell>
          <cell r="Z3">
            <v>3</v>
          </cell>
          <cell r="AA3">
            <v>4</v>
          </cell>
          <cell r="AB3">
            <v>3</v>
          </cell>
        </row>
        <row r="4">
          <cell r="Y4">
            <v>3</v>
          </cell>
          <cell r="Z4">
            <v>3</v>
          </cell>
          <cell r="AA4">
            <v>3</v>
          </cell>
          <cell r="AB4">
            <v>3</v>
          </cell>
        </row>
        <row r="5">
          <cell r="Y5">
            <v>4</v>
          </cell>
          <cell r="Z5">
            <v>4</v>
          </cell>
          <cell r="AA5">
            <v>4</v>
          </cell>
          <cell r="AB5">
            <v>4</v>
          </cell>
        </row>
        <row r="6">
          <cell r="Y6">
            <v>4</v>
          </cell>
          <cell r="Z6">
            <v>4</v>
          </cell>
          <cell r="AA6">
            <v>4</v>
          </cell>
          <cell r="AB6">
            <v>4</v>
          </cell>
        </row>
        <row r="7">
          <cell r="Y7">
            <v>4</v>
          </cell>
          <cell r="Z7">
            <v>4</v>
          </cell>
          <cell r="AA7">
            <v>4</v>
          </cell>
          <cell r="AB7">
            <v>4</v>
          </cell>
        </row>
        <row r="8">
          <cell r="Y8">
            <v>4</v>
          </cell>
          <cell r="Z8">
            <v>4</v>
          </cell>
          <cell r="AA8">
            <v>4</v>
          </cell>
          <cell r="AB8">
            <v>4</v>
          </cell>
        </row>
        <row r="9">
          <cell r="Y9">
            <v>3</v>
          </cell>
          <cell r="Z9">
            <v>4</v>
          </cell>
          <cell r="AA9">
            <v>4</v>
          </cell>
          <cell r="AB9">
            <v>4</v>
          </cell>
        </row>
        <row r="10">
          <cell r="Y10">
            <v>4</v>
          </cell>
          <cell r="Z10">
            <v>4</v>
          </cell>
          <cell r="AA10">
            <v>4</v>
          </cell>
          <cell r="AB10">
            <v>4</v>
          </cell>
        </row>
        <row r="11">
          <cell r="Y11">
            <v>4</v>
          </cell>
          <cell r="Z11">
            <v>4</v>
          </cell>
          <cell r="AA11">
            <v>4</v>
          </cell>
          <cell r="AB11">
            <v>4</v>
          </cell>
        </row>
        <row r="12">
          <cell r="Y12">
            <v>3</v>
          </cell>
          <cell r="Z12">
            <v>3</v>
          </cell>
          <cell r="AA12">
            <v>3</v>
          </cell>
          <cell r="AB12">
            <v>3</v>
          </cell>
        </row>
        <row r="13">
          <cell r="Y13">
            <v>5</v>
          </cell>
          <cell r="Z13">
            <v>4</v>
          </cell>
          <cell r="AA13">
            <v>4</v>
          </cell>
          <cell r="AB13">
            <v>4</v>
          </cell>
        </row>
        <row r="14">
          <cell r="Y14">
            <v>4</v>
          </cell>
          <cell r="Z14">
            <v>4</v>
          </cell>
          <cell r="AA14">
            <v>4</v>
          </cell>
          <cell r="AB14">
            <v>4</v>
          </cell>
        </row>
        <row r="15">
          <cell r="Y15">
            <v>4</v>
          </cell>
          <cell r="Z15">
            <v>4</v>
          </cell>
          <cell r="AA15">
            <v>4</v>
          </cell>
          <cell r="AB15">
            <v>4</v>
          </cell>
        </row>
        <row r="16">
          <cell r="Y16">
            <v>5</v>
          </cell>
          <cell r="Z16">
            <v>5</v>
          </cell>
          <cell r="AA16">
            <v>5</v>
          </cell>
          <cell r="AB16">
            <v>5</v>
          </cell>
        </row>
        <row r="17">
          <cell r="Y17">
            <v>4</v>
          </cell>
          <cell r="Z17">
            <v>4</v>
          </cell>
          <cell r="AA17">
            <v>5</v>
          </cell>
          <cell r="AB17">
            <v>5</v>
          </cell>
        </row>
        <row r="18">
          <cell r="Y18">
            <v>5</v>
          </cell>
          <cell r="Z18">
            <v>5</v>
          </cell>
          <cell r="AA18">
            <v>4</v>
          </cell>
          <cell r="AB18">
            <v>5</v>
          </cell>
        </row>
        <row r="19">
          <cell r="Y19">
            <v>5</v>
          </cell>
          <cell r="Z19">
            <v>5</v>
          </cell>
          <cell r="AA19">
            <v>5</v>
          </cell>
          <cell r="AB19">
            <v>5</v>
          </cell>
        </row>
        <row r="20">
          <cell r="Y20">
            <v>4</v>
          </cell>
          <cell r="Z20">
            <v>4</v>
          </cell>
          <cell r="AA20">
            <v>4</v>
          </cell>
          <cell r="AB20">
            <v>4</v>
          </cell>
        </row>
        <row r="21">
          <cell r="Y21">
            <v>3</v>
          </cell>
          <cell r="Z21">
            <v>3</v>
          </cell>
          <cell r="AA21">
            <v>3</v>
          </cell>
          <cell r="AB21">
            <v>4</v>
          </cell>
        </row>
        <row r="22">
          <cell r="Y22">
            <v>4</v>
          </cell>
          <cell r="Z22">
            <v>3</v>
          </cell>
          <cell r="AA22">
            <v>3</v>
          </cell>
          <cell r="AB22">
            <v>4</v>
          </cell>
        </row>
        <row r="23">
          <cell r="Y23">
            <v>4</v>
          </cell>
          <cell r="Z23">
            <v>4</v>
          </cell>
          <cell r="AA23">
            <v>4</v>
          </cell>
          <cell r="AB23">
            <v>4</v>
          </cell>
        </row>
        <row r="24">
          <cell r="Y24">
            <v>4</v>
          </cell>
          <cell r="Z24">
            <v>4</v>
          </cell>
          <cell r="AA24">
            <v>4</v>
          </cell>
          <cell r="AB24">
            <v>3</v>
          </cell>
        </row>
        <row r="25">
          <cell r="Y25">
            <v>4</v>
          </cell>
          <cell r="Z25">
            <v>4</v>
          </cell>
          <cell r="AA25">
            <v>4</v>
          </cell>
          <cell r="AB25">
            <v>4</v>
          </cell>
        </row>
        <row r="26">
          <cell r="Y26">
            <v>4</v>
          </cell>
          <cell r="Z26">
            <v>5</v>
          </cell>
          <cell r="AA26">
            <v>5</v>
          </cell>
        </row>
        <row r="27">
          <cell r="Y27">
            <v>4</v>
          </cell>
          <cell r="Z27">
            <v>5</v>
          </cell>
          <cell r="AA27">
            <v>4</v>
          </cell>
          <cell r="AB27">
            <v>4</v>
          </cell>
        </row>
        <row r="28">
          <cell r="Y28">
            <v>5</v>
          </cell>
          <cell r="Z28">
            <v>5</v>
          </cell>
          <cell r="AA28">
            <v>5</v>
          </cell>
          <cell r="AB28">
            <v>4</v>
          </cell>
        </row>
        <row r="29">
          <cell r="Y29">
            <v>3</v>
          </cell>
          <cell r="Z29">
            <v>3</v>
          </cell>
          <cell r="AA29">
            <v>3</v>
          </cell>
          <cell r="AB29">
            <v>3</v>
          </cell>
        </row>
        <row r="30">
          <cell r="Y30">
            <v>4</v>
          </cell>
          <cell r="Z30">
            <v>4</v>
          </cell>
          <cell r="AA30">
            <v>4</v>
          </cell>
          <cell r="AB30">
            <v>4</v>
          </cell>
        </row>
        <row r="31">
          <cell r="Y31">
            <v>3</v>
          </cell>
          <cell r="Z31">
            <v>4</v>
          </cell>
          <cell r="AA31">
            <v>4</v>
          </cell>
          <cell r="AB31">
            <v>4</v>
          </cell>
        </row>
        <row r="32">
          <cell r="Y32">
            <v>3</v>
          </cell>
          <cell r="Z32">
            <v>3</v>
          </cell>
          <cell r="AA32">
            <v>3</v>
          </cell>
          <cell r="AB32">
            <v>3</v>
          </cell>
        </row>
        <row r="33">
          <cell r="Y33">
            <v>4</v>
          </cell>
          <cell r="Z33">
            <v>4</v>
          </cell>
          <cell r="AA33">
            <v>4</v>
          </cell>
          <cell r="AB33">
            <v>4</v>
          </cell>
        </row>
        <row r="34">
          <cell r="Y34">
            <v>4</v>
          </cell>
          <cell r="Z34">
            <v>4</v>
          </cell>
          <cell r="AA34">
            <v>4</v>
          </cell>
          <cell r="AB34">
            <v>4</v>
          </cell>
        </row>
        <row r="35">
          <cell r="Y35">
            <v>4</v>
          </cell>
          <cell r="Z35">
            <v>4</v>
          </cell>
          <cell r="AA35">
            <v>4</v>
          </cell>
          <cell r="AB35">
            <v>4</v>
          </cell>
        </row>
        <row r="36">
          <cell r="Y36">
            <v>5</v>
          </cell>
          <cell r="Z36">
            <v>5</v>
          </cell>
          <cell r="AA36">
            <v>5</v>
          </cell>
          <cell r="AB36">
            <v>5</v>
          </cell>
        </row>
        <row r="37">
          <cell r="Y37">
            <v>5</v>
          </cell>
          <cell r="Z37">
            <v>5</v>
          </cell>
          <cell r="AA37">
            <v>5</v>
          </cell>
          <cell r="AB37">
            <v>5</v>
          </cell>
        </row>
        <row r="38">
          <cell r="Y38">
            <v>3</v>
          </cell>
          <cell r="Z38">
            <v>5</v>
          </cell>
          <cell r="AA38">
            <v>4</v>
          </cell>
          <cell r="AB38">
            <v>5</v>
          </cell>
        </row>
        <row r="39">
          <cell r="Y39">
            <v>4</v>
          </cell>
          <cell r="Z39">
            <v>4</v>
          </cell>
          <cell r="AA39">
            <v>4</v>
          </cell>
          <cell r="AB39">
            <v>4</v>
          </cell>
        </row>
        <row r="40">
          <cell r="Y40">
            <v>4</v>
          </cell>
          <cell r="Z40">
            <v>4</v>
          </cell>
          <cell r="AA40">
            <v>4</v>
          </cell>
          <cell r="AB40">
            <v>5</v>
          </cell>
        </row>
        <row r="41">
          <cell r="Y41">
            <v>4</v>
          </cell>
          <cell r="Z41">
            <v>4</v>
          </cell>
          <cell r="AA41">
            <v>4</v>
          </cell>
          <cell r="AB41">
            <v>4</v>
          </cell>
        </row>
        <row r="42">
          <cell r="Y42">
            <v>4</v>
          </cell>
          <cell r="Z42">
            <v>4</v>
          </cell>
          <cell r="AA42">
            <v>4</v>
          </cell>
          <cell r="AB42">
            <v>4</v>
          </cell>
        </row>
        <row r="43">
          <cell r="Y43">
            <v>4</v>
          </cell>
          <cell r="Z43">
            <v>4</v>
          </cell>
          <cell r="AA43">
            <v>4</v>
          </cell>
          <cell r="AB43">
            <v>4</v>
          </cell>
        </row>
        <row r="44">
          <cell r="Y44">
            <v>4</v>
          </cell>
          <cell r="Z44">
            <v>4</v>
          </cell>
          <cell r="AA44">
            <v>4</v>
          </cell>
          <cell r="AB44">
            <v>4</v>
          </cell>
        </row>
        <row r="45">
          <cell r="Y45">
            <v>3</v>
          </cell>
          <cell r="Z45">
            <v>3</v>
          </cell>
          <cell r="AA45">
            <v>4</v>
          </cell>
          <cell r="AB45">
            <v>4</v>
          </cell>
        </row>
        <row r="46">
          <cell r="Y46">
            <v>4</v>
          </cell>
          <cell r="Z46">
            <v>4</v>
          </cell>
          <cell r="AA46">
            <v>4</v>
          </cell>
          <cell r="AB46">
            <v>4</v>
          </cell>
        </row>
        <row r="47">
          <cell r="Y47">
            <v>5</v>
          </cell>
          <cell r="Z47">
            <v>4</v>
          </cell>
          <cell r="AA47">
            <v>3</v>
          </cell>
          <cell r="AB47">
            <v>5</v>
          </cell>
        </row>
        <row r="48">
          <cell r="Y48">
            <v>4</v>
          </cell>
          <cell r="Z48">
            <v>4</v>
          </cell>
          <cell r="AA48">
            <v>4</v>
          </cell>
          <cell r="AB48">
            <v>4</v>
          </cell>
        </row>
        <row r="49">
          <cell r="Y49">
            <v>4</v>
          </cell>
          <cell r="Z49">
            <v>4</v>
          </cell>
          <cell r="AA49">
            <v>4</v>
          </cell>
          <cell r="AB49">
            <v>4</v>
          </cell>
        </row>
        <row r="50">
          <cell r="Y50">
            <v>5</v>
          </cell>
          <cell r="Z50">
            <v>4</v>
          </cell>
          <cell r="AA50">
            <v>4</v>
          </cell>
          <cell r="AB50">
            <v>4</v>
          </cell>
        </row>
        <row r="51">
          <cell r="Y51">
            <v>5</v>
          </cell>
          <cell r="Z51">
            <v>5</v>
          </cell>
          <cell r="AA51">
            <v>5</v>
          </cell>
          <cell r="AB51">
            <v>5</v>
          </cell>
        </row>
        <row r="52">
          <cell r="Y52">
            <v>3</v>
          </cell>
          <cell r="Z52">
            <v>3</v>
          </cell>
          <cell r="AA52">
            <v>4</v>
          </cell>
          <cell r="AB52">
            <v>3</v>
          </cell>
        </row>
        <row r="53">
          <cell r="Y53">
            <v>4</v>
          </cell>
          <cell r="Z53">
            <v>4</v>
          </cell>
          <cell r="AA53">
            <v>4</v>
          </cell>
          <cell r="AB53">
            <v>4</v>
          </cell>
        </row>
        <row r="54">
          <cell r="Y54">
            <v>4</v>
          </cell>
          <cell r="Z54">
            <v>3</v>
          </cell>
          <cell r="AA54">
            <v>4</v>
          </cell>
          <cell r="AB54">
            <v>4</v>
          </cell>
        </row>
        <row r="55">
          <cell r="Y55">
            <v>3</v>
          </cell>
          <cell r="Z55">
            <v>3</v>
          </cell>
          <cell r="AA55">
            <v>4</v>
          </cell>
          <cell r="AB55">
            <v>4</v>
          </cell>
        </row>
        <row r="56">
          <cell r="Y56">
            <v>5</v>
          </cell>
          <cell r="Z56">
            <v>4</v>
          </cell>
          <cell r="AA56">
            <v>4</v>
          </cell>
          <cell r="AB56">
            <v>4</v>
          </cell>
        </row>
        <row r="57">
          <cell r="Y57">
            <v>4</v>
          </cell>
          <cell r="Z57">
            <v>4</v>
          </cell>
          <cell r="AA57">
            <v>4</v>
          </cell>
          <cell r="AB57">
            <v>4</v>
          </cell>
        </row>
        <row r="58">
          <cell r="Y58">
            <v>4</v>
          </cell>
          <cell r="Z58">
            <v>4</v>
          </cell>
          <cell r="AA58">
            <v>5</v>
          </cell>
          <cell r="AB58">
            <v>5</v>
          </cell>
        </row>
        <row r="59">
          <cell r="Y59">
            <v>4</v>
          </cell>
          <cell r="Z59">
            <v>4</v>
          </cell>
          <cell r="AA59">
            <v>4</v>
          </cell>
          <cell r="AB59">
            <v>4</v>
          </cell>
        </row>
        <row r="60">
          <cell r="Y60">
            <v>4</v>
          </cell>
          <cell r="Z60">
            <v>4</v>
          </cell>
          <cell r="AA60">
            <v>4</v>
          </cell>
          <cell r="AB60">
            <v>4</v>
          </cell>
        </row>
        <row r="61">
          <cell r="Y61">
            <v>4</v>
          </cell>
          <cell r="Z61">
            <v>4</v>
          </cell>
          <cell r="AA61">
            <v>4</v>
          </cell>
          <cell r="AB61">
            <v>4</v>
          </cell>
        </row>
        <row r="62">
          <cell r="Y62">
            <v>5</v>
          </cell>
          <cell r="Z62">
            <v>5</v>
          </cell>
          <cell r="AA62">
            <v>5</v>
          </cell>
          <cell r="AB62">
            <v>5</v>
          </cell>
        </row>
        <row r="63">
          <cell r="Y63">
            <v>4</v>
          </cell>
          <cell r="Z63">
            <v>4</v>
          </cell>
          <cell r="AA63">
            <v>4</v>
          </cell>
          <cell r="AB63">
            <v>4</v>
          </cell>
        </row>
        <row r="64">
          <cell r="Y64">
            <v>3</v>
          </cell>
          <cell r="Z64">
            <v>3</v>
          </cell>
          <cell r="AA64">
            <v>4</v>
          </cell>
          <cell r="AB64">
            <v>4</v>
          </cell>
        </row>
        <row r="65">
          <cell r="Y65">
            <v>4</v>
          </cell>
          <cell r="Z65">
            <v>4</v>
          </cell>
          <cell r="AA65">
            <v>0</v>
          </cell>
          <cell r="AB65">
            <v>0</v>
          </cell>
        </row>
        <row r="66">
          <cell r="Y66">
            <v>3</v>
          </cell>
          <cell r="Z66">
            <v>4</v>
          </cell>
          <cell r="AA66">
            <v>4</v>
          </cell>
          <cell r="AB66">
            <v>4</v>
          </cell>
        </row>
        <row r="67">
          <cell r="Y67">
            <v>5</v>
          </cell>
          <cell r="Z67">
            <v>5</v>
          </cell>
          <cell r="AA67">
            <v>5</v>
          </cell>
          <cell r="AB67">
            <v>5</v>
          </cell>
        </row>
        <row r="68">
          <cell r="Y68">
            <v>4</v>
          </cell>
          <cell r="Z68">
            <v>4</v>
          </cell>
          <cell r="AA68">
            <v>4</v>
          </cell>
          <cell r="AB68">
            <v>4</v>
          </cell>
        </row>
        <row r="69">
          <cell r="Y69">
            <v>2</v>
          </cell>
          <cell r="Z69">
            <v>2</v>
          </cell>
          <cell r="AA69">
            <v>4</v>
          </cell>
          <cell r="AB69">
            <v>4</v>
          </cell>
        </row>
        <row r="70">
          <cell r="Y70">
            <v>4</v>
          </cell>
          <cell r="Z70">
            <v>4</v>
          </cell>
          <cell r="AA70">
            <v>4</v>
          </cell>
          <cell r="AB70">
            <v>4</v>
          </cell>
        </row>
        <row r="71">
          <cell r="Y71">
            <v>4</v>
          </cell>
          <cell r="Z71">
            <v>4</v>
          </cell>
          <cell r="AA71">
            <v>4</v>
          </cell>
          <cell r="AB71">
            <v>4</v>
          </cell>
        </row>
        <row r="72">
          <cell r="Y72">
            <v>5</v>
          </cell>
          <cell r="Z72">
            <v>5</v>
          </cell>
          <cell r="AA72">
            <v>5</v>
          </cell>
          <cell r="AB72">
            <v>5</v>
          </cell>
        </row>
        <row r="73">
          <cell r="Y73">
            <v>5</v>
          </cell>
          <cell r="Z73">
            <v>5</v>
          </cell>
          <cell r="AA73">
            <v>5</v>
          </cell>
          <cell r="AB73">
            <v>5</v>
          </cell>
        </row>
        <row r="74">
          <cell r="Y74">
            <v>5</v>
          </cell>
          <cell r="Z74">
            <v>5</v>
          </cell>
          <cell r="AA74">
            <v>5</v>
          </cell>
          <cell r="AB74">
            <v>5</v>
          </cell>
        </row>
        <row r="75">
          <cell r="Y75">
            <v>5</v>
          </cell>
          <cell r="Z75">
            <v>5</v>
          </cell>
          <cell r="AA75">
            <v>0</v>
          </cell>
          <cell r="AB75">
            <v>0</v>
          </cell>
        </row>
        <row r="76">
          <cell r="Y76">
            <v>3</v>
          </cell>
          <cell r="Z76">
            <v>3</v>
          </cell>
          <cell r="AA76">
            <v>4</v>
          </cell>
          <cell r="AB76">
            <v>4</v>
          </cell>
        </row>
        <row r="77">
          <cell r="Y77">
            <v>5</v>
          </cell>
          <cell r="Z77">
            <v>4</v>
          </cell>
          <cell r="AA77">
            <v>4</v>
          </cell>
          <cell r="AB77">
            <v>5</v>
          </cell>
        </row>
        <row r="78">
          <cell r="Y78">
            <v>5</v>
          </cell>
          <cell r="Z78">
            <v>5</v>
          </cell>
          <cell r="AA78">
            <v>5</v>
          </cell>
          <cell r="AB78">
            <v>5</v>
          </cell>
        </row>
        <row r="79">
          <cell r="Z79">
            <v>4</v>
          </cell>
          <cell r="AA79">
            <v>4</v>
          </cell>
          <cell r="AB79">
            <v>4</v>
          </cell>
        </row>
        <row r="80">
          <cell r="Y80">
            <v>4</v>
          </cell>
          <cell r="Z80">
            <v>4</v>
          </cell>
          <cell r="AA80">
            <v>4</v>
          </cell>
          <cell r="AB80">
            <v>3</v>
          </cell>
        </row>
        <row r="81">
          <cell r="Y81">
            <v>4</v>
          </cell>
          <cell r="Z81">
            <v>5</v>
          </cell>
          <cell r="AA81">
            <v>4</v>
          </cell>
          <cell r="AB81">
            <v>5</v>
          </cell>
        </row>
        <row r="82">
          <cell r="Y82">
            <v>4</v>
          </cell>
          <cell r="Z82">
            <v>4</v>
          </cell>
          <cell r="AA82">
            <v>4</v>
          </cell>
          <cell r="AB82">
            <v>4</v>
          </cell>
        </row>
        <row r="83">
          <cell r="Y83">
            <v>3</v>
          </cell>
          <cell r="Z83">
            <v>4</v>
          </cell>
          <cell r="AA83">
            <v>4</v>
          </cell>
          <cell r="AB83">
            <v>4</v>
          </cell>
        </row>
        <row r="84">
          <cell r="Y84">
            <v>4</v>
          </cell>
          <cell r="Z84">
            <v>5</v>
          </cell>
          <cell r="AA84">
            <v>5</v>
          </cell>
          <cell r="AB84">
            <v>5</v>
          </cell>
        </row>
        <row r="85">
          <cell r="Y85">
            <v>4</v>
          </cell>
          <cell r="Z85">
            <v>4</v>
          </cell>
          <cell r="AA85">
            <v>4</v>
          </cell>
          <cell r="AB85">
            <v>4</v>
          </cell>
        </row>
        <row r="86">
          <cell r="Y86">
            <v>4</v>
          </cell>
          <cell r="Z86">
            <v>4</v>
          </cell>
          <cell r="AA86">
            <v>4</v>
          </cell>
          <cell r="AB86">
            <v>4</v>
          </cell>
        </row>
        <row r="87">
          <cell r="Y87">
            <v>4</v>
          </cell>
          <cell r="Z87">
            <v>4</v>
          </cell>
          <cell r="AA87">
            <v>4</v>
          </cell>
          <cell r="AB87">
            <v>4</v>
          </cell>
        </row>
        <row r="88">
          <cell r="Y88">
            <v>4</v>
          </cell>
          <cell r="Z88">
            <v>4</v>
          </cell>
          <cell r="AA88">
            <v>4</v>
          </cell>
          <cell r="AB88">
            <v>4</v>
          </cell>
        </row>
        <row r="89">
          <cell r="Y89">
            <v>5</v>
          </cell>
          <cell r="Z89">
            <v>5</v>
          </cell>
          <cell r="AA89">
            <v>5</v>
          </cell>
          <cell r="AB89">
            <v>5</v>
          </cell>
        </row>
        <row r="90">
          <cell r="Y90">
            <v>3</v>
          </cell>
          <cell r="Z90">
            <v>4</v>
          </cell>
          <cell r="AA90">
            <v>4</v>
          </cell>
          <cell r="AB90">
            <v>4</v>
          </cell>
        </row>
        <row r="91">
          <cell r="Y91">
            <v>4</v>
          </cell>
          <cell r="Z91">
            <v>4</v>
          </cell>
          <cell r="AA91">
            <v>4</v>
          </cell>
          <cell r="AB91">
            <v>4</v>
          </cell>
        </row>
        <row r="92">
          <cell r="Y92">
            <v>2</v>
          </cell>
          <cell r="Z92">
            <v>3</v>
          </cell>
          <cell r="AA92">
            <v>3</v>
          </cell>
          <cell r="AB92">
            <v>4</v>
          </cell>
        </row>
        <row r="93">
          <cell r="Y93">
            <v>2</v>
          </cell>
          <cell r="Z93">
            <v>3</v>
          </cell>
          <cell r="AA93">
            <v>3</v>
          </cell>
          <cell r="AB93">
            <v>3</v>
          </cell>
        </row>
        <row r="94">
          <cell r="Y94">
            <v>4</v>
          </cell>
          <cell r="Z94">
            <v>4</v>
          </cell>
          <cell r="AA94">
            <v>4</v>
          </cell>
          <cell r="AB94">
            <v>4</v>
          </cell>
        </row>
        <row r="95">
          <cell r="Y95">
            <v>4</v>
          </cell>
          <cell r="Z95">
            <v>3</v>
          </cell>
          <cell r="AA95">
            <v>3</v>
          </cell>
          <cell r="AB95">
            <v>4</v>
          </cell>
        </row>
        <row r="96">
          <cell r="Y96">
            <v>3</v>
          </cell>
          <cell r="Z96">
            <v>3</v>
          </cell>
          <cell r="AA96">
            <v>3</v>
          </cell>
          <cell r="AB96">
            <v>3</v>
          </cell>
        </row>
        <row r="97">
          <cell r="Y97">
            <v>2</v>
          </cell>
          <cell r="Z97">
            <v>3</v>
          </cell>
          <cell r="AA97">
            <v>4</v>
          </cell>
          <cell r="AB97">
            <v>4</v>
          </cell>
        </row>
        <row r="98">
          <cell r="Y98">
            <v>3</v>
          </cell>
          <cell r="Z98">
            <v>3</v>
          </cell>
          <cell r="AA98">
            <v>4</v>
          </cell>
          <cell r="AB98">
            <v>4</v>
          </cell>
        </row>
        <row r="99">
          <cell r="Y99">
            <v>4</v>
          </cell>
          <cell r="Z99">
            <v>4</v>
          </cell>
          <cell r="AA99">
            <v>4</v>
          </cell>
          <cell r="AB99">
            <v>4</v>
          </cell>
        </row>
        <row r="100">
          <cell r="Y100">
            <v>4</v>
          </cell>
          <cell r="Z100">
            <v>4</v>
          </cell>
          <cell r="AA100">
            <v>4</v>
          </cell>
          <cell r="AB100">
            <v>4</v>
          </cell>
        </row>
        <row r="101">
          <cell r="Y101">
            <v>4</v>
          </cell>
          <cell r="Z101">
            <v>4</v>
          </cell>
          <cell r="AA101">
            <v>4</v>
          </cell>
          <cell r="AB101">
            <v>4</v>
          </cell>
        </row>
        <row r="102">
          <cell r="Y102">
            <v>5</v>
          </cell>
          <cell r="Z102">
            <v>4</v>
          </cell>
          <cell r="AA102">
            <v>4</v>
          </cell>
          <cell r="AB102">
            <v>4</v>
          </cell>
        </row>
        <row r="103">
          <cell r="Y103">
            <v>4</v>
          </cell>
          <cell r="Z103">
            <v>4</v>
          </cell>
          <cell r="AA103">
            <v>5</v>
          </cell>
          <cell r="AB103">
            <v>5</v>
          </cell>
        </row>
        <row r="104">
          <cell r="Y104">
            <v>4</v>
          </cell>
          <cell r="Z104">
            <v>4</v>
          </cell>
          <cell r="AA104">
            <v>4</v>
          </cell>
          <cell r="AB104">
            <v>4</v>
          </cell>
        </row>
        <row r="105">
          <cell r="Y105">
            <v>2</v>
          </cell>
          <cell r="Z105">
            <v>4</v>
          </cell>
          <cell r="AA105">
            <v>4</v>
          </cell>
          <cell r="AB105">
            <v>4</v>
          </cell>
        </row>
        <row r="106">
          <cell r="Y106">
            <v>3</v>
          </cell>
          <cell r="Z106">
            <v>3</v>
          </cell>
          <cell r="AA106">
            <v>3</v>
          </cell>
          <cell r="AB106">
            <v>3</v>
          </cell>
        </row>
        <row r="107">
          <cell r="Y107">
            <v>4</v>
          </cell>
          <cell r="Z107">
            <v>4</v>
          </cell>
          <cell r="AA107">
            <v>4</v>
          </cell>
          <cell r="AB107">
            <v>4</v>
          </cell>
        </row>
        <row r="108">
          <cell r="Y108">
            <v>3</v>
          </cell>
          <cell r="Z108">
            <v>4</v>
          </cell>
          <cell r="AA108">
            <v>4</v>
          </cell>
          <cell r="AB108">
            <v>4</v>
          </cell>
        </row>
        <row r="109">
          <cell r="Y109">
            <v>3</v>
          </cell>
          <cell r="Z109">
            <v>3</v>
          </cell>
          <cell r="AA109">
            <v>3</v>
          </cell>
          <cell r="AB109">
            <v>3</v>
          </cell>
        </row>
        <row r="110">
          <cell r="Y110">
            <v>4</v>
          </cell>
          <cell r="Z110">
            <v>4</v>
          </cell>
          <cell r="AA110">
            <v>4</v>
          </cell>
          <cell r="AB110">
            <v>4</v>
          </cell>
        </row>
        <row r="111">
          <cell r="Y111">
            <v>5</v>
          </cell>
          <cell r="Z111">
            <v>5</v>
          </cell>
          <cell r="AA111">
            <v>5</v>
          </cell>
          <cell r="AB111">
            <v>5</v>
          </cell>
        </row>
        <row r="112">
          <cell r="Y112">
            <v>3</v>
          </cell>
          <cell r="Z112">
            <v>3</v>
          </cell>
          <cell r="AA112">
            <v>4</v>
          </cell>
          <cell r="AB112">
            <v>3</v>
          </cell>
        </row>
        <row r="113">
          <cell r="Y113">
            <v>4</v>
          </cell>
          <cell r="Z113">
            <v>4</v>
          </cell>
          <cell r="AA113">
            <v>4</v>
          </cell>
          <cell r="AB113">
            <v>4</v>
          </cell>
        </row>
        <row r="114">
          <cell r="Y114">
            <v>4</v>
          </cell>
          <cell r="Z114">
            <v>4</v>
          </cell>
          <cell r="AA114">
            <v>4</v>
          </cell>
          <cell r="AB114">
            <v>4</v>
          </cell>
        </row>
        <row r="115">
          <cell r="Y115">
            <v>4</v>
          </cell>
          <cell r="Z115">
            <v>4</v>
          </cell>
          <cell r="AA115">
            <v>4</v>
          </cell>
          <cell r="AB115">
            <v>4</v>
          </cell>
        </row>
        <row r="116">
          <cell r="Y116">
            <v>4</v>
          </cell>
          <cell r="Z116">
            <v>4</v>
          </cell>
          <cell r="AA116">
            <v>4</v>
          </cell>
          <cell r="AB116">
            <v>4</v>
          </cell>
        </row>
        <row r="117">
          <cell r="Y117">
            <v>5</v>
          </cell>
          <cell r="Z117">
            <v>5</v>
          </cell>
          <cell r="AA117">
            <v>5</v>
          </cell>
          <cell r="AB117">
            <v>5</v>
          </cell>
        </row>
        <row r="118">
          <cell r="Y118">
            <v>5</v>
          </cell>
          <cell r="Z118">
            <v>5</v>
          </cell>
          <cell r="AA118">
            <v>5</v>
          </cell>
          <cell r="AB118">
            <v>5</v>
          </cell>
        </row>
        <row r="119">
          <cell r="Y119">
            <v>3</v>
          </cell>
          <cell r="Z119">
            <v>3</v>
          </cell>
          <cell r="AA119">
            <v>3</v>
          </cell>
          <cell r="AB119">
            <v>3</v>
          </cell>
        </row>
        <row r="120">
          <cell r="Y120">
            <v>4</v>
          </cell>
          <cell r="Z120">
            <v>4</v>
          </cell>
          <cell r="AA120">
            <v>4</v>
          </cell>
          <cell r="AB120">
            <v>5</v>
          </cell>
        </row>
        <row r="121">
          <cell r="Y121">
            <v>3</v>
          </cell>
          <cell r="Z121">
            <v>3</v>
          </cell>
          <cell r="AA121">
            <v>3</v>
          </cell>
          <cell r="AB121">
            <v>3</v>
          </cell>
        </row>
        <row r="122">
          <cell r="Y122">
            <v>4</v>
          </cell>
          <cell r="Z122">
            <v>4</v>
          </cell>
          <cell r="AA122">
            <v>4</v>
          </cell>
          <cell r="AB122">
            <v>4</v>
          </cell>
        </row>
        <row r="123">
          <cell r="Y123">
            <v>5</v>
          </cell>
          <cell r="Z123">
            <v>4</v>
          </cell>
          <cell r="AA123">
            <v>5</v>
          </cell>
          <cell r="AB123">
            <v>5</v>
          </cell>
        </row>
        <row r="124">
          <cell r="Y124">
            <v>5</v>
          </cell>
          <cell r="Z124">
            <v>5</v>
          </cell>
          <cell r="AA124">
            <v>5</v>
          </cell>
          <cell r="AB124">
            <v>5</v>
          </cell>
        </row>
        <row r="125">
          <cell r="Y125">
            <v>3</v>
          </cell>
          <cell r="Z125">
            <v>3</v>
          </cell>
          <cell r="AA125">
            <v>3</v>
          </cell>
          <cell r="AB125">
            <v>3</v>
          </cell>
        </row>
        <row r="126">
          <cell r="Y126">
            <v>5</v>
          </cell>
          <cell r="Z126">
            <v>5</v>
          </cell>
          <cell r="AA126">
            <v>5</v>
          </cell>
          <cell r="AB126">
            <v>5</v>
          </cell>
        </row>
        <row r="127">
          <cell r="Y127">
            <v>5</v>
          </cell>
          <cell r="Z127">
            <v>5</v>
          </cell>
          <cell r="AA127">
            <v>5</v>
          </cell>
          <cell r="AB127">
            <v>5</v>
          </cell>
        </row>
        <row r="128">
          <cell r="Y128">
            <v>4</v>
          </cell>
          <cell r="Z128">
            <v>4</v>
          </cell>
          <cell r="AA128">
            <v>4</v>
          </cell>
          <cell r="AB128">
            <v>4</v>
          </cell>
        </row>
        <row r="129">
          <cell r="Y129">
            <v>4</v>
          </cell>
          <cell r="Z129">
            <v>4</v>
          </cell>
          <cell r="AA129">
            <v>4</v>
          </cell>
          <cell r="AB129">
            <v>4</v>
          </cell>
        </row>
        <row r="130">
          <cell r="Y130">
            <v>4</v>
          </cell>
          <cell r="Z130">
            <v>4</v>
          </cell>
          <cell r="AA130">
            <v>4</v>
          </cell>
          <cell r="AB130">
            <v>4</v>
          </cell>
        </row>
        <row r="131">
          <cell r="Y131">
            <v>5</v>
          </cell>
          <cell r="Z131">
            <v>5</v>
          </cell>
          <cell r="AA131">
            <v>5</v>
          </cell>
          <cell r="AB131">
            <v>5</v>
          </cell>
        </row>
        <row r="132">
          <cell r="Y132">
            <v>4</v>
          </cell>
          <cell r="Z132">
            <v>4</v>
          </cell>
          <cell r="AA132">
            <v>4</v>
          </cell>
          <cell r="AB132">
            <v>4</v>
          </cell>
        </row>
        <row r="133">
          <cell r="Y133">
            <v>4</v>
          </cell>
          <cell r="Z133">
            <v>4</v>
          </cell>
          <cell r="AA133">
            <v>4</v>
          </cell>
          <cell r="AB133">
            <v>4</v>
          </cell>
        </row>
        <row r="134">
          <cell r="Y134">
            <v>4</v>
          </cell>
          <cell r="Z134">
            <v>4</v>
          </cell>
          <cell r="AA134">
            <v>4</v>
          </cell>
          <cell r="AB134">
            <v>4</v>
          </cell>
        </row>
        <row r="135">
          <cell r="Y135">
            <v>4</v>
          </cell>
          <cell r="Z135">
            <v>4</v>
          </cell>
          <cell r="AA135">
            <v>5</v>
          </cell>
          <cell r="AB135">
            <v>4</v>
          </cell>
        </row>
        <row r="136">
          <cell r="Y136">
            <v>4</v>
          </cell>
          <cell r="Z136">
            <v>4</v>
          </cell>
          <cell r="AA136">
            <v>4</v>
          </cell>
          <cell r="AB136">
            <v>4</v>
          </cell>
        </row>
        <row r="137">
          <cell r="Y137">
            <v>4</v>
          </cell>
          <cell r="Z137">
            <v>4</v>
          </cell>
          <cell r="AA137">
            <v>4</v>
          </cell>
          <cell r="AB137">
            <v>4</v>
          </cell>
        </row>
        <row r="138">
          <cell r="Y138">
            <v>4</v>
          </cell>
          <cell r="Z138">
            <v>4</v>
          </cell>
          <cell r="AA138">
            <v>5</v>
          </cell>
          <cell r="AB138">
            <v>4</v>
          </cell>
        </row>
        <row r="139">
          <cell r="Y139">
            <v>2</v>
          </cell>
          <cell r="Z139">
            <v>4</v>
          </cell>
          <cell r="AA139">
            <v>4</v>
          </cell>
          <cell r="AB139">
            <v>4</v>
          </cell>
        </row>
        <row r="140">
          <cell r="Y140">
            <v>5</v>
          </cell>
          <cell r="Z140">
            <v>4</v>
          </cell>
          <cell r="AA140">
            <v>5</v>
          </cell>
          <cell r="AB140">
            <v>5</v>
          </cell>
        </row>
        <row r="141">
          <cell r="Y141">
            <v>4</v>
          </cell>
          <cell r="Z141">
            <v>4</v>
          </cell>
          <cell r="AA141">
            <v>4</v>
          </cell>
          <cell r="AB141">
            <v>4</v>
          </cell>
        </row>
        <row r="142">
          <cell r="Y142">
            <v>4</v>
          </cell>
          <cell r="Z142">
            <v>4</v>
          </cell>
          <cell r="AA142">
            <v>4</v>
          </cell>
          <cell r="AB142">
            <v>4</v>
          </cell>
        </row>
        <row r="143">
          <cell r="Y143">
            <v>5</v>
          </cell>
          <cell r="Z143">
            <v>5</v>
          </cell>
          <cell r="AA143">
            <v>5</v>
          </cell>
          <cell r="AB143">
            <v>5</v>
          </cell>
        </row>
        <row r="144">
          <cell r="Y144">
            <v>4</v>
          </cell>
          <cell r="Z144">
            <v>4</v>
          </cell>
          <cell r="AA144">
            <v>4</v>
          </cell>
          <cell r="AB144">
            <v>4</v>
          </cell>
        </row>
        <row r="145">
          <cell r="Y145">
            <v>4</v>
          </cell>
          <cell r="Z145">
            <v>4</v>
          </cell>
          <cell r="AA145">
            <v>4</v>
          </cell>
          <cell r="AB145">
            <v>4</v>
          </cell>
        </row>
        <row r="146">
          <cell r="Y146">
            <v>4</v>
          </cell>
          <cell r="Z146">
            <v>4</v>
          </cell>
          <cell r="AA146">
            <v>4</v>
          </cell>
          <cell r="AB146">
            <v>4</v>
          </cell>
        </row>
        <row r="147">
          <cell r="Y147">
            <v>4</v>
          </cell>
          <cell r="Z147">
            <v>4</v>
          </cell>
          <cell r="AA147">
            <v>4</v>
          </cell>
          <cell r="AB147">
            <v>4</v>
          </cell>
        </row>
        <row r="148">
          <cell r="Y148">
            <v>3</v>
          </cell>
          <cell r="Z148">
            <v>3</v>
          </cell>
          <cell r="AA148">
            <v>4</v>
          </cell>
          <cell r="AB148">
            <v>4</v>
          </cell>
        </row>
        <row r="149">
          <cell r="Y149">
            <v>4</v>
          </cell>
          <cell r="Z149">
            <v>4</v>
          </cell>
          <cell r="AA149">
            <v>4</v>
          </cell>
          <cell r="AB149">
            <v>4</v>
          </cell>
        </row>
        <row r="150">
          <cell r="Y150">
            <v>4</v>
          </cell>
          <cell r="Z150">
            <v>5</v>
          </cell>
          <cell r="AA150">
            <v>4</v>
          </cell>
          <cell r="AB150">
            <v>5</v>
          </cell>
        </row>
        <row r="151">
          <cell r="Y151">
            <v>4</v>
          </cell>
          <cell r="Z151">
            <v>4</v>
          </cell>
          <cell r="AA151">
            <v>4</v>
          </cell>
          <cell r="AB151">
            <v>4</v>
          </cell>
        </row>
        <row r="152">
          <cell r="Y152">
            <v>3</v>
          </cell>
          <cell r="Z152">
            <v>4</v>
          </cell>
          <cell r="AA152">
            <v>4</v>
          </cell>
          <cell r="AB152">
            <v>3</v>
          </cell>
        </row>
        <row r="153">
          <cell r="Y153">
            <v>4</v>
          </cell>
          <cell r="Z153">
            <v>4</v>
          </cell>
          <cell r="AA153">
            <v>4</v>
          </cell>
          <cell r="AB153">
            <v>4</v>
          </cell>
        </row>
        <row r="154">
          <cell r="Y154">
            <v>5</v>
          </cell>
          <cell r="Z154">
            <v>4</v>
          </cell>
          <cell r="AA154">
            <v>4</v>
          </cell>
          <cell r="AB154">
            <v>5</v>
          </cell>
        </row>
        <row r="155">
          <cell r="Y155">
            <v>4</v>
          </cell>
          <cell r="Z155">
            <v>4</v>
          </cell>
          <cell r="AA155">
            <v>4</v>
          </cell>
          <cell r="AB155">
            <v>4</v>
          </cell>
        </row>
        <row r="156">
          <cell r="Y156">
            <v>4</v>
          </cell>
          <cell r="Z156">
            <v>4</v>
          </cell>
          <cell r="AA156">
            <v>4</v>
          </cell>
          <cell r="AB156">
            <v>4</v>
          </cell>
        </row>
        <row r="157">
          <cell r="Y157">
            <v>4</v>
          </cell>
          <cell r="Z157">
            <v>4</v>
          </cell>
          <cell r="AA157">
            <v>4</v>
          </cell>
          <cell r="AB157">
            <v>4</v>
          </cell>
        </row>
        <row r="158">
          <cell r="Y158">
            <v>4</v>
          </cell>
          <cell r="Z158">
            <v>4</v>
          </cell>
          <cell r="AA158">
            <v>5</v>
          </cell>
          <cell r="AB158">
            <v>5</v>
          </cell>
        </row>
        <row r="159">
          <cell r="Y159">
            <v>5</v>
          </cell>
          <cell r="Z159">
            <v>5</v>
          </cell>
          <cell r="AA159">
            <v>5</v>
          </cell>
          <cell r="AB159">
            <v>5</v>
          </cell>
        </row>
        <row r="160">
          <cell r="Y160">
            <v>4</v>
          </cell>
          <cell r="Z160">
            <v>4</v>
          </cell>
          <cell r="AA160">
            <v>5</v>
          </cell>
          <cell r="AB160">
            <v>4</v>
          </cell>
        </row>
        <row r="161">
          <cell r="Y161">
            <v>4</v>
          </cell>
          <cell r="Z161">
            <v>4</v>
          </cell>
          <cell r="AA161">
            <v>4</v>
          </cell>
          <cell r="AB161">
            <v>4</v>
          </cell>
        </row>
        <row r="162">
          <cell r="Y162">
            <v>2</v>
          </cell>
          <cell r="Z162">
            <v>1</v>
          </cell>
          <cell r="AA162">
            <v>2</v>
          </cell>
          <cell r="AB162">
            <v>1</v>
          </cell>
        </row>
        <row r="163">
          <cell r="Y163">
            <v>4</v>
          </cell>
          <cell r="Z163">
            <v>4</v>
          </cell>
          <cell r="AA163">
            <v>4</v>
          </cell>
          <cell r="AB163">
            <v>4</v>
          </cell>
        </row>
        <row r="164">
          <cell r="Y164">
            <v>4</v>
          </cell>
          <cell r="Z164">
            <v>5</v>
          </cell>
          <cell r="AA164">
            <v>5</v>
          </cell>
          <cell r="AB164">
            <v>5</v>
          </cell>
        </row>
        <row r="165">
          <cell r="Y165">
            <v>4</v>
          </cell>
          <cell r="Z165">
            <v>4</v>
          </cell>
          <cell r="AA165">
            <v>4</v>
          </cell>
          <cell r="AB165">
            <v>4</v>
          </cell>
        </row>
        <row r="166">
          <cell r="Y166">
            <v>3</v>
          </cell>
          <cell r="Z166">
            <v>3</v>
          </cell>
          <cell r="AA166">
            <v>3</v>
          </cell>
          <cell r="AB166">
            <v>3</v>
          </cell>
        </row>
        <row r="167">
          <cell r="Y167">
            <v>4</v>
          </cell>
          <cell r="Z167">
            <v>4</v>
          </cell>
          <cell r="AA167">
            <v>4</v>
          </cell>
          <cell r="AB167">
            <v>4</v>
          </cell>
        </row>
        <row r="168">
          <cell r="Y168">
            <v>4</v>
          </cell>
          <cell r="Z168">
            <v>4</v>
          </cell>
          <cell r="AA168">
            <v>4</v>
          </cell>
          <cell r="AB168">
            <v>4</v>
          </cell>
        </row>
        <row r="169">
          <cell r="Y169">
            <v>2</v>
          </cell>
          <cell r="Z169">
            <v>4</v>
          </cell>
          <cell r="AA169">
            <v>4</v>
          </cell>
          <cell r="AB169">
            <v>4</v>
          </cell>
        </row>
        <row r="170">
          <cell r="Y170">
            <v>4</v>
          </cell>
          <cell r="Z170">
            <v>4</v>
          </cell>
          <cell r="AA170">
            <v>4</v>
          </cell>
          <cell r="AB170">
            <v>4</v>
          </cell>
        </row>
        <row r="171">
          <cell r="Y171">
            <v>4</v>
          </cell>
          <cell r="Z171">
            <v>4</v>
          </cell>
          <cell r="AA171">
            <v>4</v>
          </cell>
          <cell r="AB171">
            <v>4</v>
          </cell>
        </row>
        <row r="172">
          <cell r="Y172">
            <v>5</v>
          </cell>
          <cell r="Z172">
            <v>5</v>
          </cell>
          <cell r="AA172">
            <v>5</v>
          </cell>
          <cell r="AB172">
            <v>5</v>
          </cell>
        </row>
        <row r="173">
          <cell r="Y173">
            <v>5</v>
          </cell>
          <cell r="Z173">
            <v>4</v>
          </cell>
          <cell r="AA173">
            <v>4</v>
          </cell>
          <cell r="AB173">
            <v>4</v>
          </cell>
        </row>
        <row r="174">
          <cell r="Y174">
            <v>4</v>
          </cell>
          <cell r="Z174">
            <v>4</v>
          </cell>
          <cell r="AA174">
            <v>4</v>
          </cell>
          <cell r="AB174">
            <v>4</v>
          </cell>
        </row>
        <row r="175">
          <cell r="Y175">
            <v>4</v>
          </cell>
          <cell r="Z175">
            <v>4</v>
          </cell>
          <cell r="AA175">
            <v>5</v>
          </cell>
          <cell r="AB175">
            <v>5</v>
          </cell>
        </row>
        <row r="176">
          <cell r="Y176">
            <v>4</v>
          </cell>
          <cell r="Z176">
            <v>4</v>
          </cell>
          <cell r="AA176">
            <v>4</v>
          </cell>
          <cell r="AB176">
            <v>4</v>
          </cell>
        </row>
        <row r="177">
          <cell r="Y177">
            <v>3</v>
          </cell>
          <cell r="Z177">
            <v>3</v>
          </cell>
          <cell r="AA177">
            <v>3</v>
          </cell>
          <cell r="AB177">
            <v>3</v>
          </cell>
        </row>
        <row r="178">
          <cell r="Y178">
            <v>4</v>
          </cell>
          <cell r="Z178">
            <v>4</v>
          </cell>
          <cell r="AA178">
            <v>4</v>
          </cell>
          <cell r="AB178">
            <v>4</v>
          </cell>
        </row>
        <row r="179">
          <cell r="Y179">
            <v>4</v>
          </cell>
          <cell r="Z179">
            <v>4</v>
          </cell>
          <cell r="AA179">
            <v>4</v>
          </cell>
          <cell r="AB179">
            <v>4</v>
          </cell>
        </row>
        <row r="180">
          <cell r="Y180">
            <v>5</v>
          </cell>
          <cell r="Z180">
            <v>5</v>
          </cell>
          <cell r="AA180">
            <v>5</v>
          </cell>
          <cell r="AB180">
            <v>5</v>
          </cell>
        </row>
        <row r="181">
          <cell r="Y181">
            <v>4</v>
          </cell>
          <cell r="Z181">
            <v>4</v>
          </cell>
          <cell r="AA181">
            <v>4</v>
          </cell>
          <cell r="AB181">
            <v>4</v>
          </cell>
        </row>
        <row r="182">
          <cell r="Y182">
            <v>4</v>
          </cell>
          <cell r="Z182">
            <v>4</v>
          </cell>
          <cell r="AA182">
            <v>4</v>
          </cell>
          <cell r="AB182">
            <v>4</v>
          </cell>
        </row>
        <row r="183">
          <cell r="Y183">
            <v>4</v>
          </cell>
          <cell r="Z183">
            <v>4</v>
          </cell>
          <cell r="AA183">
            <v>4</v>
          </cell>
          <cell r="AB183">
            <v>4</v>
          </cell>
        </row>
        <row r="184">
          <cell r="Y184">
            <v>4</v>
          </cell>
          <cell r="Z184">
            <v>4</v>
          </cell>
          <cell r="AA184">
            <v>4</v>
          </cell>
          <cell r="AB184">
            <v>4</v>
          </cell>
        </row>
        <row r="185">
          <cell r="Y185">
            <v>4</v>
          </cell>
          <cell r="Z185">
            <v>4</v>
          </cell>
          <cell r="AA185">
            <v>4</v>
          </cell>
          <cell r="AB185">
            <v>4</v>
          </cell>
        </row>
        <row r="186">
          <cell r="Y186">
            <v>5</v>
          </cell>
          <cell r="Z186">
            <v>5</v>
          </cell>
          <cell r="AA186">
            <v>5</v>
          </cell>
          <cell r="AB186">
            <v>5</v>
          </cell>
        </row>
        <row r="187">
          <cell r="Y187">
            <v>4</v>
          </cell>
          <cell r="Z187">
            <v>4</v>
          </cell>
          <cell r="AA187">
            <v>4</v>
          </cell>
          <cell r="AB187">
            <v>4</v>
          </cell>
        </row>
        <row r="188">
          <cell r="Y188">
            <v>4</v>
          </cell>
          <cell r="Z188">
            <v>4</v>
          </cell>
          <cell r="AA188">
            <v>4</v>
          </cell>
          <cell r="AB188">
            <v>4</v>
          </cell>
        </row>
        <row r="189">
          <cell r="Y189">
            <v>4</v>
          </cell>
          <cell r="Z189">
            <v>4</v>
          </cell>
          <cell r="AA189">
            <v>4</v>
          </cell>
          <cell r="AB189">
            <v>4</v>
          </cell>
        </row>
        <row r="190">
          <cell r="Y190">
            <v>4</v>
          </cell>
          <cell r="Z190">
            <v>4</v>
          </cell>
          <cell r="AA190">
            <v>4</v>
          </cell>
          <cell r="AB190">
            <v>5</v>
          </cell>
        </row>
        <row r="191">
          <cell r="Y191">
            <v>4</v>
          </cell>
          <cell r="Z191">
            <v>4</v>
          </cell>
          <cell r="AA191">
            <v>4</v>
          </cell>
          <cell r="AB191">
            <v>4</v>
          </cell>
        </row>
        <row r="192">
          <cell r="Y192">
            <v>4</v>
          </cell>
          <cell r="Z192">
            <v>4</v>
          </cell>
          <cell r="AA192">
            <v>4</v>
          </cell>
          <cell r="AB192">
            <v>4</v>
          </cell>
        </row>
        <row r="193">
          <cell r="Y193">
            <v>5</v>
          </cell>
          <cell r="Z193">
            <v>4</v>
          </cell>
          <cell r="AA193">
            <v>3</v>
          </cell>
          <cell r="AB193">
            <v>4</v>
          </cell>
        </row>
        <row r="194">
          <cell r="Y194">
            <v>4</v>
          </cell>
          <cell r="Z194">
            <v>4</v>
          </cell>
          <cell r="AA194">
            <v>5</v>
          </cell>
          <cell r="AB194">
            <v>5</v>
          </cell>
        </row>
        <row r="195">
          <cell r="Y195">
            <v>4</v>
          </cell>
          <cell r="Z195">
            <v>3</v>
          </cell>
          <cell r="AA195">
            <v>4</v>
          </cell>
          <cell r="AB195">
            <v>3</v>
          </cell>
        </row>
        <row r="196">
          <cell r="Y196">
            <v>4</v>
          </cell>
          <cell r="Z196">
            <v>4</v>
          </cell>
          <cell r="AA196">
            <v>4</v>
          </cell>
          <cell r="AB196">
            <v>4</v>
          </cell>
        </row>
        <row r="197">
          <cell r="Y197">
            <v>4</v>
          </cell>
          <cell r="Z197">
            <v>4</v>
          </cell>
          <cell r="AA197">
            <v>4</v>
          </cell>
          <cell r="AB197">
            <v>4</v>
          </cell>
        </row>
        <row r="198">
          <cell r="Y198">
            <v>3</v>
          </cell>
          <cell r="Z198">
            <v>3</v>
          </cell>
          <cell r="AA198">
            <v>4</v>
          </cell>
          <cell r="AB198">
            <v>4</v>
          </cell>
        </row>
        <row r="199">
          <cell r="Y199">
            <v>3</v>
          </cell>
          <cell r="Z199">
            <v>3</v>
          </cell>
          <cell r="AA199">
            <v>3</v>
          </cell>
          <cell r="AB199">
            <v>3</v>
          </cell>
        </row>
        <row r="200">
          <cell r="Y200">
            <v>4</v>
          </cell>
          <cell r="Z200">
            <v>4</v>
          </cell>
          <cell r="AA200">
            <v>4</v>
          </cell>
          <cell r="AB200">
            <v>4</v>
          </cell>
        </row>
        <row r="201">
          <cell r="Y201">
            <v>4</v>
          </cell>
          <cell r="Z201">
            <v>4</v>
          </cell>
          <cell r="AA201">
            <v>4</v>
          </cell>
          <cell r="AB201">
            <v>4</v>
          </cell>
        </row>
        <row r="202">
          <cell r="Y202">
            <v>4</v>
          </cell>
          <cell r="Z202">
            <v>5</v>
          </cell>
          <cell r="AA202">
            <v>5</v>
          </cell>
          <cell r="AB202">
            <v>5</v>
          </cell>
        </row>
        <row r="203">
          <cell r="Y203">
            <v>4</v>
          </cell>
          <cell r="Z203">
            <v>4</v>
          </cell>
          <cell r="AA203">
            <v>4</v>
          </cell>
          <cell r="AB203">
            <v>4</v>
          </cell>
        </row>
        <row r="204">
          <cell r="Y204">
            <v>4</v>
          </cell>
          <cell r="Z204">
            <v>4</v>
          </cell>
          <cell r="AA204">
            <v>5</v>
          </cell>
          <cell r="AB204">
            <v>4</v>
          </cell>
        </row>
        <row r="205">
          <cell r="Y205">
            <v>3</v>
          </cell>
          <cell r="Z205">
            <v>4</v>
          </cell>
          <cell r="AA205">
            <v>3</v>
          </cell>
          <cell r="AB205">
            <v>4</v>
          </cell>
        </row>
        <row r="206">
          <cell r="Y206">
            <v>4</v>
          </cell>
          <cell r="Z206">
            <v>4</v>
          </cell>
          <cell r="AA206">
            <v>4</v>
          </cell>
          <cell r="AB206">
            <v>4</v>
          </cell>
        </row>
        <row r="207">
          <cell r="Y207">
            <v>4</v>
          </cell>
          <cell r="Z207">
            <v>5</v>
          </cell>
          <cell r="AA207">
            <v>5</v>
          </cell>
          <cell r="AB207">
            <v>4</v>
          </cell>
        </row>
        <row r="208">
          <cell r="Y208">
            <v>4</v>
          </cell>
          <cell r="Z208">
            <v>4</v>
          </cell>
          <cell r="AA208">
            <v>4</v>
          </cell>
          <cell r="AB208">
            <v>4</v>
          </cell>
        </row>
        <row r="209">
          <cell r="Y209">
            <v>4</v>
          </cell>
          <cell r="Z209">
            <v>4</v>
          </cell>
          <cell r="AA209">
            <v>4</v>
          </cell>
          <cell r="AB209">
            <v>4</v>
          </cell>
        </row>
        <row r="223">
          <cell r="A223" t="str">
            <v>นิสิตระดับปริญญาโท</v>
          </cell>
          <cell r="K223" t="str">
            <v>website บัณฑิตวิทยาลัย</v>
          </cell>
        </row>
        <row r="224">
          <cell r="A224" t="str">
            <v>นิสิตระดับปริญญาเอก</v>
          </cell>
        </row>
      </sheetData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80"/>
  <sheetViews>
    <sheetView topLeftCell="X148" zoomScale="90" zoomScaleNormal="90" workbookViewId="0">
      <selection activeCell="AO156" sqref="AO156"/>
    </sheetView>
  </sheetViews>
  <sheetFormatPr defaultColWidth="17.140625" defaultRowHeight="12.75" customHeight="1" x14ac:dyDescent="0.5"/>
  <cols>
    <col min="1" max="1" width="4" style="1" bestFit="1" customWidth="1"/>
    <col min="2" max="2" width="5.140625" style="1" customWidth="1"/>
    <col min="3" max="3" width="33.140625" style="1" customWidth="1"/>
    <col min="4" max="4" width="29.85546875" style="1" customWidth="1"/>
    <col min="5" max="5" width="8.140625" style="1" bestFit="1" customWidth="1"/>
    <col min="6" max="6" width="4.42578125" style="1" bestFit="1" customWidth="1"/>
    <col min="7" max="7" width="11.7109375" style="1" bestFit="1" customWidth="1"/>
    <col min="8" max="8" width="4.5703125" style="1" bestFit="1" customWidth="1"/>
    <col min="9" max="9" width="6.5703125" style="1" bestFit="1" customWidth="1"/>
    <col min="10" max="10" width="6.140625" style="1" bestFit="1" customWidth="1"/>
    <col min="11" max="11" width="5" style="1" bestFit="1" customWidth="1"/>
    <col min="12" max="12" width="8.28515625" style="1" bestFit="1" customWidth="1"/>
    <col min="13" max="15" width="9" style="1" customWidth="1"/>
    <col min="16" max="16" width="7.28515625" style="1" customWidth="1"/>
    <col min="17" max="25" width="8.85546875" style="1" customWidth="1"/>
    <col min="26" max="34" width="9.42578125" style="1" customWidth="1"/>
    <col min="35" max="40" width="8.85546875" style="1" customWidth="1"/>
    <col min="41" max="16384" width="17.140625" style="1"/>
  </cols>
  <sheetData>
    <row r="1" spans="1:40" s="8" customFormat="1" ht="27.75" customHeight="1" x14ac:dyDescent="0.5">
      <c r="B1" s="16" t="s">
        <v>0</v>
      </c>
      <c r="C1" s="16" t="s">
        <v>1</v>
      </c>
      <c r="D1" s="16" t="s">
        <v>2</v>
      </c>
      <c r="E1" s="16" t="s">
        <v>3</v>
      </c>
      <c r="F1" s="16" t="s">
        <v>4</v>
      </c>
      <c r="G1" s="16" t="s">
        <v>7</v>
      </c>
      <c r="H1" s="16" t="s">
        <v>1</v>
      </c>
      <c r="I1" s="16" t="s">
        <v>5</v>
      </c>
      <c r="J1" s="16" t="s">
        <v>6</v>
      </c>
      <c r="K1" s="16" t="s">
        <v>46</v>
      </c>
      <c r="L1" s="16" t="s">
        <v>48</v>
      </c>
      <c r="M1" s="16" t="s">
        <v>52</v>
      </c>
      <c r="N1" s="16" t="s">
        <v>53</v>
      </c>
      <c r="O1" s="16" t="s">
        <v>69</v>
      </c>
      <c r="P1" s="9">
        <v>1.1000000000000001</v>
      </c>
      <c r="Q1" s="9">
        <v>1.2</v>
      </c>
      <c r="R1" s="9">
        <v>1.3</v>
      </c>
      <c r="S1" s="10">
        <v>2.1</v>
      </c>
      <c r="T1" s="10">
        <v>2.2000000000000002</v>
      </c>
      <c r="U1" s="11">
        <v>3.1</v>
      </c>
      <c r="V1" s="11">
        <v>3.2</v>
      </c>
      <c r="W1" s="11">
        <v>3.3</v>
      </c>
      <c r="X1" s="11">
        <v>3.4</v>
      </c>
      <c r="Y1" s="11">
        <v>3.5</v>
      </c>
      <c r="Z1" s="12" t="s">
        <v>8</v>
      </c>
      <c r="AA1" s="12" t="s">
        <v>9</v>
      </c>
      <c r="AB1" s="12" t="s">
        <v>10</v>
      </c>
      <c r="AC1" s="12" t="s">
        <v>11</v>
      </c>
      <c r="AD1" s="13" t="s">
        <v>12</v>
      </c>
      <c r="AE1" s="13" t="s">
        <v>13</v>
      </c>
      <c r="AF1" s="13" t="s">
        <v>14</v>
      </c>
      <c r="AG1" s="13" t="s">
        <v>15</v>
      </c>
      <c r="AH1" s="13" t="s">
        <v>45</v>
      </c>
      <c r="AI1" s="8">
        <v>4.3</v>
      </c>
      <c r="AJ1" s="8">
        <v>4.4000000000000004</v>
      </c>
      <c r="AK1" s="8">
        <v>4.5</v>
      </c>
      <c r="AL1" s="14">
        <v>5.0999999999999996</v>
      </c>
      <c r="AM1" s="14">
        <v>5.2</v>
      </c>
      <c r="AN1" s="14">
        <v>5.3</v>
      </c>
    </row>
    <row r="2" spans="1:40" ht="21.75" x14ac:dyDescent="0.5">
      <c r="A2" s="1">
        <v>1</v>
      </c>
      <c r="B2" s="1">
        <v>2</v>
      </c>
      <c r="C2" s="1" t="s">
        <v>47</v>
      </c>
      <c r="D2" s="1" t="s">
        <v>21</v>
      </c>
      <c r="F2" s="1">
        <v>1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2">
        <v>4</v>
      </c>
      <c r="Q2" s="2">
        <v>4</v>
      </c>
      <c r="R2" s="2">
        <v>3</v>
      </c>
      <c r="S2" s="3">
        <v>4</v>
      </c>
      <c r="T2" s="3">
        <v>4</v>
      </c>
      <c r="U2" s="4">
        <v>4</v>
      </c>
      <c r="V2" s="4">
        <v>2</v>
      </c>
      <c r="W2" s="4">
        <v>2</v>
      </c>
      <c r="X2" s="4">
        <v>4</v>
      </c>
      <c r="Y2" s="4">
        <v>4</v>
      </c>
      <c r="Z2" s="5">
        <v>1</v>
      </c>
      <c r="AA2" s="5">
        <v>1</v>
      </c>
      <c r="AB2" s="5">
        <v>1</v>
      </c>
      <c r="AC2" s="5">
        <v>1</v>
      </c>
      <c r="AD2" s="6">
        <v>4</v>
      </c>
      <c r="AE2" s="6">
        <v>4</v>
      </c>
      <c r="AF2" s="6">
        <v>4</v>
      </c>
      <c r="AG2" s="6">
        <v>4</v>
      </c>
      <c r="AH2" s="6">
        <v>4</v>
      </c>
      <c r="AI2" s="1">
        <v>5</v>
      </c>
      <c r="AJ2" s="1">
        <v>5</v>
      </c>
      <c r="AK2" s="1">
        <v>5</v>
      </c>
      <c r="AL2" s="7">
        <v>4</v>
      </c>
      <c r="AM2" s="7">
        <v>4</v>
      </c>
      <c r="AN2" s="7">
        <v>4</v>
      </c>
    </row>
    <row r="3" spans="1:40" ht="21.75" x14ac:dyDescent="0.5">
      <c r="A3" s="1">
        <v>2</v>
      </c>
      <c r="B3" s="1">
        <v>2</v>
      </c>
      <c r="C3" s="1" t="s">
        <v>47</v>
      </c>
      <c r="D3" s="1" t="s">
        <v>21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1</v>
      </c>
      <c r="M3" s="1">
        <v>0</v>
      </c>
      <c r="N3" s="1">
        <v>0</v>
      </c>
      <c r="O3" s="1">
        <v>0</v>
      </c>
      <c r="P3" s="2">
        <v>4</v>
      </c>
      <c r="Q3" s="2">
        <v>3</v>
      </c>
      <c r="R3" s="2">
        <v>3</v>
      </c>
      <c r="S3" s="3">
        <v>4</v>
      </c>
      <c r="T3" s="3">
        <v>4</v>
      </c>
      <c r="U3" s="4">
        <v>4</v>
      </c>
      <c r="V3" s="4">
        <v>4</v>
      </c>
      <c r="W3" s="4">
        <v>4</v>
      </c>
      <c r="X3" s="4">
        <v>4</v>
      </c>
      <c r="Y3" s="4">
        <v>3</v>
      </c>
      <c r="Z3" s="5">
        <v>2</v>
      </c>
      <c r="AA3" s="5">
        <v>3</v>
      </c>
      <c r="AB3" s="5">
        <v>3</v>
      </c>
      <c r="AC3" s="5">
        <v>3</v>
      </c>
      <c r="AD3" s="6">
        <v>4</v>
      </c>
      <c r="AE3" s="6">
        <v>5</v>
      </c>
      <c r="AF3" s="6">
        <v>5</v>
      </c>
      <c r="AG3" s="6">
        <v>5</v>
      </c>
      <c r="AH3" s="6">
        <v>4</v>
      </c>
      <c r="AI3" s="1">
        <v>5</v>
      </c>
      <c r="AJ3" s="1">
        <v>5</v>
      </c>
      <c r="AK3" s="1">
        <v>5</v>
      </c>
      <c r="AL3" s="7">
        <v>4</v>
      </c>
      <c r="AM3" s="7">
        <v>4</v>
      </c>
      <c r="AN3" s="7">
        <v>5</v>
      </c>
    </row>
    <row r="4" spans="1:40" ht="21.75" x14ac:dyDescent="0.5">
      <c r="A4" s="1">
        <v>3</v>
      </c>
      <c r="B4" s="1">
        <v>2</v>
      </c>
      <c r="C4" s="1" t="s">
        <v>47</v>
      </c>
      <c r="D4" s="1" t="s">
        <v>21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1</v>
      </c>
      <c r="M4" s="1">
        <v>0</v>
      </c>
      <c r="N4" s="1">
        <v>0</v>
      </c>
      <c r="O4" s="1">
        <v>0</v>
      </c>
      <c r="P4" s="2">
        <v>5</v>
      </c>
      <c r="Q4" s="2">
        <v>4</v>
      </c>
      <c r="R4" s="2">
        <v>3</v>
      </c>
      <c r="S4" s="3">
        <v>5</v>
      </c>
      <c r="T4" s="3">
        <v>4</v>
      </c>
      <c r="U4" s="4">
        <v>5</v>
      </c>
      <c r="V4" s="4">
        <v>5</v>
      </c>
      <c r="W4" s="4">
        <v>5</v>
      </c>
      <c r="X4" s="4">
        <v>5</v>
      </c>
      <c r="Y4" s="4">
        <v>4</v>
      </c>
      <c r="Z4" s="5">
        <v>4</v>
      </c>
      <c r="AA4" s="5">
        <v>4</v>
      </c>
      <c r="AB4" s="5">
        <v>4</v>
      </c>
      <c r="AC4" s="5">
        <v>4</v>
      </c>
      <c r="AD4" s="6">
        <v>4</v>
      </c>
      <c r="AE4" s="6">
        <v>5</v>
      </c>
      <c r="AF4" s="6">
        <v>5</v>
      </c>
      <c r="AG4" s="6">
        <v>5</v>
      </c>
      <c r="AH4" s="6">
        <v>5</v>
      </c>
      <c r="AI4" s="1">
        <v>5</v>
      </c>
      <c r="AJ4" s="1">
        <v>5</v>
      </c>
      <c r="AK4" s="1">
        <v>4</v>
      </c>
      <c r="AL4" s="7">
        <v>4</v>
      </c>
      <c r="AM4" s="7">
        <v>4</v>
      </c>
      <c r="AN4" s="7">
        <v>4</v>
      </c>
    </row>
    <row r="5" spans="1:40" ht="21.75" x14ac:dyDescent="0.5">
      <c r="A5" s="1">
        <v>4</v>
      </c>
      <c r="B5" s="1">
        <v>2</v>
      </c>
      <c r="C5" s="1" t="s">
        <v>47</v>
      </c>
      <c r="D5" s="1" t="s">
        <v>23</v>
      </c>
      <c r="F5" s="1">
        <v>0</v>
      </c>
      <c r="G5" s="1">
        <v>0</v>
      </c>
      <c r="H5" s="1">
        <v>1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2">
        <v>5</v>
      </c>
      <c r="Q5" s="2">
        <v>2</v>
      </c>
      <c r="R5" s="2">
        <v>1</v>
      </c>
      <c r="S5" s="3">
        <v>3</v>
      </c>
      <c r="T5" s="3">
        <v>4</v>
      </c>
      <c r="U5" s="4">
        <v>4</v>
      </c>
      <c r="V5" s="4">
        <v>3</v>
      </c>
      <c r="W5" s="4">
        <v>4</v>
      </c>
      <c r="X5" s="4">
        <v>4</v>
      </c>
      <c r="Y5" s="4">
        <v>4</v>
      </c>
      <c r="Z5" s="5">
        <v>2</v>
      </c>
      <c r="AA5" s="5">
        <v>2</v>
      </c>
      <c r="AB5" s="5">
        <v>3</v>
      </c>
      <c r="AC5" s="5">
        <v>2</v>
      </c>
      <c r="AD5" s="6">
        <v>5</v>
      </c>
      <c r="AE5" s="6">
        <v>5</v>
      </c>
      <c r="AF5" s="6">
        <v>4</v>
      </c>
      <c r="AG5" s="6">
        <v>4</v>
      </c>
      <c r="AH5" s="6">
        <v>4</v>
      </c>
      <c r="AI5" s="1">
        <v>5</v>
      </c>
      <c r="AJ5" s="1">
        <v>5</v>
      </c>
      <c r="AK5" s="1">
        <v>4</v>
      </c>
      <c r="AL5" s="7">
        <v>4</v>
      </c>
      <c r="AM5" s="7">
        <v>4</v>
      </c>
      <c r="AN5" s="7">
        <v>3</v>
      </c>
    </row>
    <row r="6" spans="1:40" ht="21.75" x14ac:dyDescent="0.5">
      <c r="A6" s="1">
        <v>5</v>
      </c>
      <c r="B6" s="1">
        <v>2</v>
      </c>
      <c r="C6" s="1" t="s">
        <v>47</v>
      </c>
      <c r="D6" s="1" t="s">
        <v>21</v>
      </c>
      <c r="F6" s="1">
        <v>1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2">
        <v>5</v>
      </c>
      <c r="Q6" s="2">
        <v>2</v>
      </c>
      <c r="R6" s="2">
        <v>2</v>
      </c>
      <c r="S6" s="3">
        <v>4</v>
      </c>
      <c r="T6" s="3">
        <v>5</v>
      </c>
      <c r="U6" s="4">
        <v>4</v>
      </c>
      <c r="V6" s="4">
        <v>3</v>
      </c>
      <c r="W6" s="4">
        <v>4</v>
      </c>
      <c r="X6" s="4">
        <v>4</v>
      </c>
      <c r="Y6" s="4">
        <v>4</v>
      </c>
      <c r="Z6" s="5">
        <v>3</v>
      </c>
      <c r="AA6" s="5">
        <v>3</v>
      </c>
      <c r="AB6" s="5">
        <v>4</v>
      </c>
      <c r="AC6" s="5">
        <v>4</v>
      </c>
      <c r="AD6" s="6">
        <v>4</v>
      </c>
      <c r="AE6" s="6">
        <v>4</v>
      </c>
      <c r="AF6" s="6">
        <v>3</v>
      </c>
      <c r="AG6" s="6">
        <v>3</v>
      </c>
      <c r="AH6" s="6">
        <v>3</v>
      </c>
      <c r="AI6" s="1">
        <v>5</v>
      </c>
      <c r="AJ6" s="1">
        <v>5</v>
      </c>
      <c r="AK6" s="1">
        <v>5</v>
      </c>
      <c r="AL6" s="7">
        <v>5</v>
      </c>
      <c r="AM6" s="7">
        <v>5</v>
      </c>
      <c r="AN6" s="7">
        <v>5</v>
      </c>
    </row>
    <row r="7" spans="1:40" ht="21.75" x14ac:dyDescent="0.5">
      <c r="A7" s="1">
        <v>6</v>
      </c>
      <c r="B7" s="1">
        <v>3</v>
      </c>
      <c r="C7" s="1" t="s">
        <v>50</v>
      </c>
      <c r="D7" s="1" t="s">
        <v>55</v>
      </c>
      <c r="F7" s="1">
        <v>1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1</v>
      </c>
      <c r="M7" s="1">
        <v>0</v>
      </c>
      <c r="N7" s="1">
        <v>0</v>
      </c>
      <c r="O7" s="1">
        <v>0</v>
      </c>
      <c r="P7" s="2">
        <v>5</v>
      </c>
      <c r="Q7" s="2">
        <v>4</v>
      </c>
      <c r="R7" s="2">
        <v>4</v>
      </c>
      <c r="S7" s="3">
        <v>5</v>
      </c>
      <c r="T7" s="3">
        <v>5</v>
      </c>
      <c r="U7" s="4">
        <v>4</v>
      </c>
      <c r="V7" s="4">
        <v>4</v>
      </c>
      <c r="W7" s="4">
        <v>5</v>
      </c>
      <c r="X7" s="4">
        <v>5</v>
      </c>
      <c r="Y7" s="4">
        <v>5</v>
      </c>
      <c r="Z7" s="5">
        <v>4</v>
      </c>
      <c r="AA7" s="5">
        <v>4</v>
      </c>
      <c r="AB7" s="5">
        <v>2</v>
      </c>
      <c r="AC7" s="5">
        <v>2</v>
      </c>
      <c r="AD7" s="6">
        <v>5</v>
      </c>
      <c r="AE7" s="6">
        <v>5</v>
      </c>
      <c r="AF7" s="6">
        <v>5</v>
      </c>
      <c r="AG7" s="6">
        <v>5</v>
      </c>
      <c r="AH7" s="6">
        <v>5</v>
      </c>
      <c r="AI7" s="1">
        <v>5</v>
      </c>
      <c r="AJ7" s="1">
        <v>5</v>
      </c>
      <c r="AK7" s="1">
        <v>5</v>
      </c>
      <c r="AL7" s="7">
        <v>5</v>
      </c>
      <c r="AM7" s="7">
        <v>5</v>
      </c>
      <c r="AN7" s="7">
        <v>5</v>
      </c>
    </row>
    <row r="8" spans="1:40" ht="21.75" x14ac:dyDescent="0.5">
      <c r="A8" s="1">
        <v>7</v>
      </c>
      <c r="B8" s="1">
        <v>2</v>
      </c>
      <c r="C8" s="1" t="s">
        <v>47</v>
      </c>
      <c r="F8" s="1">
        <v>0</v>
      </c>
      <c r="G8" s="1">
        <v>0</v>
      </c>
      <c r="H8" s="1">
        <v>1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2">
        <v>4</v>
      </c>
      <c r="Q8" s="2">
        <v>3</v>
      </c>
      <c r="R8" s="2">
        <v>3</v>
      </c>
      <c r="S8" s="3">
        <v>4</v>
      </c>
      <c r="T8" s="3">
        <v>5</v>
      </c>
      <c r="U8" s="4">
        <v>4</v>
      </c>
      <c r="V8" s="4">
        <v>4</v>
      </c>
      <c r="W8" s="4">
        <v>3</v>
      </c>
      <c r="X8" s="4">
        <v>3</v>
      </c>
      <c r="Y8" s="4">
        <v>4</v>
      </c>
      <c r="Z8" s="5">
        <v>2</v>
      </c>
      <c r="AA8" s="5">
        <v>3</v>
      </c>
      <c r="AB8" s="5">
        <v>2</v>
      </c>
      <c r="AC8" s="5">
        <v>2</v>
      </c>
      <c r="AD8" s="6">
        <v>4</v>
      </c>
      <c r="AE8" s="6">
        <v>4</v>
      </c>
      <c r="AF8" s="6">
        <v>4</v>
      </c>
      <c r="AG8" s="6">
        <v>4</v>
      </c>
      <c r="AH8" s="6">
        <v>4</v>
      </c>
      <c r="AI8" s="1">
        <v>4</v>
      </c>
      <c r="AJ8" s="1">
        <v>4</v>
      </c>
      <c r="AK8" s="1">
        <v>4</v>
      </c>
      <c r="AL8" s="7">
        <v>3</v>
      </c>
      <c r="AM8" s="7">
        <v>3</v>
      </c>
      <c r="AN8" s="7">
        <v>4</v>
      </c>
    </row>
    <row r="9" spans="1:40" ht="21.75" x14ac:dyDescent="0.5">
      <c r="A9" s="1">
        <v>8</v>
      </c>
      <c r="B9" s="1">
        <v>2</v>
      </c>
      <c r="C9" s="1" t="s">
        <v>47</v>
      </c>
      <c r="D9" s="1" t="s">
        <v>56</v>
      </c>
      <c r="F9" s="1">
        <v>1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2">
        <v>4</v>
      </c>
      <c r="Q9" s="2">
        <v>3</v>
      </c>
      <c r="R9" s="2">
        <v>3</v>
      </c>
      <c r="S9" s="3">
        <v>4</v>
      </c>
      <c r="T9" s="3">
        <v>4</v>
      </c>
      <c r="U9" s="4">
        <v>4</v>
      </c>
      <c r="V9" s="4">
        <v>4</v>
      </c>
      <c r="W9" s="4">
        <v>4</v>
      </c>
      <c r="X9" s="4">
        <v>4</v>
      </c>
      <c r="Y9" s="4">
        <v>4</v>
      </c>
      <c r="Z9" s="5">
        <v>4</v>
      </c>
      <c r="AA9" s="5">
        <v>4</v>
      </c>
      <c r="AB9" s="5">
        <v>4</v>
      </c>
      <c r="AC9" s="5">
        <v>4</v>
      </c>
      <c r="AD9" s="6">
        <v>4</v>
      </c>
      <c r="AE9" s="6">
        <v>4</v>
      </c>
      <c r="AF9" s="6">
        <v>4</v>
      </c>
      <c r="AG9" s="6">
        <v>4</v>
      </c>
      <c r="AH9" s="6">
        <v>4</v>
      </c>
      <c r="AI9" s="1">
        <v>4</v>
      </c>
      <c r="AJ9" s="1">
        <v>3</v>
      </c>
      <c r="AK9" s="1">
        <v>4</v>
      </c>
      <c r="AL9" s="7">
        <v>4</v>
      </c>
      <c r="AM9" s="7">
        <v>4</v>
      </c>
      <c r="AN9" s="7">
        <v>4</v>
      </c>
    </row>
    <row r="10" spans="1:40" ht="21.75" x14ac:dyDescent="0.5">
      <c r="A10" s="1">
        <v>9</v>
      </c>
      <c r="B10" s="1">
        <v>2</v>
      </c>
      <c r="C10" s="1" t="s">
        <v>47</v>
      </c>
      <c r="D10" s="1" t="s">
        <v>57</v>
      </c>
      <c r="F10" s="1">
        <v>1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2">
        <v>3</v>
      </c>
      <c r="Q10" s="2">
        <v>2</v>
      </c>
      <c r="R10" s="2">
        <v>4</v>
      </c>
      <c r="S10" s="3">
        <v>4</v>
      </c>
      <c r="T10" s="3">
        <v>4</v>
      </c>
      <c r="U10" s="4">
        <v>2</v>
      </c>
      <c r="V10" s="4">
        <v>1</v>
      </c>
      <c r="W10" s="4">
        <v>4</v>
      </c>
      <c r="X10" s="4">
        <v>4</v>
      </c>
      <c r="Y10" s="4">
        <v>3</v>
      </c>
      <c r="Z10" s="5">
        <v>5</v>
      </c>
      <c r="AA10" s="5">
        <v>5</v>
      </c>
      <c r="AB10" s="5">
        <v>5</v>
      </c>
      <c r="AC10" s="5">
        <v>5</v>
      </c>
      <c r="AD10" s="6">
        <v>4</v>
      </c>
      <c r="AE10" s="6">
        <v>4</v>
      </c>
      <c r="AF10" s="6">
        <v>4</v>
      </c>
      <c r="AG10" s="6">
        <v>4</v>
      </c>
      <c r="AH10" s="6">
        <v>4</v>
      </c>
      <c r="AI10" s="1">
        <v>5</v>
      </c>
      <c r="AJ10" s="1">
        <v>5</v>
      </c>
      <c r="AK10" s="1">
        <v>4</v>
      </c>
      <c r="AL10" s="7">
        <v>4</v>
      </c>
      <c r="AM10" s="7">
        <v>4</v>
      </c>
      <c r="AN10" s="7">
        <v>4</v>
      </c>
    </row>
    <row r="11" spans="1:40" ht="21.75" x14ac:dyDescent="0.5">
      <c r="A11" s="1">
        <v>10</v>
      </c>
      <c r="B11" s="1">
        <v>1</v>
      </c>
      <c r="C11" s="115" t="s">
        <v>58</v>
      </c>
      <c r="D11" s="1" t="s">
        <v>59</v>
      </c>
      <c r="F11" s="1">
        <v>1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2">
        <v>4</v>
      </c>
      <c r="Q11" s="2">
        <v>3</v>
      </c>
      <c r="R11" s="2">
        <v>3</v>
      </c>
      <c r="S11" s="3">
        <v>5</v>
      </c>
      <c r="T11" s="3">
        <v>5</v>
      </c>
      <c r="U11" s="4">
        <v>5</v>
      </c>
      <c r="V11" s="4">
        <v>3</v>
      </c>
      <c r="W11" s="4">
        <v>4</v>
      </c>
      <c r="X11" s="4">
        <v>4</v>
      </c>
      <c r="Y11" s="4">
        <v>5</v>
      </c>
      <c r="Z11" s="5">
        <v>4</v>
      </c>
      <c r="AA11" s="5">
        <v>4</v>
      </c>
      <c r="AB11" s="5">
        <v>5</v>
      </c>
      <c r="AC11" s="5">
        <v>5</v>
      </c>
      <c r="AD11" s="6">
        <v>5</v>
      </c>
      <c r="AE11" s="6">
        <v>5</v>
      </c>
      <c r="AF11" s="6">
        <v>5</v>
      </c>
      <c r="AG11" s="6">
        <v>5</v>
      </c>
      <c r="AH11" s="6">
        <v>5</v>
      </c>
      <c r="AI11" s="1">
        <v>5</v>
      </c>
      <c r="AJ11" s="1">
        <v>5</v>
      </c>
      <c r="AK11" s="1">
        <v>5</v>
      </c>
      <c r="AL11" s="7">
        <v>4</v>
      </c>
      <c r="AM11" s="7">
        <v>4</v>
      </c>
      <c r="AN11" s="7">
        <v>5</v>
      </c>
    </row>
    <row r="12" spans="1:40" ht="21.75" x14ac:dyDescent="0.5">
      <c r="A12" s="1">
        <v>11</v>
      </c>
      <c r="B12" s="1">
        <v>2</v>
      </c>
      <c r="C12" s="1" t="s">
        <v>47</v>
      </c>
      <c r="D12" s="1" t="s">
        <v>96</v>
      </c>
      <c r="F12" s="1">
        <v>1</v>
      </c>
      <c r="G12" s="1">
        <v>1</v>
      </c>
      <c r="H12" s="1">
        <v>0</v>
      </c>
      <c r="I12" s="1">
        <v>1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2">
        <v>5</v>
      </c>
      <c r="Q12" s="2">
        <v>4</v>
      </c>
      <c r="R12" s="2">
        <v>4</v>
      </c>
      <c r="S12" s="3">
        <v>5</v>
      </c>
      <c r="T12" s="3">
        <v>5</v>
      </c>
      <c r="U12" s="4">
        <v>5</v>
      </c>
      <c r="V12" s="4">
        <v>3</v>
      </c>
      <c r="W12" s="4">
        <v>5</v>
      </c>
      <c r="X12" s="4">
        <v>5</v>
      </c>
      <c r="Y12" s="4">
        <v>4</v>
      </c>
      <c r="Z12" s="5">
        <v>3</v>
      </c>
      <c r="AA12" s="5">
        <v>3</v>
      </c>
      <c r="AB12" s="5">
        <v>3</v>
      </c>
      <c r="AC12" s="5">
        <v>3</v>
      </c>
      <c r="AD12" s="6">
        <v>5</v>
      </c>
      <c r="AE12" s="6">
        <v>4</v>
      </c>
      <c r="AF12" s="6">
        <v>5</v>
      </c>
      <c r="AG12" s="6">
        <v>5</v>
      </c>
      <c r="AH12" s="6">
        <v>4</v>
      </c>
      <c r="AI12" s="1">
        <v>5</v>
      </c>
      <c r="AJ12" s="1">
        <v>5</v>
      </c>
      <c r="AK12" s="1">
        <v>4</v>
      </c>
      <c r="AL12" s="7">
        <v>5</v>
      </c>
      <c r="AM12" s="7">
        <v>5</v>
      </c>
      <c r="AN12" s="7">
        <v>5</v>
      </c>
    </row>
    <row r="13" spans="1:40" ht="21.75" x14ac:dyDescent="0.5">
      <c r="A13" s="1">
        <v>12</v>
      </c>
      <c r="B13" s="1">
        <v>2</v>
      </c>
      <c r="C13" s="1" t="s">
        <v>47</v>
      </c>
      <c r="D13" s="1" t="s">
        <v>19</v>
      </c>
      <c r="F13" s="1">
        <v>0</v>
      </c>
      <c r="G13" s="1">
        <v>0</v>
      </c>
      <c r="H13" s="1">
        <v>0</v>
      </c>
      <c r="I13" s="1">
        <v>1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2">
        <v>5</v>
      </c>
      <c r="Q13" s="2">
        <v>3</v>
      </c>
      <c r="R13" s="2">
        <v>2</v>
      </c>
      <c r="S13" s="3">
        <v>4</v>
      </c>
      <c r="T13" s="3">
        <v>5</v>
      </c>
      <c r="U13" s="4">
        <v>5</v>
      </c>
      <c r="V13" s="4">
        <v>5</v>
      </c>
      <c r="W13" s="4">
        <v>3</v>
      </c>
      <c r="X13" s="4">
        <v>4</v>
      </c>
      <c r="Y13" s="4">
        <v>5</v>
      </c>
      <c r="Z13" s="5">
        <v>4</v>
      </c>
      <c r="AA13" s="5">
        <v>4</v>
      </c>
      <c r="AB13" s="5">
        <v>4</v>
      </c>
      <c r="AC13" s="5">
        <v>4</v>
      </c>
      <c r="AD13" s="6">
        <v>4</v>
      </c>
      <c r="AE13" s="6">
        <v>4</v>
      </c>
      <c r="AF13" s="6">
        <v>4</v>
      </c>
      <c r="AG13" s="6">
        <v>4</v>
      </c>
      <c r="AH13" s="6">
        <v>4</v>
      </c>
      <c r="AI13" s="1">
        <v>4</v>
      </c>
      <c r="AJ13" s="1">
        <v>4</v>
      </c>
      <c r="AK13" s="1">
        <v>4</v>
      </c>
      <c r="AL13" s="7">
        <v>4</v>
      </c>
      <c r="AM13" s="7">
        <v>4</v>
      </c>
      <c r="AN13" s="7">
        <v>4</v>
      </c>
    </row>
    <row r="14" spans="1:40" ht="21.75" x14ac:dyDescent="0.5">
      <c r="A14" s="1">
        <v>13</v>
      </c>
      <c r="B14" s="1">
        <v>2</v>
      </c>
      <c r="C14" s="1" t="s">
        <v>47</v>
      </c>
      <c r="D14" s="1" t="s">
        <v>60</v>
      </c>
      <c r="F14" s="1">
        <v>1</v>
      </c>
      <c r="G14" s="1">
        <v>0</v>
      </c>
      <c r="H14" s="1">
        <v>0</v>
      </c>
      <c r="I14" s="1">
        <v>1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2">
        <v>3</v>
      </c>
      <c r="Q14" s="2">
        <v>2</v>
      </c>
      <c r="R14" s="2">
        <v>3</v>
      </c>
      <c r="S14" s="3">
        <v>3</v>
      </c>
      <c r="T14" s="3">
        <v>3</v>
      </c>
      <c r="U14" s="4">
        <v>3</v>
      </c>
      <c r="V14" s="4">
        <v>2</v>
      </c>
      <c r="W14" s="4">
        <v>3</v>
      </c>
      <c r="X14" s="4">
        <v>3</v>
      </c>
      <c r="Y14" s="4">
        <v>4</v>
      </c>
      <c r="Z14" s="5">
        <v>2</v>
      </c>
      <c r="AA14" s="5">
        <v>2</v>
      </c>
      <c r="AB14" s="5">
        <v>2</v>
      </c>
      <c r="AC14" s="5">
        <v>2</v>
      </c>
      <c r="AD14" s="6">
        <v>4</v>
      </c>
      <c r="AE14" s="6">
        <v>4</v>
      </c>
      <c r="AF14" s="6">
        <v>4</v>
      </c>
      <c r="AG14" s="6">
        <v>4</v>
      </c>
      <c r="AH14" s="6">
        <v>4</v>
      </c>
      <c r="AI14" s="1">
        <v>4</v>
      </c>
      <c r="AJ14" s="1">
        <v>4</v>
      </c>
      <c r="AK14" s="1">
        <v>4</v>
      </c>
      <c r="AL14" s="7">
        <v>4</v>
      </c>
      <c r="AM14" s="7">
        <v>4</v>
      </c>
      <c r="AN14" s="7">
        <v>4</v>
      </c>
    </row>
    <row r="15" spans="1:40" ht="21.75" x14ac:dyDescent="0.5">
      <c r="A15" s="1">
        <v>14</v>
      </c>
      <c r="B15" s="1">
        <v>2</v>
      </c>
      <c r="C15" s="1" t="s">
        <v>47</v>
      </c>
      <c r="D15" s="1" t="s">
        <v>61</v>
      </c>
      <c r="F15" s="1">
        <v>0</v>
      </c>
      <c r="G15" s="1">
        <v>0</v>
      </c>
      <c r="H15" s="1">
        <v>0</v>
      </c>
      <c r="I15" s="1">
        <v>1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2">
        <v>5</v>
      </c>
      <c r="Q15" s="2">
        <v>4</v>
      </c>
      <c r="R15" s="2">
        <v>4</v>
      </c>
      <c r="S15" s="3">
        <v>5</v>
      </c>
      <c r="T15" s="3">
        <v>5</v>
      </c>
      <c r="U15" s="4">
        <v>5</v>
      </c>
      <c r="V15" s="4">
        <v>4</v>
      </c>
      <c r="W15" s="4">
        <v>5</v>
      </c>
      <c r="X15" s="4">
        <v>5</v>
      </c>
      <c r="Y15" s="4">
        <v>5</v>
      </c>
      <c r="Z15" s="5">
        <v>3</v>
      </c>
      <c r="AA15" s="5">
        <v>3</v>
      </c>
      <c r="AB15" s="5">
        <v>3</v>
      </c>
      <c r="AC15" s="5">
        <v>1</v>
      </c>
      <c r="AD15" s="6">
        <v>5</v>
      </c>
      <c r="AE15" s="6">
        <v>5</v>
      </c>
      <c r="AF15" s="6">
        <v>5</v>
      </c>
      <c r="AG15" s="6">
        <v>5</v>
      </c>
      <c r="AH15" s="6">
        <v>5</v>
      </c>
      <c r="AI15" s="1">
        <v>5</v>
      </c>
      <c r="AJ15" s="1">
        <v>5</v>
      </c>
      <c r="AK15" s="1">
        <v>5</v>
      </c>
      <c r="AL15" s="7">
        <v>4</v>
      </c>
      <c r="AM15" s="7">
        <v>5</v>
      </c>
      <c r="AN15" s="7">
        <v>5</v>
      </c>
    </row>
    <row r="16" spans="1:40" ht="21.75" x14ac:dyDescent="0.5">
      <c r="A16" s="1">
        <v>15</v>
      </c>
      <c r="B16" s="1">
        <v>2</v>
      </c>
      <c r="C16" s="1" t="s">
        <v>47</v>
      </c>
      <c r="D16" s="1" t="s">
        <v>61</v>
      </c>
      <c r="F16" s="1">
        <v>1</v>
      </c>
      <c r="G16" s="1">
        <v>0</v>
      </c>
      <c r="H16" s="1">
        <v>1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2">
        <v>4</v>
      </c>
      <c r="Q16" s="2">
        <v>2</v>
      </c>
      <c r="R16" s="2">
        <v>3</v>
      </c>
      <c r="S16" s="3">
        <v>4</v>
      </c>
      <c r="T16" s="3">
        <v>4</v>
      </c>
      <c r="U16" s="4">
        <v>4</v>
      </c>
      <c r="V16" s="4">
        <v>4</v>
      </c>
      <c r="W16" s="4">
        <v>4</v>
      </c>
      <c r="X16" s="4">
        <v>4</v>
      </c>
      <c r="Y16" s="4">
        <v>4</v>
      </c>
      <c r="Z16" s="5">
        <v>5</v>
      </c>
      <c r="AA16" s="5">
        <v>5</v>
      </c>
      <c r="AB16" s="5">
        <v>5</v>
      </c>
      <c r="AC16" s="5">
        <v>5</v>
      </c>
      <c r="AD16" s="6">
        <v>5</v>
      </c>
      <c r="AE16" s="6">
        <v>5</v>
      </c>
      <c r="AF16" s="6">
        <v>5</v>
      </c>
      <c r="AG16" s="6">
        <v>5</v>
      </c>
      <c r="AH16" s="6">
        <v>5</v>
      </c>
      <c r="AI16" s="1">
        <v>5</v>
      </c>
      <c r="AJ16" s="1">
        <v>5</v>
      </c>
      <c r="AK16" s="1">
        <v>5</v>
      </c>
      <c r="AL16" s="7">
        <v>5</v>
      </c>
      <c r="AM16" s="7">
        <v>5</v>
      </c>
      <c r="AN16" s="7">
        <v>5</v>
      </c>
    </row>
    <row r="17" spans="1:40" ht="21.75" x14ac:dyDescent="0.5">
      <c r="A17" s="1">
        <v>16</v>
      </c>
      <c r="B17" s="1">
        <v>2</v>
      </c>
      <c r="C17" s="1" t="s">
        <v>47</v>
      </c>
      <c r="D17" s="1" t="s">
        <v>59</v>
      </c>
      <c r="F17" s="1">
        <v>0</v>
      </c>
      <c r="G17" s="1">
        <v>0</v>
      </c>
      <c r="H17" s="1">
        <v>0</v>
      </c>
      <c r="I17" s="1">
        <v>1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2">
        <v>5</v>
      </c>
      <c r="Q17" s="2">
        <v>4</v>
      </c>
      <c r="R17" s="2">
        <v>4</v>
      </c>
      <c r="S17" s="3">
        <v>5</v>
      </c>
      <c r="T17" s="3">
        <v>5</v>
      </c>
      <c r="U17" s="4">
        <v>5</v>
      </c>
      <c r="V17" s="4">
        <v>4</v>
      </c>
      <c r="W17" s="4">
        <v>3</v>
      </c>
      <c r="X17" s="4">
        <v>4</v>
      </c>
      <c r="Y17" s="4">
        <v>4</v>
      </c>
      <c r="Z17" s="5">
        <v>2</v>
      </c>
      <c r="AA17" s="5">
        <v>2</v>
      </c>
      <c r="AB17" s="5">
        <v>2</v>
      </c>
      <c r="AC17" s="5">
        <v>2</v>
      </c>
      <c r="AD17" s="6">
        <v>3</v>
      </c>
      <c r="AE17" s="6">
        <v>3</v>
      </c>
      <c r="AF17" s="6">
        <v>3</v>
      </c>
      <c r="AG17" s="6">
        <v>3</v>
      </c>
      <c r="AH17" s="6">
        <v>3</v>
      </c>
      <c r="AI17" s="1">
        <v>4</v>
      </c>
      <c r="AJ17" s="1">
        <v>4</v>
      </c>
      <c r="AK17" s="1">
        <v>4</v>
      </c>
      <c r="AL17" s="7">
        <v>4</v>
      </c>
      <c r="AM17" s="7">
        <v>4</v>
      </c>
      <c r="AN17" s="7">
        <v>4</v>
      </c>
    </row>
    <row r="18" spans="1:40" ht="21.75" x14ac:dyDescent="0.5">
      <c r="A18" s="1">
        <v>17</v>
      </c>
      <c r="B18" s="1">
        <v>2</v>
      </c>
      <c r="C18" s="1" t="s">
        <v>47</v>
      </c>
      <c r="D18" s="1" t="s">
        <v>59</v>
      </c>
      <c r="F18" s="1">
        <v>1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2">
        <v>4</v>
      </c>
      <c r="Q18" s="2">
        <v>3</v>
      </c>
      <c r="R18" s="2">
        <v>1</v>
      </c>
      <c r="S18" s="3">
        <v>4</v>
      </c>
      <c r="T18" s="3">
        <v>4</v>
      </c>
      <c r="U18" s="4">
        <v>4</v>
      </c>
      <c r="V18" s="4">
        <v>4</v>
      </c>
      <c r="W18" s="4">
        <v>4</v>
      </c>
      <c r="X18" s="4">
        <v>4</v>
      </c>
      <c r="Y18" s="4">
        <v>4</v>
      </c>
      <c r="Z18" s="5">
        <v>2</v>
      </c>
      <c r="AA18" s="5">
        <v>2</v>
      </c>
      <c r="AB18" s="5">
        <v>2</v>
      </c>
      <c r="AC18" s="5">
        <v>2</v>
      </c>
      <c r="AD18" s="6">
        <v>4</v>
      </c>
      <c r="AE18" s="6">
        <v>4</v>
      </c>
      <c r="AF18" s="6">
        <v>4</v>
      </c>
      <c r="AG18" s="6">
        <v>4</v>
      </c>
      <c r="AH18" s="6">
        <v>4</v>
      </c>
      <c r="AI18" s="1">
        <v>4</v>
      </c>
      <c r="AJ18" s="1">
        <v>4</v>
      </c>
      <c r="AK18" s="1">
        <v>4</v>
      </c>
      <c r="AL18" s="7">
        <v>4</v>
      </c>
      <c r="AM18" s="7">
        <v>4</v>
      </c>
      <c r="AN18" s="7">
        <v>4</v>
      </c>
    </row>
    <row r="19" spans="1:40" ht="21.75" x14ac:dyDescent="0.5">
      <c r="A19" s="1">
        <v>18</v>
      </c>
      <c r="B19" s="1">
        <v>2</v>
      </c>
      <c r="C19" s="1" t="s">
        <v>47</v>
      </c>
      <c r="D19" s="1" t="s">
        <v>62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1</v>
      </c>
      <c r="N19" s="1">
        <v>0</v>
      </c>
      <c r="O19" s="1">
        <v>0</v>
      </c>
      <c r="P19" s="2">
        <v>4</v>
      </c>
      <c r="Q19" s="2">
        <v>5</v>
      </c>
      <c r="R19" s="2">
        <v>4</v>
      </c>
      <c r="S19" s="3">
        <v>5</v>
      </c>
      <c r="T19" s="3">
        <v>4</v>
      </c>
      <c r="U19" s="4">
        <v>4</v>
      </c>
      <c r="V19" s="4">
        <v>4</v>
      </c>
      <c r="W19" s="4">
        <v>3</v>
      </c>
      <c r="X19" s="4">
        <v>4</v>
      </c>
      <c r="Y19" s="4">
        <v>4</v>
      </c>
      <c r="Z19" s="5">
        <v>4</v>
      </c>
      <c r="AA19" s="5">
        <v>4</v>
      </c>
      <c r="AB19" s="5">
        <v>4</v>
      </c>
      <c r="AC19" s="5">
        <v>4</v>
      </c>
      <c r="AD19" s="6">
        <v>3</v>
      </c>
      <c r="AE19" s="6">
        <v>4</v>
      </c>
      <c r="AF19" s="6">
        <v>4</v>
      </c>
      <c r="AG19" s="6">
        <v>4</v>
      </c>
      <c r="AH19" s="6">
        <v>4</v>
      </c>
      <c r="AI19" s="1">
        <v>4</v>
      </c>
      <c r="AJ19" s="1">
        <v>4</v>
      </c>
      <c r="AK19" s="1">
        <v>4</v>
      </c>
      <c r="AL19" s="7">
        <v>4</v>
      </c>
      <c r="AM19" s="7">
        <v>4</v>
      </c>
      <c r="AN19" s="7">
        <v>4</v>
      </c>
    </row>
    <row r="20" spans="1:40" ht="21.75" x14ac:dyDescent="0.5">
      <c r="A20" s="1">
        <v>19</v>
      </c>
      <c r="B20" s="1">
        <v>2</v>
      </c>
      <c r="C20" s="1" t="s">
        <v>47</v>
      </c>
      <c r="D20" s="1" t="s">
        <v>59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2">
        <v>5</v>
      </c>
      <c r="Q20" s="2">
        <v>3</v>
      </c>
      <c r="R20" s="2">
        <v>4</v>
      </c>
      <c r="S20" s="3">
        <v>5</v>
      </c>
      <c r="T20" s="3">
        <v>5</v>
      </c>
      <c r="U20" s="4">
        <v>5</v>
      </c>
      <c r="V20" s="4">
        <v>5</v>
      </c>
      <c r="W20" s="4">
        <v>5</v>
      </c>
      <c r="X20" s="4">
        <v>5</v>
      </c>
      <c r="Y20" s="4">
        <v>5</v>
      </c>
      <c r="Z20" s="5">
        <v>4</v>
      </c>
      <c r="AA20" s="5">
        <v>5</v>
      </c>
      <c r="AB20" s="5">
        <v>4</v>
      </c>
      <c r="AC20" s="5">
        <v>4</v>
      </c>
      <c r="AD20" s="6">
        <v>5</v>
      </c>
      <c r="AE20" s="6">
        <v>5</v>
      </c>
      <c r="AF20" s="6">
        <v>5</v>
      </c>
      <c r="AG20" s="6">
        <v>5</v>
      </c>
      <c r="AH20" s="6">
        <v>5</v>
      </c>
      <c r="AI20" s="1">
        <v>5</v>
      </c>
      <c r="AJ20" s="1">
        <v>5</v>
      </c>
      <c r="AK20" s="1">
        <v>5</v>
      </c>
      <c r="AL20" s="7">
        <v>5</v>
      </c>
      <c r="AM20" s="7">
        <v>5</v>
      </c>
      <c r="AN20" s="7">
        <v>5</v>
      </c>
    </row>
    <row r="21" spans="1:40" ht="21.75" x14ac:dyDescent="0.5">
      <c r="A21" s="1">
        <v>20</v>
      </c>
      <c r="B21" s="1">
        <v>2</v>
      </c>
      <c r="C21" s="1" t="s">
        <v>47</v>
      </c>
      <c r="D21" s="1" t="s">
        <v>63</v>
      </c>
      <c r="F21" s="1">
        <v>0</v>
      </c>
      <c r="G21" s="1">
        <v>0</v>
      </c>
      <c r="H21" s="1">
        <v>0</v>
      </c>
      <c r="I21" s="1">
        <v>1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2">
        <v>4</v>
      </c>
      <c r="Q21" s="2">
        <v>3</v>
      </c>
      <c r="R21" s="2">
        <v>4</v>
      </c>
      <c r="S21" s="3">
        <v>4</v>
      </c>
      <c r="T21" s="3">
        <v>4</v>
      </c>
      <c r="U21" s="4">
        <v>4</v>
      </c>
      <c r="V21" s="4">
        <v>4</v>
      </c>
      <c r="W21" s="4">
        <v>4</v>
      </c>
      <c r="X21" s="4">
        <v>5</v>
      </c>
      <c r="Y21" s="4">
        <v>2</v>
      </c>
      <c r="Z21" s="5">
        <v>3</v>
      </c>
      <c r="AA21" s="5">
        <v>4</v>
      </c>
      <c r="AB21" s="5">
        <v>5</v>
      </c>
      <c r="AC21" s="5">
        <v>3</v>
      </c>
      <c r="AD21" s="6">
        <v>3</v>
      </c>
      <c r="AE21" s="6">
        <v>4</v>
      </c>
      <c r="AF21" s="6">
        <v>4</v>
      </c>
      <c r="AG21" s="6">
        <v>4</v>
      </c>
      <c r="AH21" s="6">
        <v>4</v>
      </c>
      <c r="AI21" s="1">
        <v>3</v>
      </c>
      <c r="AJ21" s="1">
        <v>3</v>
      </c>
      <c r="AK21" s="1">
        <v>4</v>
      </c>
      <c r="AL21" s="7">
        <v>4</v>
      </c>
      <c r="AM21" s="7">
        <v>4</v>
      </c>
      <c r="AN21" s="7">
        <v>4</v>
      </c>
    </row>
    <row r="22" spans="1:40" ht="21.75" x14ac:dyDescent="0.5">
      <c r="A22" s="1">
        <v>21</v>
      </c>
      <c r="B22" s="1">
        <v>2</v>
      </c>
      <c r="C22" s="1" t="s">
        <v>47</v>
      </c>
      <c r="D22" s="1" t="s">
        <v>20</v>
      </c>
      <c r="F22" s="1">
        <v>0</v>
      </c>
      <c r="G22" s="1">
        <v>0</v>
      </c>
      <c r="H22" s="1">
        <v>1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2">
        <v>4</v>
      </c>
      <c r="Q22" s="2">
        <v>2</v>
      </c>
      <c r="R22" s="2">
        <v>4</v>
      </c>
      <c r="S22" s="3">
        <v>5</v>
      </c>
      <c r="T22" s="3">
        <v>4</v>
      </c>
      <c r="U22" s="4">
        <v>4</v>
      </c>
      <c r="V22" s="4">
        <v>4</v>
      </c>
      <c r="W22" s="4">
        <v>5</v>
      </c>
      <c r="X22" s="4">
        <v>5</v>
      </c>
      <c r="Y22" s="4">
        <v>5</v>
      </c>
      <c r="Z22" s="5">
        <v>4</v>
      </c>
      <c r="AA22" s="5">
        <v>4</v>
      </c>
      <c r="AB22" s="5">
        <v>4</v>
      </c>
      <c r="AC22" s="5">
        <v>4</v>
      </c>
      <c r="AD22" s="6">
        <v>4</v>
      </c>
      <c r="AE22" s="6">
        <v>4</v>
      </c>
      <c r="AF22" s="6">
        <v>4</v>
      </c>
      <c r="AG22" s="6">
        <v>4</v>
      </c>
      <c r="AH22" s="6">
        <v>4</v>
      </c>
      <c r="AI22" s="1">
        <v>4</v>
      </c>
      <c r="AJ22" s="1">
        <v>4</v>
      </c>
      <c r="AK22" s="1">
        <v>4</v>
      </c>
      <c r="AL22" s="7">
        <v>4</v>
      </c>
      <c r="AM22" s="7">
        <v>4</v>
      </c>
      <c r="AN22" s="7">
        <v>4</v>
      </c>
    </row>
    <row r="23" spans="1:40" ht="21.75" x14ac:dyDescent="0.5">
      <c r="A23" s="1">
        <v>22</v>
      </c>
      <c r="B23" s="1">
        <v>2</v>
      </c>
      <c r="C23" s="1" t="s">
        <v>47</v>
      </c>
      <c r="D23" s="1" t="s">
        <v>97</v>
      </c>
      <c r="F23" s="1">
        <v>1</v>
      </c>
      <c r="G23" s="1">
        <v>0</v>
      </c>
      <c r="H23" s="1">
        <v>0</v>
      </c>
      <c r="I23" s="1">
        <v>1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2">
        <v>4</v>
      </c>
      <c r="Q23" s="2">
        <v>3</v>
      </c>
      <c r="R23" s="2">
        <v>4</v>
      </c>
      <c r="S23" s="3">
        <v>5</v>
      </c>
      <c r="T23" s="3">
        <v>5</v>
      </c>
      <c r="U23" s="4">
        <v>4</v>
      </c>
      <c r="V23" s="4">
        <v>4</v>
      </c>
      <c r="W23" s="4">
        <v>5</v>
      </c>
      <c r="X23" s="4">
        <v>5</v>
      </c>
      <c r="Y23" s="4">
        <v>5</v>
      </c>
      <c r="Z23" s="5">
        <v>2</v>
      </c>
      <c r="AA23" s="5">
        <v>2</v>
      </c>
      <c r="AB23" s="5">
        <v>2</v>
      </c>
      <c r="AC23" s="5">
        <v>2</v>
      </c>
      <c r="AD23" s="6">
        <v>5</v>
      </c>
      <c r="AE23" s="6">
        <v>5</v>
      </c>
      <c r="AF23" s="6">
        <v>5</v>
      </c>
      <c r="AG23" s="6">
        <v>4</v>
      </c>
      <c r="AH23" s="6">
        <v>4</v>
      </c>
      <c r="AI23" s="1">
        <v>5</v>
      </c>
      <c r="AJ23" s="1">
        <v>4</v>
      </c>
      <c r="AK23" s="1">
        <v>4</v>
      </c>
      <c r="AL23" s="7">
        <v>4</v>
      </c>
      <c r="AM23" s="7">
        <v>4</v>
      </c>
      <c r="AN23" s="7">
        <v>4</v>
      </c>
    </row>
    <row r="24" spans="1:40" ht="21.75" x14ac:dyDescent="0.5">
      <c r="A24" s="1">
        <v>23</v>
      </c>
      <c r="B24" s="1">
        <v>3</v>
      </c>
      <c r="C24" s="1" t="s">
        <v>50</v>
      </c>
      <c r="D24" s="1" t="s">
        <v>19</v>
      </c>
      <c r="F24" s="1">
        <v>1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2">
        <v>5</v>
      </c>
      <c r="Q24" s="2">
        <v>3</v>
      </c>
      <c r="R24" s="2">
        <v>4</v>
      </c>
      <c r="S24" s="3">
        <v>5</v>
      </c>
      <c r="T24" s="3">
        <v>4</v>
      </c>
      <c r="U24" s="4">
        <v>5</v>
      </c>
      <c r="V24" s="4">
        <v>5</v>
      </c>
      <c r="W24" s="4">
        <v>5</v>
      </c>
      <c r="X24" s="4">
        <v>5</v>
      </c>
      <c r="Y24" s="4">
        <v>5</v>
      </c>
      <c r="Z24" s="5">
        <v>2</v>
      </c>
      <c r="AA24" s="5">
        <v>3</v>
      </c>
      <c r="AB24" s="5">
        <v>3</v>
      </c>
      <c r="AC24" s="5">
        <v>1</v>
      </c>
      <c r="AD24" s="6">
        <v>5</v>
      </c>
      <c r="AE24" s="6">
        <v>4</v>
      </c>
      <c r="AF24" s="6">
        <v>5</v>
      </c>
      <c r="AG24" s="6">
        <v>4</v>
      </c>
      <c r="AH24" s="6">
        <v>4</v>
      </c>
      <c r="AI24" s="1">
        <v>5</v>
      </c>
      <c r="AJ24" s="1">
        <v>5</v>
      </c>
      <c r="AK24" s="1">
        <v>5</v>
      </c>
      <c r="AL24" s="7">
        <v>4</v>
      </c>
      <c r="AM24" s="7">
        <v>5</v>
      </c>
      <c r="AN24" s="7">
        <v>5</v>
      </c>
    </row>
    <row r="25" spans="1:40" ht="21.75" x14ac:dyDescent="0.5">
      <c r="A25" s="1">
        <v>24</v>
      </c>
      <c r="B25" s="1">
        <v>2</v>
      </c>
      <c r="C25" s="1" t="s">
        <v>47</v>
      </c>
      <c r="D25" s="1" t="s">
        <v>23</v>
      </c>
      <c r="F25" s="1">
        <v>0</v>
      </c>
      <c r="G25" s="1">
        <v>0</v>
      </c>
      <c r="H25" s="1">
        <v>1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2">
        <v>4</v>
      </c>
      <c r="Q25" s="2">
        <v>2</v>
      </c>
      <c r="R25" s="2">
        <v>3</v>
      </c>
      <c r="S25" s="3">
        <v>4</v>
      </c>
      <c r="T25" s="3">
        <v>4</v>
      </c>
      <c r="U25" s="4">
        <v>5</v>
      </c>
      <c r="V25" s="4">
        <v>4</v>
      </c>
      <c r="W25" s="4">
        <v>5</v>
      </c>
      <c r="X25" s="4">
        <v>5</v>
      </c>
      <c r="Y25" s="4">
        <v>4</v>
      </c>
      <c r="Z25" s="5">
        <v>4</v>
      </c>
      <c r="AA25" s="5">
        <v>4</v>
      </c>
      <c r="AB25" s="5">
        <v>4</v>
      </c>
      <c r="AC25" s="5">
        <v>4</v>
      </c>
      <c r="AD25" s="6">
        <v>4</v>
      </c>
      <c r="AE25" s="6">
        <v>5</v>
      </c>
      <c r="AF25" s="6">
        <v>4</v>
      </c>
      <c r="AG25" s="6">
        <v>3</v>
      </c>
      <c r="AH25" s="6">
        <v>4</v>
      </c>
      <c r="AI25" s="1">
        <v>4</v>
      </c>
      <c r="AJ25" s="1">
        <v>4</v>
      </c>
      <c r="AK25" s="1">
        <v>4</v>
      </c>
      <c r="AL25" s="7">
        <v>5</v>
      </c>
      <c r="AM25" s="7">
        <v>4</v>
      </c>
      <c r="AN25" s="7">
        <v>3</v>
      </c>
    </row>
    <row r="26" spans="1:40" ht="21.75" x14ac:dyDescent="0.5">
      <c r="A26" s="1">
        <v>25</v>
      </c>
      <c r="B26" s="1">
        <v>2</v>
      </c>
      <c r="C26" s="1" t="s">
        <v>47</v>
      </c>
      <c r="D26" s="1" t="s">
        <v>23</v>
      </c>
      <c r="F26" s="1">
        <v>0</v>
      </c>
      <c r="G26" s="1">
        <v>0</v>
      </c>
      <c r="H26" s="1">
        <v>1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2">
        <v>4</v>
      </c>
      <c r="Q26" s="2">
        <v>3</v>
      </c>
      <c r="R26" s="2">
        <v>4</v>
      </c>
      <c r="S26" s="3">
        <v>4</v>
      </c>
      <c r="T26" s="3">
        <v>4</v>
      </c>
      <c r="U26" s="4">
        <v>3</v>
      </c>
      <c r="V26" s="4">
        <v>4</v>
      </c>
      <c r="W26" s="4">
        <v>4</v>
      </c>
      <c r="X26" s="4">
        <v>4</v>
      </c>
      <c r="Y26" s="4">
        <v>3</v>
      </c>
      <c r="Z26" s="5">
        <v>1</v>
      </c>
      <c r="AA26" s="5">
        <v>2</v>
      </c>
      <c r="AB26" s="5">
        <v>2</v>
      </c>
      <c r="AC26" s="5">
        <v>1</v>
      </c>
      <c r="AD26" s="6">
        <v>4</v>
      </c>
      <c r="AE26" s="6">
        <v>4</v>
      </c>
      <c r="AF26" s="6">
        <v>4</v>
      </c>
      <c r="AG26" s="6">
        <v>4</v>
      </c>
      <c r="AH26" s="6">
        <v>4</v>
      </c>
      <c r="AI26" s="1">
        <v>4</v>
      </c>
      <c r="AJ26" s="1">
        <v>4</v>
      </c>
      <c r="AK26" s="1">
        <v>4</v>
      </c>
      <c r="AL26" s="7">
        <v>4</v>
      </c>
      <c r="AM26" s="7">
        <v>4</v>
      </c>
      <c r="AN26" s="7">
        <v>4</v>
      </c>
    </row>
    <row r="27" spans="1:40" ht="21.75" x14ac:dyDescent="0.5">
      <c r="A27" s="1">
        <v>26</v>
      </c>
      <c r="B27" s="1">
        <v>2</v>
      </c>
      <c r="C27" s="1" t="s">
        <v>47</v>
      </c>
      <c r="D27" s="1" t="s">
        <v>64</v>
      </c>
      <c r="F27" s="1">
        <v>1</v>
      </c>
      <c r="G27" s="1">
        <v>0</v>
      </c>
      <c r="H27" s="1">
        <v>0</v>
      </c>
      <c r="I27" s="1">
        <v>1</v>
      </c>
      <c r="J27" s="1">
        <v>0</v>
      </c>
      <c r="K27" s="1">
        <v>0</v>
      </c>
      <c r="L27" s="1">
        <v>1</v>
      </c>
      <c r="M27" s="1">
        <v>0</v>
      </c>
      <c r="N27" s="1">
        <v>0</v>
      </c>
      <c r="O27" s="1">
        <v>0</v>
      </c>
      <c r="P27" s="2">
        <v>5</v>
      </c>
      <c r="Q27" s="2">
        <v>3</v>
      </c>
      <c r="R27" s="2">
        <v>4</v>
      </c>
      <c r="S27" s="3">
        <v>5</v>
      </c>
      <c r="T27" s="3">
        <v>5</v>
      </c>
      <c r="U27" s="4">
        <v>5</v>
      </c>
      <c r="V27" s="4">
        <v>5</v>
      </c>
      <c r="W27" s="4">
        <v>5</v>
      </c>
      <c r="X27" s="4">
        <v>5</v>
      </c>
      <c r="Y27" s="4">
        <v>5</v>
      </c>
      <c r="Z27" s="5">
        <v>3</v>
      </c>
      <c r="AA27" s="5">
        <v>3</v>
      </c>
      <c r="AB27" s="5">
        <v>2</v>
      </c>
      <c r="AC27" s="5">
        <v>2</v>
      </c>
      <c r="AD27" s="6">
        <v>5</v>
      </c>
      <c r="AE27" s="6">
        <v>5</v>
      </c>
      <c r="AF27" s="6">
        <v>5</v>
      </c>
      <c r="AG27" s="6">
        <v>5</v>
      </c>
      <c r="AH27" s="6">
        <v>5</v>
      </c>
      <c r="AI27" s="1">
        <v>5</v>
      </c>
      <c r="AJ27" s="1">
        <v>5</v>
      </c>
      <c r="AK27" s="1">
        <v>5</v>
      </c>
      <c r="AL27" s="7">
        <v>5</v>
      </c>
      <c r="AM27" s="7">
        <v>5</v>
      </c>
      <c r="AN27" s="7">
        <v>5</v>
      </c>
    </row>
    <row r="28" spans="1:40" ht="21.75" x14ac:dyDescent="0.5">
      <c r="A28" s="1">
        <v>27</v>
      </c>
      <c r="B28" s="1">
        <v>2</v>
      </c>
      <c r="C28" s="1" t="s">
        <v>47</v>
      </c>
      <c r="D28" s="1" t="s">
        <v>20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1</v>
      </c>
      <c r="M28" s="1">
        <v>0</v>
      </c>
      <c r="N28" s="1">
        <v>0</v>
      </c>
      <c r="O28" s="1">
        <v>0</v>
      </c>
      <c r="P28" s="2">
        <v>5</v>
      </c>
      <c r="Q28" s="2">
        <v>1</v>
      </c>
      <c r="R28" s="2">
        <v>1</v>
      </c>
      <c r="S28" s="3">
        <v>5</v>
      </c>
      <c r="T28" s="3">
        <v>5</v>
      </c>
      <c r="U28" s="4">
        <v>3</v>
      </c>
      <c r="V28" s="4">
        <v>3</v>
      </c>
      <c r="W28" s="4">
        <v>4</v>
      </c>
      <c r="X28" s="4">
        <v>4</v>
      </c>
      <c r="Y28" s="4">
        <v>4</v>
      </c>
      <c r="Z28" s="5">
        <v>3</v>
      </c>
      <c r="AA28" s="5">
        <v>4</v>
      </c>
      <c r="AB28" s="5">
        <v>5</v>
      </c>
      <c r="AC28" s="5">
        <v>3</v>
      </c>
      <c r="AD28" s="6">
        <v>5</v>
      </c>
      <c r="AE28" s="6">
        <v>5</v>
      </c>
      <c r="AF28" s="6">
        <v>5</v>
      </c>
      <c r="AG28" s="6">
        <v>4</v>
      </c>
      <c r="AH28" s="6">
        <v>4</v>
      </c>
      <c r="AI28" s="1">
        <v>3</v>
      </c>
      <c r="AJ28" s="1">
        <v>3</v>
      </c>
      <c r="AK28" s="1">
        <v>4</v>
      </c>
      <c r="AL28" s="7">
        <v>4</v>
      </c>
      <c r="AM28" s="7">
        <v>4</v>
      </c>
      <c r="AN28" s="7">
        <v>3</v>
      </c>
    </row>
    <row r="29" spans="1:40" ht="21.75" x14ac:dyDescent="0.5">
      <c r="A29" s="1">
        <v>28</v>
      </c>
      <c r="B29" s="1">
        <v>2</v>
      </c>
      <c r="C29" s="1" t="s">
        <v>47</v>
      </c>
      <c r="D29" s="1" t="s">
        <v>65</v>
      </c>
      <c r="F29" s="1">
        <v>1</v>
      </c>
      <c r="G29" s="1">
        <v>0</v>
      </c>
      <c r="H29" s="1">
        <v>1</v>
      </c>
      <c r="I29" s="1">
        <v>1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2">
        <v>4</v>
      </c>
      <c r="Q29" s="2">
        <v>2</v>
      </c>
      <c r="R29" s="2">
        <v>4</v>
      </c>
      <c r="S29" s="3">
        <v>4</v>
      </c>
      <c r="T29" s="3">
        <v>4</v>
      </c>
      <c r="U29" s="4">
        <v>3</v>
      </c>
      <c r="V29" s="4">
        <v>2</v>
      </c>
      <c r="W29" s="4">
        <v>3</v>
      </c>
      <c r="X29" s="4">
        <v>3</v>
      </c>
      <c r="Y29" s="4">
        <v>3</v>
      </c>
      <c r="Z29" s="5">
        <v>2</v>
      </c>
      <c r="AA29" s="5">
        <v>2</v>
      </c>
      <c r="AB29" s="5">
        <v>2</v>
      </c>
      <c r="AC29" s="5">
        <v>2</v>
      </c>
      <c r="AD29" s="6">
        <v>4</v>
      </c>
      <c r="AE29" s="6">
        <v>4</v>
      </c>
      <c r="AF29" s="6">
        <v>3</v>
      </c>
      <c r="AG29" s="6">
        <v>4</v>
      </c>
      <c r="AH29" s="6">
        <v>4</v>
      </c>
      <c r="AI29" s="1">
        <v>4</v>
      </c>
      <c r="AJ29" s="1">
        <v>3</v>
      </c>
      <c r="AK29" s="1">
        <v>4</v>
      </c>
      <c r="AL29" s="7">
        <v>4</v>
      </c>
      <c r="AM29" s="7">
        <v>4</v>
      </c>
      <c r="AN29" s="7">
        <v>4</v>
      </c>
    </row>
    <row r="30" spans="1:40" ht="21.75" x14ac:dyDescent="0.5">
      <c r="A30" s="1">
        <v>29</v>
      </c>
      <c r="B30" s="1">
        <v>2</v>
      </c>
      <c r="C30" s="1" t="s">
        <v>47</v>
      </c>
      <c r="D30" s="1" t="s">
        <v>60</v>
      </c>
      <c r="F30" s="1">
        <v>1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2">
        <v>4</v>
      </c>
      <c r="Q30" s="2">
        <v>4</v>
      </c>
      <c r="R30" s="2">
        <v>4</v>
      </c>
      <c r="S30" s="3">
        <v>4</v>
      </c>
      <c r="T30" s="3">
        <v>4</v>
      </c>
      <c r="U30" s="4">
        <v>5</v>
      </c>
      <c r="V30" s="4">
        <v>4</v>
      </c>
      <c r="W30" s="4">
        <v>5</v>
      </c>
      <c r="X30" s="4">
        <v>5</v>
      </c>
      <c r="Y30" s="4">
        <v>4</v>
      </c>
      <c r="Z30" s="5">
        <v>5</v>
      </c>
      <c r="AA30" s="5">
        <v>4</v>
      </c>
      <c r="AB30" s="5">
        <v>4</v>
      </c>
      <c r="AC30" s="5">
        <v>5</v>
      </c>
      <c r="AD30" s="6">
        <v>5</v>
      </c>
      <c r="AE30" s="6">
        <v>4</v>
      </c>
      <c r="AF30" s="6">
        <v>4</v>
      </c>
      <c r="AG30" s="6">
        <v>5</v>
      </c>
      <c r="AH30" s="6">
        <v>5</v>
      </c>
      <c r="AI30" s="1">
        <v>4</v>
      </c>
      <c r="AJ30" s="1">
        <v>4</v>
      </c>
      <c r="AK30" s="1">
        <v>5</v>
      </c>
      <c r="AL30" s="7">
        <v>5</v>
      </c>
      <c r="AM30" s="7">
        <v>5</v>
      </c>
      <c r="AN30" s="7">
        <v>5</v>
      </c>
    </row>
    <row r="31" spans="1:40" ht="21.75" x14ac:dyDescent="0.5">
      <c r="A31" s="1">
        <v>30</v>
      </c>
      <c r="B31" s="1">
        <v>2</v>
      </c>
      <c r="C31" s="1" t="s">
        <v>47</v>
      </c>
      <c r="D31" s="1" t="s">
        <v>66</v>
      </c>
      <c r="F31" s="1">
        <v>1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2">
        <v>4</v>
      </c>
      <c r="Q31" s="2">
        <v>4</v>
      </c>
      <c r="R31" s="2">
        <v>4</v>
      </c>
      <c r="S31" s="3">
        <v>4</v>
      </c>
      <c r="T31" s="3">
        <v>4</v>
      </c>
      <c r="U31" s="4">
        <v>4</v>
      </c>
      <c r="V31" s="4">
        <v>4</v>
      </c>
      <c r="W31" s="4">
        <v>4</v>
      </c>
      <c r="X31" s="4">
        <v>4</v>
      </c>
      <c r="Y31" s="4">
        <v>4</v>
      </c>
      <c r="Z31" s="5">
        <v>4</v>
      </c>
      <c r="AA31" s="5">
        <v>4</v>
      </c>
      <c r="AB31" s="5">
        <v>4</v>
      </c>
      <c r="AC31" s="5">
        <v>4</v>
      </c>
      <c r="AD31" s="6">
        <v>4</v>
      </c>
      <c r="AE31" s="6">
        <v>4</v>
      </c>
      <c r="AF31" s="6">
        <v>4</v>
      </c>
      <c r="AG31" s="6">
        <v>4</v>
      </c>
      <c r="AH31" s="6">
        <v>4</v>
      </c>
      <c r="AI31" s="1">
        <v>4</v>
      </c>
      <c r="AJ31" s="1">
        <v>4</v>
      </c>
      <c r="AK31" s="1">
        <v>4</v>
      </c>
      <c r="AL31" s="7">
        <v>5</v>
      </c>
      <c r="AM31" s="7">
        <v>5</v>
      </c>
      <c r="AN31" s="7">
        <v>5</v>
      </c>
    </row>
    <row r="32" spans="1:40" ht="21.75" x14ac:dyDescent="0.5">
      <c r="A32" s="1">
        <v>31</v>
      </c>
      <c r="B32" s="1">
        <v>2</v>
      </c>
      <c r="C32" s="1" t="s">
        <v>47</v>
      </c>
      <c r="D32" s="1" t="s">
        <v>67</v>
      </c>
      <c r="F32" s="1">
        <v>1</v>
      </c>
      <c r="G32" s="1">
        <v>0</v>
      </c>
      <c r="H32" s="1">
        <v>1</v>
      </c>
      <c r="I32" s="1">
        <v>1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2"/>
      <c r="Q32" s="2"/>
      <c r="R32" s="2"/>
      <c r="S32" s="3"/>
      <c r="T32" s="3"/>
      <c r="U32" s="4"/>
      <c r="V32" s="4"/>
      <c r="W32" s="4"/>
      <c r="X32" s="4"/>
      <c r="Y32" s="4"/>
      <c r="Z32" s="5"/>
      <c r="AA32" s="5"/>
      <c r="AB32" s="5"/>
      <c r="AC32" s="5"/>
      <c r="AD32" s="6"/>
      <c r="AE32" s="6"/>
      <c r="AF32" s="6"/>
      <c r="AG32" s="6"/>
      <c r="AH32" s="6"/>
      <c r="AL32" s="7"/>
      <c r="AM32" s="7"/>
      <c r="AN32" s="7"/>
    </row>
    <row r="33" spans="1:40" ht="21.75" x14ac:dyDescent="0.5">
      <c r="A33" s="1">
        <v>32</v>
      </c>
      <c r="B33" s="1">
        <v>2</v>
      </c>
      <c r="C33" s="1" t="s">
        <v>47</v>
      </c>
      <c r="D33" s="1" t="s">
        <v>20</v>
      </c>
      <c r="F33" s="1">
        <v>1</v>
      </c>
      <c r="G33" s="1">
        <v>1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2">
        <v>4</v>
      </c>
      <c r="Q33" s="2">
        <v>3</v>
      </c>
      <c r="R33" s="2">
        <v>3</v>
      </c>
      <c r="S33" s="3">
        <v>4</v>
      </c>
      <c r="T33" s="3">
        <v>3</v>
      </c>
      <c r="U33" s="4">
        <v>3</v>
      </c>
      <c r="V33" s="4">
        <v>3</v>
      </c>
      <c r="W33" s="4">
        <v>3</v>
      </c>
      <c r="X33" s="4">
        <v>4</v>
      </c>
      <c r="Y33" s="4">
        <v>3</v>
      </c>
      <c r="Z33" s="5">
        <v>2</v>
      </c>
      <c r="AA33" s="5">
        <v>2</v>
      </c>
      <c r="AB33" s="5">
        <v>2</v>
      </c>
      <c r="AC33" s="5">
        <v>2</v>
      </c>
      <c r="AD33" s="6">
        <v>4</v>
      </c>
      <c r="AE33" s="6">
        <v>3</v>
      </c>
      <c r="AF33" s="6">
        <v>4</v>
      </c>
      <c r="AG33" s="6">
        <v>4</v>
      </c>
      <c r="AH33" s="6">
        <v>3</v>
      </c>
      <c r="AI33" s="1">
        <v>4</v>
      </c>
      <c r="AJ33" s="1">
        <v>4</v>
      </c>
      <c r="AK33" s="1">
        <v>3</v>
      </c>
      <c r="AL33" s="7">
        <v>3</v>
      </c>
      <c r="AM33" s="7">
        <v>3</v>
      </c>
      <c r="AN33" s="7">
        <v>3</v>
      </c>
    </row>
    <row r="34" spans="1:40" ht="21.75" x14ac:dyDescent="0.5">
      <c r="A34" s="1">
        <v>33</v>
      </c>
      <c r="B34" s="1">
        <v>2</v>
      </c>
      <c r="C34" s="1" t="s">
        <v>47</v>
      </c>
      <c r="D34" s="1" t="s">
        <v>60</v>
      </c>
      <c r="F34" s="1">
        <v>0</v>
      </c>
      <c r="G34" s="1">
        <v>0</v>
      </c>
      <c r="H34" s="1">
        <v>1</v>
      </c>
      <c r="I34" s="1">
        <v>1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2">
        <v>4</v>
      </c>
      <c r="Q34" s="2">
        <v>4</v>
      </c>
      <c r="R34" s="2">
        <v>4</v>
      </c>
      <c r="S34" s="3">
        <v>5</v>
      </c>
      <c r="T34" s="3">
        <v>5</v>
      </c>
      <c r="U34" s="4">
        <v>5</v>
      </c>
      <c r="V34" s="4">
        <v>5</v>
      </c>
      <c r="W34" s="4">
        <v>5</v>
      </c>
      <c r="X34" s="4">
        <v>5</v>
      </c>
      <c r="Y34" s="4">
        <v>5</v>
      </c>
      <c r="Z34" s="5">
        <v>2</v>
      </c>
      <c r="AA34" s="5">
        <v>2</v>
      </c>
      <c r="AB34" s="5">
        <v>2</v>
      </c>
      <c r="AC34" s="5">
        <v>2</v>
      </c>
      <c r="AD34" s="6">
        <v>4</v>
      </c>
      <c r="AE34" s="6">
        <v>4</v>
      </c>
      <c r="AF34" s="6">
        <v>4</v>
      </c>
      <c r="AG34" s="6">
        <v>4</v>
      </c>
      <c r="AH34" s="6">
        <v>4</v>
      </c>
      <c r="AI34" s="1">
        <v>5</v>
      </c>
      <c r="AJ34" s="1">
        <v>5</v>
      </c>
      <c r="AK34" s="1">
        <v>5</v>
      </c>
      <c r="AL34" s="7">
        <v>4</v>
      </c>
      <c r="AM34" s="7">
        <v>4</v>
      </c>
      <c r="AN34" s="7">
        <v>4</v>
      </c>
    </row>
    <row r="35" spans="1:40" ht="21.75" x14ac:dyDescent="0.5">
      <c r="A35" s="1">
        <v>34</v>
      </c>
      <c r="B35" s="1">
        <v>2</v>
      </c>
      <c r="C35" s="1" t="s">
        <v>47</v>
      </c>
      <c r="D35" s="1" t="s">
        <v>68</v>
      </c>
      <c r="F35" s="1">
        <v>0</v>
      </c>
      <c r="G35" s="1">
        <v>1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2">
        <v>5</v>
      </c>
      <c r="Q35" s="2">
        <v>5</v>
      </c>
      <c r="R35" s="2">
        <v>5</v>
      </c>
      <c r="S35" s="3">
        <v>5</v>
      </c>
      <c r="T35" s="3">
        <v>5</v>
      </c>
      <c r="U35" s="4">
        <v>5</v>
      </c>
      <c r="V35" s="4">
        <v>5</v>
      </c>
      <c r="W35" s="4">
        <v>5</v>
      </c>
      <c r="X35" s="4">
        <v>5</v>
      </c>
      <c r="Y35" s="4">
        <v>5</v>
      </c>
      <c r="Z35" s="5">
        <v>5</v>
      </c>
      <c r="AA35" s="5">
        <v>5</v>
      </c>
      <c r="AB35" s="5">
        <v>5</v>
      </c>
      <c r="AC35" s="5">
        <v>5</v>
      </c>
      <c r="AD35" s="6">
        <v>5</v>
      </c>
      <c r="AE35" s="6">
        <v>5</v>
      </c>
      <c r="AF35" s="6">
        <v>5</v>
      </c>
      <c r="AG35" s="6">
        <v>5</v>
      </c>
      <c r="AH35" s="6">
        <v>5</v>
      </c>
      <c r="AI35" s="1">
        <v>5</v>
      </c>
      <c r="AJ35" s="1">
        <v>5</v>
      </c>
      <c r="AK35" s="1">
        <v>5</v>
      </c>
      <c r="AL35" s="7">
        <v>5</v>
      </c>
      <c r="AM35" s="7">
        <v>5</v>
      </c>
      <c r="AN35" s="7">
        <v>5</v>
      </c>
    </row>
    <row r="36" spans="1:40" ht="21.75" x14ac:dyDescent="0.5">
      <c r="A36" s="1">
        <v>35</v>
      </c>
      <c r="B36" s="1">
        <v>2</v>
      </c>
      <c r="C36" s="1" t="s">
        <v>47</v>
      </c>
      <c r="D36" s="1" t="s">
        <v>22</v>
      </c>
      <c r="F36" s="1">
        <v>0</v>
      </c>
      <c r="G36" s="1">
        <v>0</v>
      </c>
      <c r="H36" s="1">
        <v>1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2">
        <v>4</v>
      </c>
      <c r="Q36" s="2">
        <v>4</v>
      </c>
      <c r="R36" s="2">
        <v>3</v>
      </c>
      <c r="S36" s="3">
        <v>3</v>
      </c>
      <c r="T36" s="3">
        <v>4</v>
      </c>
      <c r="U36" s="4">
        <v>3</v>
      </c>
      <c r="V36" s="4">
        <v>4</v>
      </c>
      <c r="W36" s="4">
        <v>3</v>
      </c>
      <c r="X36" s="4">
        <v>3</v>
      </c>
      <c r="Y36" s="4">
        <v>2</v>
      </c>
      <c r="Z36" s="5">
        <v>3</v>
      </c>
      <c r="AA36" s="5">
        <v>3</v>
      </c>
      <c r="AB36" s="5">
        <v>3</v>
      </c>
      <c r="AC36" s="5">
        <v>3</v>
      </c>
      <c r="AD36" s="6">
        <v>4</v>
      </c>
      <c r="AE36" s="6">
        <v>4</v>
      </c>
      <c r="AF36" s="6">
        <v>4</v>
      </c>
      <c r="AG36" s="6">
        <v>4</v>
      </c>
      <c r="AH36" s="6">
        <v>4</v>
      </c>
      <c r="AI36" s="1">
        <v>4</v>
      </c>
      <c r="AJ36" s="1">
        <v>4</v>
      </c>
      <c r="AK36" s="1">
        <v>4</v>
      </c>
      <c r="AL36" s="7">
        <v>4</v>
      </c>
      <c r="AM36" s="7">
        <v>4</v>
      </c>
      <c r="AN36" s="7">
        <v>4</v>
      </c>
    </row>
    <row r="37" spans="1:40" ht="21.75" x14ac:dyDescent="0.5">
      <c r="A37" s="1">
        <v>36</v>
      </c>
      <c r="B37" s="1">
        <v>2</v>
      </c>
      <c r="C37" s="1" t="s">
        <v>47</v>
      </c>
      <c r="D37" s="1" t="s">
        <v>68</v>
      </c>
      <c r="F37" s="1">
        <v>1</v>
      </c>
      <c r="G37" s="1">
        <v>0</v>
      </c>
      <c r="H37" s="1">
        <v>1</v>
      </c>
      <c r="I37" s="1">
        <v>1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2">
        <v>4</v>
      </c>
      <c r="Q37" s="2">
        <v>4</v>
      </c>
      <c r="R37" s="2">
        <v>4</v>
      </c>
      <c r="S37" s="3">
        <v>4</v>
      </c>
      <c r="T37" s="3">
        <v>4</v>
      </c>
      <c r="U37" s="4">
        <v>4</v>
      </c>
      <c r="V37" s="4">
        <v>4</v>
      </c>
      <c r="W37" s="4">
        <v>4</v>
      </c>
      <c r="X37" s="4">
        <v>4</v>
      </c>
      <c r="Y37" s="4">
        <v>4</v>
      </c>
      <c r="Z37" s="5">
        <v>4</v>
      </c>
      <c r="AA37" s="5">
        <v>4</v>
      </c>
      <c r="AB37" s="5">
        <v>4</v>
      </c>
      <c r="AC37" s="5">
        <v>4</v>
      </c>
      <c r="AD37" s="6">
        <v>4</v>
      </c>
      <c r="AE37" s="6">
        <v>4</v>
      </c>
      <c r="AF37" s="6">
        <v>4</v>
      </c>
      <c r="AG37" s="6">
        <v>4</v>
      </c>
      <c r="AH37" s="6">
        <v>4</v>
      </c>
      <c r="AI37" s="1">
        <v>4</v>
      </c>
      <c r="AJ37" s="1">
        <v>4</v>
      </c>
      <c r="AK37" s="1">
        <v>4</v>
      </c>
      <c r="AL37" s="7">
        <v>4</v>
      </c>
      <c r="AM37" s="7">
        <v>4</v>
      </c>
      <c r="AN37" s="7">
        <v>4</v>
      </c>
    </row>
    <row r="38" spans="1:40" ht="21.75" x14ac:dyDescent="0.5">
      <c r="A38" s="1">
        <v>37</v>
      </c>
      <c r="B38" s="1">
        <v>2</v>
      </c>
      <c r="C38" s="1" t="s">
        <v>47</v>
      </c>
      <c r="D38" s="1" t="s">
        <v>93</v>
      </c>
      <c r="F38" s="1">
        <v>1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2">
        <v>4</v>
      </c>
      <c r="Q38" s="2">
        <v>5</v>
      </c>
      <c r="R38" s="2">
        <v>4</v>
      </c>
      <c r="S38" s="3">
        <v>4</v>
      </c>
      <c r="T38" s="3">
        <v>4</v>
      </c>
      <c r="U38" s="4">
        <v>5</v>
      </c>
      <c r="V38" s="4">
        <v>4</v>
      </c>
      <c r="W38" s="4">
        <v>4</v>
      </c>
      <c r="X38" s="4">
        <v>4</v>
      </c>
      <c r="Y38" s="4">
        <v>4</v>
      </c>
      <c r="Z38" s="5">
        <v>5</v>
      </c>
      <c r="AA38" s="5">
        <v>4</v>
      </c>
      <c r="AB38" s="5">
        <v>3</v>
      </c>
      <c r="AC38" s="5">
        <v>3</v>
      </c>
      <c r="AD38" s="6">
        <v>4</v>
      </c>
      <c r="AE38" s="6">
        <v>4</v>
      </c>
      <c r="AF38" s="6">
        <v>4</v>
      </c>
      <c r="AG38" s="6">
        <v>4</v>
      </c>
      <c r="AH38" s="6">
        <v>4</v>
      </c>
      <c r="AI38" s="1">
        <v>4</v>
      </c>
      <c r="AJ38" s="1">
        <v>5</v>
      </c>
      <c r="AK38" s="1">
        <v>5</v>
      </c>
      <c r="AL38" s="7">
        <v>4</v>
      </c>
      <c r="AM38" s="7">
        <v>4</v>
      </c>
      <c r="AN38" s="7">
        <v>5</v>
      </c>
    </row>
    <row r="39" spans="1:40" ht="21.75" x14ac:dyDescent="0.5">
      <c r="A39" s="1">
        <v>38</v>
      </c>
      <c r="B39" s="1">
        <v>2</v>
      </c>
      <c r="C39" s="1" t="s">
        <v>47</v>
      </c>
      <c r="D39" s="1" t="s">
        <v>94</v>
      </c>
      <c r="F39" s="1">
        <v>1</v>
      </c>
      <c r="G39" s="1">
        <v>1</v>
      </c>
      <c r="H39" s="1">
        <v>1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1</v>
      </c>
      <c r="P39" s="2">
        <v>4</v>
      </c>
      <c r="Q39" s="2">
        <v>4</v>
      </c>
      <c r="R39" s="2">
        <v>3</v>
      </c>
      <c r="S39" s="3">
        <v>4</v>
      </c>
      <c r="T39" s="3">
        <v>4</v>
      </c>
      <c r="U39" s="4">
        <v>4</v>
      </c>
      <c r="V39" s="4">
        <v>4</v>
      </c>
      <c r="W39" s="4">
        <v>4</v>
      </c>
      <c r="X39" s="4">
        <v>3</v>
      </c>
      <c r="Y39" s="4">
        <v>3</v>
      </c>
      <c r="Z39" s="5">
        <v>3</v>
      </c>
      <c r="AA39" s="5">
        <v>3</v>
      </c>
      <c r="AB39" s="5">
        <v>3</v>
      </c>
      <c r="AC39" s="5">
        <v>2</v>
      </c>
      <c r="AD39" s="6">
        <v>4</v>
      </c>
      <c r="AE39" s="6">
        <v>4</v>
      </c>
      <c r="AF39" s="6">
        <v>4</v>
      </c>
      <c r="AG39" s="6">
        <v>4</v>
      </c>
      <c r="AH39" s="6">
        <v>4</v>
      </c>
      <c r="AI39" s="1">
        <v>4</v>
      </c>
      <c r="AJ39" s="1">
        <v>4</v>
      </c>
      <c r="AK39" s="1">
        <v>3</v>
      </c>
      <c r="AL39" s="7">
        <v>4</v>
      </c>
      <c r="AM39" s="7">
        <v>4</v>
      </c>
      <c r="AN39" s="7">
        <v>4</v>
      </c>
    </row>
    <row r="40" spans="1:40" ht="21.75" x14ac:dyDescent="0.5">
      <c r="A40" s="1">
        <v>39</v>
      </c>
      <c r="B40" s="1">
        <v>2</v>
      </c>
      <c r="C40" s="1" t="s">
        <v>47</v>
      </c>
      <c r="D40" s="1" t="s">
        <v>94</v>
      </c>
      <c r="F40" s="1">
        <v>1</v>
      </c>
      <c r="G40" s="1">
        <v>0</v>
      </c>
      <c r="H40" s="1">
        <v>1</v>
      </c>
      <c r="I40" s="1">
        <v>0</v>
      </c>
      <c r="J40" s="1">
        <v>0</v>
      </c>
      <c r="K40" s="1">
        <v>0</v>
      </c>
      <c r="L40" s="1">
        <v>1</v>
      </c>
      <c r="M40" s="1">
        <v>0</v>
      </c>
      <c r="N40" s="1">
        <v>0</v>
      </c>
      <c r="O40" s="1">
        <v>0</v>
      </c>
      <c r="P40" s="2">
        <v>5</v>
      </c>
      <c r="Q40" s="2">
        <v>4</v>
      </c>
      <c r="R40" s="2">
        <v>4</v>
      </c>
      <c r="S40" s="3">
        <v>4</v>
      </c>
      <c r="T40" s="3">
        <v>4</v>
      </c>
      <c r="U40" s="4">
        <v>5</v>
      </c>
      <c r="V40" s="4">
        <v>5</v>
      </c>
      <c r="W40" s="4">
        <v>4</v>
      </c>
      <c r="X40" s="4">
        <v>5</v>
      </c>
      <c r="Y40" s="4">
        <v>4</v>
      </c>
      <c r="Z40" s="5">
        <v>3</v>
      </c>
      <c r="AA40" s="5">
        <v>3</v>
      </c>
      <c r="AB40" s="5">
        <v>2</v>
      </c>
      <c r="AC40" s="5">
        <v>1</v>
      </c>
      <c r="AD40" s="6">
        <v>4</v>
      </c>
      <c r="AE40" s="6">
        <v>4</v>
      </c>
      <c r="AF40" s="6">
        <v>4</v>
      </c>
      <c r="AG40" s="6">
        <v>4</v>
      </c>
      <c r="AH40" s="6">
        <v>4</v>
      </c>
      <c r="AI40" s="1">
        <v>5</v>
      </c>
      <c r="AJ40" s="1">
        <v>5</v>
      </c>
      <c r="AK40" s="1">
        <v>5</v>
      </c>
      <c r="AL40" s="7">
        <v>4</v>
      </c>
      <c r="AM40" s="7">
        <v>4</v>
      </c>
      <c r="AN40" s="7">
        <v>4</v>
      </c>
    </row>
    <row r="41" spans="1:40" ht="21.75" x14ac:dyDescent="0.5">
      <c r="A41" s="1">
        <v>40</v>
      </c>
      <c r="B41" s="1">
        <v>2</v>
      </c>
      <c r="C41" s="1" t="s">
        <v>47</v>
      </c>
      <c r="D41" s="1" t="s">
        <v>94</v>
      </c>
      <c r="F41" s="1">
        <v>1</v>
      </c>
      <c r="G41" s="1">
        <v>0</v>
      </c>
      <c r="H41" s="1">
        <v>0</v>
      </c>
      <c r="I41" s="1">
        <v>0</v>
      </c>
      <c r="J41" s="1">
        <v>1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2">
        <v>4</v>
      </c>
      <c r="Q41" s="2">
        <v>3</v>
      </c>
      <c r="R41" s="2">
        <v>4</v>
      </c>
      <c r="S41" s="3">
        <v>4</v>
      </c>
      <c r="T41" s="3">
        <v>4</v>
      </c>
      <c r="U41" s="4">
        <v>4</v>
      </c>
      <c r="V41" s="4">
        <v>3</v>
      </c>
      <c r="W41" s="4">
        <v>5</v>
      </c>
      <c r="X41" s="4">
        <v>5</v>
      </c>
      <c r="Y41" s="4">
        <v>3</v>
      </c>
      <c r="Z41" s="5">
        <v>5</v>
      </c>
      <c r="AA41" s="5">
        <v>5</v>
      </c>
      <c r="AB41" s="5">
        <v>5</v>
      </c>
      <c r="AC41" s="5">
        <v>5</v>
      </c>
      <c r="AD41" s="6">
        <v>5</v>
      </c>
      <c r="AE41" s="6">
        <v>5</v>
      </c>
      <c r="AF41" s="6">
        <v>5</v>
      </c>
      <c r="AG41" s="6">
        <v>4</v>
      </c>
      <c r="AH41" s="6">
        <v>4</v>
      </c>
      <c r="AI41" s="1">
        <v>5</v>
      </c>
      <c r="AJ41" s="1">
        <v>3</v>
      </c>
      <c r="AK41" s="1">
        <v>5</v>
      </c>
      <c r="AL41" s="7">
        <v>4</v>
      </c>
      <c r="AM41" s="7">
        <v>4</v>
      </c>
      <c r="AN41" s="7">
        <v>5</v>
      </c>
    </row>
    <row r="42" spans="1:40" ht="21.75" x14ac:dyDescent="0.5">
      <c r="A42" s="1">
        <v>41</v>
      </c>
      <c r="B42" s="1">
        <v>2</v>
      </c>
      <c r="C42" s="1" t="s">
        <v>47</v>
      </c>
      <c r="D42" s="1" t="s">
        <v>70</v>
      </c>
      <c r="F42" s="1">
        <v>1</v>
      </c>
      <c r="G42" s="1">
        <v>0</v>
      </c>
      <c r="H42" s="1">
        <v>1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2">
        <v>5</v>
      </c>
      <c r="Q42" s="2">
        <v>3</v>
      </c>
      <c r="R42" s="2">
        <v>4</v>
      </c>
      <c r="S42" s="3">
        <v>5</v>
      </c>
      <c r="T42" s="3">
        <v>5</v>
      </c>
      <c r="U42" s="4">
        <v>4</v>
      </c>
      <c r="V42" s="4">
        <v>3</v>
      </c>
      <c r="W42" s="4">
        <v>4</v>
      </c>
      <c r="X42" s="4">
        <v>4</v>
      </c>
      <c r="Y42" s="4">
        <v>4</v>
      </c>
      <c r="Z42" s="5">
        <v>3</v>
      </c>
      <c r="AA42" s="5">
        <v>3</v>
      </c>
      <c r="AB42" s="5">
        <v>3</v>
      </c>
      <c r="AC42" s="5">
        <v>3</v>
      </c>
      <c r="AD42" s="6">
        <v>5</v>
      </c>
      <c r="AE42" s="6">
        <v>5</v>
      </c>
      <c r="AF42" s="6">
        <v>5</v>
      </c>
      <c r="AG42" s="6">
        <v>5</v>
      </c>
      <c r="AH42" s="6">
        <v>5</v>
      </c>
      <c r="AI42" s="1">
        <v>5</v>
      </c>
      <c r="AJ42" s="1">
        <v>5</v>
      </c>
      <c r="AK42" s="1">
        <v>5</v>
      </c>
      <c r="AL42" s="7">
        <v>5</v>
      </c>
      <c r="AM42" s="7">
        <v>5</v>
      </c>
      <c r="AN42" s="7">
        <v>5</v>
      </c>
    </row>
    <row r="43" spans="1:40" ht="21.75" x14ac:dyDescent="0.5">
      <c r="A43" s="1">
        <v>42</v>
      </c>
      <c r="B43" s="1">
        <v>2</v>
      </c>
      <c r="C43" s="1" t="s">
        <v>47</v>
      </c>
      <c r="F43" s="1">
        <v>0</v>
      </c>
      <c r="G43" s="1">
        <v>0</v>
      </c>
      <c r="H43" s="1">
        <v>1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2">
        <v>5</v>
      </c>
      <c r="Q43" s="2">
        <v>1</v>
      </c>
      <c r="R43" s="2">
        <v>1</v>
      </c>
      <c r="S43" s="3">
        <v>5</v>
      </c>
      <c r="T43" s="3">
        <v>5</v>
      </c>
      <c r="U43" s="4">
        <v>5</v>
      </c>
      <c r="V43" s="4">
        <v>5</v>
      </c>
      <c r="W43" s="4">
        <v>5</v>
      </c>
      <c r="X43" s="4">
        <v>5</v>
      </c>
      <c r="Y43" s="4">
        <v>5</v>
      </c>
      <c r="Z43" s="5">
        <v>2</v>
      </c>
      <c r="AA43" s="5">
        <v>2</v>
      </c>
      <c r="AB43" s="5">
        <v>2</v>
      </c>
      <c r="AC43" s="5">
        <v>2</v>
      </c>
      <c r="AD43" s="6">
        <v>4</v>
      </c>
      <c r="AE43" s="6">
        <v>4</v>
      </c>
      <c r="AF43" s="6">
        <v>4</v>
      </c>
      <c r="AG43" s="6">
        <v>4</v>
      </c>
      <c r="AH43" s="6">
        <v>4</v>
      </c>
      <c r="AI43" s="1">
        <v>4</v>
      </c>
      <c r="AJ43" s="1">
        <v>3</v>
      </c>
      <c r="AK43" s="1">
        <v>4</v>
      </c>
      <c r="AL43" s="7">
        <v>4</v>
      </c>
      <c r="AM43" s="7">
        <v>4</v>
      </c>
      <c r="AN43" s="7">
        <v>4</v>
      </c>
    </row>
    <row r="44" spans="1:40" ht="21.75" x14ac:dyDescent="0.5">
      <c r="A44" s="1">
        <v>43</v>
      </c>
      <c r="B44" s="1">
        <v>2</v>
      </c>
      <c r="C44" s="1" t="s">
        <v>47</v>
      </c>
      <c r="D44" s="1" t="s">
        <v>68</v>
      </c>
      <c r="F44" s="1">
        <v>1</v>
      </c>
      <c r="G44" s="1">
        <v>0</v>
      </c>
      <c r="H44" s="1">
        <v>1</v>
      </c>
      <c r="I44" s="1">
        <v>1</v>
      </c>
      <c r="J44" s="1">
        <v>0</v>
      </c>
      <c r="K44" s="1">
        <v>1</v>
      </c>
      <c r="L44" s="1">
        <v>0</v>
      </c>
      <c r="M44" s="1">
        <v>0</v>
      </c>
      <c r="N44" s="1">
        <v>0</v>
      </c>
      <c r="O44" s="1">
        <v>0</v>
      </c>
      <c r="P44" s="2">
        <v>4</v>
      </c>
      <c r="Q44" s="2">
        <v>4</v>
      </c>
      <c r="R44" s="2">
        <v>4</v>
      </c>
      <c r="S44" s="3">
        <v>5</v>
      </c>
      <c r="T44" s="3">
        <v>5</v>
      </c>
      <c r="U44" s="4">
        <v>4</v>
      </c>
      <c r="V44" s="4">
        <v>4</v>
      </c>
      <c r="W44" s="4">
        <v>4</v>
      </c>
      <c r="X44" s="4">
        <v>4</v>
      </c>
      <c r="Y44" s="4">
        <v>4</v>
      </c>
      <c r="Z44" s="5">
        <v>4</v>
      </c>
      <c r="AA44" s="5">
        <v>4</v>
      </c>
      <c r="AB44" s="5">
        <v>4</v>
      </c>
      <c r="AC44" s="5">
        <v>4</v>
      </c>
      <c r="AD44" s="6">
        <v>4</v>
      </c>
      <c r="AE44" s="6">
        <v>4</v>
      </c>
      <c r="AF44" s="6">
        <v>4</v>
      </c>
      <c r="AG44" s="6">
        <v>3</v>
      </c>
      <c r="AH44" s="6">
        <v>5</v>
      </c>
      <c r="AI44" s="1">
        <v>4</v>
      </c>
      <c r="AJ44" s="1">
        <v>4</v>
      </c>
      <c r="AK44" s="1">
        <v>4</v>
      </c>
      <c r="AL44" s="7">
        <v>4</v>
      </c>
      <c r="AM44" s="7">
        <v>4</v>
      </c>
      <c r="AN44" s="7">
        <v>4</v>
      </c>
    </row>
    <row r="45" spans="1:40" ht="21.75" x14ac:dyDescent="0.5">
      <c r="A45" s="1">
        <v>44</v>
      </c>
      <c r="B45" s="1">
        <v>3</v>
      </c>
      <c r="C45" s="1" t="s">
        <v>50</v>
      </c>
      <c r="D45" s="1" t="s">
        <v>71</v>
      </c>
      <c r="F45" s="1">
        <v>1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2">
        <v>4</v>
      </c>
      <c r="Q45" s="2">
        <v>4</v>
      </c>
      <c r="R45" s="2">
        <v>5</v>
      </c>
      <c r="S45" s="3">
        <v>4</v>
      </c>
      <c r="T45" s="3">
        <v>5</v>
      </c>
      <c r="U45" s="4">
        <v>4</v>
      </c>
      <c r="V45" s="4">
        <v>5</v>
      </c>
      <c r="W45" s="4">
        <v>4</v>
      </c>
      <c r="X45" s="4">
        <v>5</v>
      </c>
      <c r="Y45" s="4">
        <v>4</v>
      </c>
      <c r="Z45" s="5">
        <v>5</v>
      </c>
      <c r="AA45" s="5">
        <v>5</v>
      </c>
      <c r="AB45" s="5">
        <v>4</v>
      </c>
      <c r="AC45" s="5">
        <v>5</v>
      </c>
      <c r="AD45" s="6">
        <v>5</v>
      </c>
      <c r="AE45" s="6">
        <v>5</v>
      </c>
      <c r="AF45" s="6">
        <v>4</v>
      </c>
      <c r="AG45" s="6">
        <v>5</v>
      </c>
      <c r="AH45" s="6">
        <v>4</v>
      </c>
      <c r="AI45" s="1">
        <v>5</v>
      </c>
      <c r="AJ45" s="1">
        <v>5</v>
      </c>
      <c r="AK45" s="1">
        <v>4</v>
      </c>
      <c r="AL45" s="7">
        <v>5</v>
      </c>
      <c r="AM45" s="7">
        <v>4</v>
      </c>
      <c r="AN45" s="7">
        <v>5</v>
      </c>
    </row>
    <row r="46" spans="1:40" ht="21.75" x14ac:dyDescent="0.5">
      <c r="A46" s="1">
        <v>45</v>
      </c>
      <c r="B46" s="1">
        <v>2</v>
      </c>
      <c r="C46" s="1" t="s">
        <v>47</v>
      </c>
      <c r="D46" s="1" t="s">
        <v>62</v>
      </c>
      <c r="F46" s="1">
        <v>1</v>
      </c>
      <c r="G46" s="1">
        <v>0</v>
      </c>
      <c r="H46" s="1">
        <v>0</v>
      </c>
      <c r="I46" s="1">
        <v>1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2">
        <v>4</v>
      </c>
      <c r="Q46" s="2">
        <v>3</v>
      </c>
      <c r="R46" s="2">
        <v>4</v>
      </c>
      <c r="S46" s="3">
        <v>4</v>
      </c>
      <c r="T46" s="3">
        <v>5</v>
      </c>
      <c r="U46" s="4">
        <v>4</v>
      </c>
      <c r="V46" s="4">
        <v>4</v>
      </c>
      <c r="W46" s="4">
        <v>4</v>
      </c>
      <c r="X46" s="4">
        <v>4</v>
      </c>
      <c r="Y46" s="4">
        <v>5</v>
      </c>
      <c r="Z46" s="5">
        <v>3</v>
      </c>
      <c r="AA46" s="5">
        <v>3</v>
      </c>
      <c r="AB46" s="5">
        <v>3</v>
      </c>
      <c r="AC46" s="5">
        <v>3</v>
      </c>
      <c r="AD46" s="6">
        <v>5</v>
      </c>
      <c r="AE46" s="6">
        <v>5</v>
      </c>
      <c r="AF46" s="6">
        <v>5</v>
      </c>
      <c r="AG46" s="6">
        <v>5</v>
      </c>
      <c r="AH46" s="6">
        <v>5</v>
      </c>
      <c r="AI46" s="1">
        <v>5</v>
      </c>
      <c r="AJ46" s="1">
        <v>5</v>
      </c>
      <c r="AK46" s="1">
        <v>5</v>
      </c>
      <c r="AL46" s="7">
        <v>5</v>
      </c>
      <c r="AM46" s="7">
        <v>5</v>
      </c>
      <c r="AN46" s="7">
        <v>5</v>
      </c>
    </row>
    <row r="47" spans="1:40" ht="21.75" x14ac:dyDescent="0.5">
      <c r="A47" s="1">
        <v>46</v>
      </c>
      <c r="B47" s="1">
        <v>2</v>
      </c>
      <c r="C47" s="1" t="s">
        <v>47</v>
      </c>
      <c r="D47" s="1" t="s">
        <v>62</v>
      </c>
      <c r="F47" s="1">
        <v>1</v>
      </c>
      <c r="G47" s="1">
        <v>0</v>
      </c>
      <c r="H47" s="1">
        <v>0</v>
      </c>
      <c r="I47" s="1">
        <v>1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2">
        <v>5</v>
      </c>
      <c r="Q47" s="2">
        <v>4</v>
      </c>
      <c r="R47" s="2">
        <v>4</v>
      </c>
      <c r="S47" s="3">
        <v>4</v>
      </c>
      <c r="T47" s="3">
        <v>4</v>
      </c>
      <c r="U47" s="4">
        <v>4</v>
      </c>
      <c r="V47" s="4">
        <v>4</v>
      </c>
      <c r="W47" s="4">
        <v>4</v>
      </c>
      <c r="X47" s="4">
        <v>4</v>
      </c>
      <c r="Y47" s="4">
        <v>4</v>
      </c>
      <c r="Z47" s="5">
        <v>2</v>
      </c>
      <c r="AA47" s="5">
        <v>2</v>
      </c>
      <c r="AB47" s="5">
        <v>2</v>
      </c>
      <c r="AC47" s="5">
        <v>2</v>
      </c>
      <c r="AD47" s="6">
        <v>3</v>
      </c>
      <c r="AE47" s="6">
        <v>3</v>
      </c>
      <c r="AF47" s="6">
        <v>3</v>
      </c>
      <c r="AG47" s="6">
        <v>3</v>
      </c>
      <c r="AH47" s="6">
        <v>3</v>
      </c>
      <c r="AI47" s="1">
        <v>4</v>
      </c>
      <c r="AJ47" s="1">
        <v>4</v>
      </c>
      <c r="AK47" s="1">
        <v>4</v>
      </c>
      <c r="AL47" s="7">
        <v>4</v>
      </c>
      <c r="AM47" s="7">
        <v>4</v>
      </c>
      <c r="AN47" s="7">
        <v>4</v>
      </c>
    </row>
    <row r="48" spans="1:40" ht="21.75" x14ac:dyDescent="0.5">
      <c r="A48" s="1">
        <v>47</v>
      </c>
      <c r="B48" s="1">
        <v>2</v>
      </c>
      <c r="C48" s="1" t="s">
        <v>47</v>
      </c>
      <c r="D48" s="1" t="s">
        <v>62</v>
      </c>
      <c r="F48" s="1">
        <v>1</v>
      </c>
      <c r="G48" s="1">
        <v>0</v>
      </c>
      <c r="H48" s="1">
        <v>0</v>
      </c>
      <c r="I48" s="1">
        <v>1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2">
        <v>3</v>
      </c>
      <c r="Q48" s="2">
        <v>4</v>
      </c>
      <c r="R48" s="2">
        <v>3</v>
      </c>
      <c r="S48" s="3">
        <v>4</v>
      </c>
      <c r="T48" s="3">
        <v>4</v>
      </c>
      <c r="U48" s="4">
        <v>4</v>
      </c>
      <c r="V48" s="4">
        <v>4</v>
      </c>
      <c r="W48" s="4">
        <v>3</v>
      </c>
      <c r="X48" s="4">
        <v>4</v>
      </c>
      <c r="Y48" s="4">
        <v>4</v>
      </c>
      <c r="Z48" s="5">
        <v>1</v>
      </c>
      <c r="AA48" s="5">
        <v>2</v>
      </c>
      <c r="AB48" s="5">
        <v>3</v>
      </c>
      <c r="AC48" s="5">
        <v>2</v>
      </c>
      <c r="AD48" s="6">
        <v>4</v>
      </c>
      <c r="AE48" s="6">
        <v>4</v>
      </c>
      <c r="AF48" s="6">
        <v>4</v>
      </c>
      <c r="AG48" s="6">
        <v>4</v>
      </c>
      <c r="AH48" s="6">
        <v>4</v>
      </c>
      <c r="AI48" s="1">
        <v>3</v>
      </c>
      <c r="AJ48" s="1">
        <v>3</v>
      </c>
      <c r="AK48" s="1">
        <v>4</v>
      </c>
      <c r="AL48" s="7">
        <v>4</v>
      </c>
      <c r="AM48" s="7">
        <v>4</v>
      </c>
      <c r="AN48" s="7">
        <v>4</v>
      </c>
    </row>
    <row r="49" spans="1:40" ht="21.75" x14ac:dyDescent="0.5">
      <c r="A49" s="1">
        <v>48</v>
      </c>
      <c r="B49" s="1">
        <v>2</v>
      </c>
      <c r="C49" s="1" t="s">
        <v>47</v>
      </c>
      <c r="D49" s="1" t="s">
        <v>66</v>
      </c>
      <c r="F49" s="1">
        <v>0</v>
      </c>
      <c r="G49" s="1">
        <v>0</v>
      </c>
      <c r="H49" s="1">
        <v>1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2">
        <v>4</v>
      </c>
      <c r="Q49" s="2">
        <v>1</v>
      </c>
      <c r="R49" s="2">
        <v>3</v>
      </c>
      <c r="S49" s="3">
        <v>4</v>
      </c>
      <c r="T49" s="3">
        <v>4</v>
      </c>
      <c r="U49" s="4">
        <v>4</v>
      </c>
      <c r="V49" s="4">
        <v>4</v>
      </c>
      <c r="W49" s="4">
        <v>4</v>
      </c>
      <c r="X49" s="4">
        <v>4</v>
      </c>
      <c r="Y49" s="4">
        <v>4</v>
      </c>
      <c r="Z49" s="5">
        <v>2</v>
      </c>
      <c r="AA49" s="5">
        <v>2</v>
      </c>
      <c r="AB49" s="5">
        <v>2</v>
      </c>
      <c r="AC49" s="5">
        <v>2</v>
      </c>
      <c r="AD49" s="6">
        <v>4</v>
      </c>
      <c r="AE49" s="6">
        <v>4</v>
      </c>
      <c r="AF49" s="6">
        <v>4</v>
      </c>
      <c r="AG49" s="6">
        <v>4</v>
      </c>
      <c r="AH49" s="6">
        <v>4</v>
      </c>
      <c r="AI49" s="1">
        <v>4</v>
      </c>
      <c r="AJ49" s="1">
        <v>4</v>
      </c>
      <c r="AK49" s="1">
        <v>4</v>
      </c>
      <c r="AL49" s="7">
        <v>4</v>
      </c>
      <c r="AM49" s="7">
        <v>4</v>
      </c>
      <c r="AN49" s="7">
        <v>4</v>
      </c>
    </row>
    <row r="50" spans="1:40" ht="21.75" x14ac:dyDescent="0.5">
      <c r="A50" s="1">
        <v>49</v>
      </c>
      <c r="B50" s="1">
        <v>2</v>
      </c>
      <c r="C50" s="1" t="s">
        <v>47</v>
      </c>
      <c r="D50" s="1" t="s">
        <v>72</v>
      </c>
      <c r="F50" s="1">
        <v>0</v>
      </c>
      <c r="G50" s="1">
        <v>0</v>
      </c>
      <c r="H50" s="1">
        <v>1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2">
        <v>4</v>
      </c>
      <c r="Q50" s="2">
        <v>5</v>
      </c>
      <c r="R50" s="2">
        <v>3</v>
      </c>
      <c r="S50" s="3">
        <v>5</v>
      </c>
      <c r="T50" s="3">
        <v>5</v>
      </c>
      <c r="U50" s="4">
        <v>5</v>
      </c>
      <c r="V50" s="4">
        <v>5</v>
      </c>
      <c r="W50" s="4">
        <v>5</v>
      </c>
      <c r="X50" s="4">
        <v>5</v>
      </c>
      <c r="Y50" s="4">
        <v>5</v>
      </c>
      <c r="Z50" s="5">
        <v>4</v>
      </c>
      <c r="AA50" s="5">
        <v>5</v>
      </c>
      <c r="AB50" s="5">
        <v>4</v>
      </c>
      <c r="AC50" s="5">
        <v>4</v>
      </c>
      <c r="AD50" s="6">
        <v>5</v>
      </c>
      <c r="AE50" s="6">
        <v>5</v>
      </c>
      <c r="AF50" s="6">
        <v>5</v>
      </c>
      <c r="AG50" s="6">
        <v>5</v>
      </c>
      <c r="AH50" s="6">
        <v>5</v>
      </c>
      <c r="AI50" s="1">
        <v>5</v>
      </c>
      <c r="AJ50" s="1">
        <v>5</v>
      </c>
      <c r="AK50" s="1">
        <v>5</v>
      </c>
      <c r="AL50" s="7">
        <v>4</v>
      </c>
      <c r="AM50" s="7">
        <v>4</v>
      </c>
      <c r="AN50" s="7">
        <v>5</v>
      </c>
    </row>
    <row r="51" spans="1:40" ht="21.75" x14ac:dyDescent="0.5">
      <c r="A51" s="1">
        <v>50</v>
      </c>
      <c r="B51" s="1">
        <v>3</v>
      </c>
      <c r="C51" s="1" t="s">
        <v>50</v>
      </c>
      <c r="D51" s="1" t="s">
        <v>23</v>
      </c>
      <c r="F51" s="1">
        <v>1</v>
      </c>
      <c r="G51" s="1">
        <v>0</v>
      </c>
      <c r="H51" s="1">
        <v>1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2">
        <v>4</v>
      </c>
      <c r="Q51" s="2">
        <v>4</v>
      </c>
      <c r="R51" s="2">
        <v>4</v>
      </c>
      <c r="S51" s="3">
        <v>4</v>
      </c>
      <c r="T51" s="3">
        <v>4</v>
      </c>
      <c r="U51" s="4">
        <v>4</v>
      </c>
      <c r="V51" s="4">
        <v>3</v>
      </c>
      <c r="W51" s="4">
        <v>3</v>
      </c>
      <c r="X51" s="4">
        <v>4</v>
      </c>
      <c r="Y51" s="4">
        <v>4</v>
      </c>
      <c r="Z51" s="5">
        <v>2</v>
      </c>
      <c r="AA51" s="5">
        <v>2</v>
      </c>
      <c r="AB51" s="5">
        <v>2</v>
      </c>
      <c r="AC51" s="5">
        <v>2</v>
      </c>
      <c r="AD51" s="6">
        <v>4</v>
      </c>
      <c r="AE51" s="6">
        <v>4</v>
      </c>
      <c r="AF51" s="6">
        <v>4</v>
      </c>
      <c r="AG51" s="6">
        <v>4</v>
      </c>
      <c r="AH51" s="6">
        <v>4</v>
      </c>
      <c r="AI51" s="1">
        <v>5</v>
      </c>
      <c r="AJ51" s="1">
        <v>4</v>
      </c>
      <c r="AK51" s="1">
        <v>5</v>
      </c>
      <c r="AL51" s="7">
        <v>4</v>
      </c>
      <c r="AM51" s="7">
        <v>4</v>
      </c>
      <c r="AN51" s="7">
        <v>4</v>
      </c>
    </row>
    <row r="52" spans="1:40" ht="21.75" x14ac:dyDescent="0.5">
      <c r="A52" s="1">
        <v>51</v>
      </c>
      <c r="B52" s="1">
        <v>2</v>
      </c>
      <c r="C52" s="1" t="s">
        <v>47</v>
      </c>
      <c r="D52" s="1" t="s">
        <v>68</v>
      </c>
      <c r="F52" s="1">
        <v>1</v>
      </c>
      <c r="G52" s="1">
        <v>0</v>
      </c>
      <c r="H52" s="1">
        <v>1</v>
      </c>
      <c r="I52" s="1">
        <v>1</v>
      </c>
      <c r="J52" s="1">
        <v>1</v>
      </c>
      <c r="K52" s="1">
        <v>1</v>
      </c>
      <c r="L52" s="1">
        <v>0</v>
      </c>
      <c r="M52" s="1">
        <v>0</v>
      </c>
      <c r="N52" s="1">
        <v>0</v>
      </c>
      <c r="O52" s="1">
        <v>0</v>
      </c>
      <c r="P52" s="2">
        <v>4</v>
      </c>
      <c r="Q52" s="2">
        <v>4</v>
      </c>
      <c r="R52" s="2">
        <v>4</v>
      </c>
      <c r="S52" s="3">
        <v>4</v>
      </c>
      <c r="T52" s="3">
        <v>4</v>
      </c>
      <c r="U52" s="4">
        <v>4</v>
      </c>
      <c r="V52" s="4">
        <v>4</v>
      </c>
      <c r="W52" s="4">
        <v>4</v>
      </c>
      <c r="X52" s="4">
        <v>4</v>
      </c>
      <c r="Y52" s="4">
        <v>4</v>
      </c>
      <c r="Z52" s="5">
        <v>4</v>
      </c>
      <c r="AA52" s="5">
        <v>4</v>
      </c>
      <c r="AB52" s="5">
        <v>4</v>
      </c>
      <c r="AC52" s="5">
        <v>4</v>
      </c>
      <c r="AD52" s="6">
        <v>4</v>
      </c>
      <c r="AE52" s="6">
        <v>4</v>
      </c>
      <c r="AF52" s="6">
        <v>4</v>
      </c>
      <c r="AG52" s="6">
        <v>4</v>
      </c>
      <c r="AH52" s="6">
        <v>4</v>
      </c>
      <c r="AI52" s="1">
        <v>4</v>
      </c>
      <c r="AJ52" s="1">
        <v>4</v>
      </c>
      <c r="AK52" s="1">
        <v>4</v>
      </c>
      <c r="AL52" s="7">
        <v>4</v>
      </c>
      <c r="AM52" s="7">
        <v>4</v>
      </c>
      <c r="AN52" s="7">
        <v>4</v>
      </c>
    </row>
    <row r="53" spans="1:40" ht="21.75" x14ac:dyDescent="0.5">
      <c r="A53" s="1">
        <v>52</v>
      </c>
      <c r="B53" s="1">
        <v>2</v>
      </c>
      <c r="C53" s="1" t="s">
        <v>47</v>
      </c>
      <c r="D53" s="1" t="s">
        <v>66</v>
      </c>
      <c r="F53" s="1">
        <v>0</v>
      </c>
      <c r="G53" s="1">
        <v>0</v>
      </c>
      <c r="H53" s="1">
        <v>1</v>
      </c>
      <c r="I53" s="1">
        <v>0</v>
      </c>
      <c r="J53" s="1">
        <v>0</v>
      </c>
      <c r="K53" s="1">
        <v>0</v>
      </c>
      <c r="L53" s="1">
        <v>0</v>
      </c>
      <c r="M53" s="1">
        <v>1</v>
      </c>
      <c r="N53" s="1">
        <v>0</v>
      </c>
      <c r="O53" s="1">
        <v>0</v>
      </c>
      <c r="P53" s="2">
        <v>5</v>
      </c>
      <c r="Q53" s="2">
        <v>3</v>
      </c>
      <c r="R53" s="2">
        <v>4</v>
      </c>
      <c r="S53" s="3">
        <v>4</v>
      </c>
      <c r="T53" s="3">
        <v>4</v>
      </c>
      <c r="U53" s="4">
        <v>4</v>
      </c>
      <c r="V53" s="4">
        <v>2</v>
      </c>
      <c r="W53" s="4">
        <v>4</v>
      </c>
      <c r="X53" s="4">
        <v>4</v>
      </c>
      <c r="Y53" s="4">
        <v>4</v>
      </c>
      <c r="Z53" s="5">
        <v>4</v>
      </c>
      <c r="AA53" s="5">
        <v>4</v>
      </c>
      <c r="AB53" s="5">
        <v>4</v>
      </c>
      <c r="AC53" s="5">
        <v>4</v>
      </c>
      <c r="AD53" s="6">
        <v>3</v>
      </c>
      <c r="AE53" s="6">
        <v>3</v>
      </c>
      <c r="AF53" s="6">
        <v>3</v>
      </c>
      <c r="AG53" s="6">
        <v>4</v>
      </c>
      <c r="AH53" s="6">
        <v>4</v>
      </c>
      <c r="AI53" s="1">
        <v>3</v>
      </c>
      <c r="AJ53" s="1">
        <v>3</v>
      </c>
      <c r="AK53" s="1">
        <v>4</v>
      </c>
      <c r="AL53" s="7">
        <v>3</v>
      </c>
      <c r="AM53" s="7">
        <v>3</v>
      </c>
      <c r="AN53" s="7">
        <v>3</v>
      </c>
    </row>
    <row r="54" spans="1:40" ht="21.75" x14ac:dyDescent="0.5">
      <c r="A54" s="1">
        <v>53</v>
      </c>
      <c r="B54" s="1">
        <v>2</v>
      </c>
      <c r="C54" s="1" t="s">
        <v>47</v>
      </c>
      <c r="D54" s="1" t="s">
        <v>16</v>
      </c>
      <c r="F54" s="1">
        <v>0</v>
      </c>
      <c r="G54" s="1">
        <v>0</v>
      </c>
      <c r="H54" s="1">
        <v>1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2">
        <v>5</v>
      </c>
      <c r="Q54" s="2">
        <v>4</v>
      </c>
      <c r="R54" s="2">
        <v>4</v>
      </c>
      <c r="S54" s="3">
        <v>4</v>
      </c>
      <c r="T54" s="3">
        <v>5</v>
      </c>
      <c r="U54" s="4">
        <v>5</v>
      </c>
      <c r="V54" s="4">
        <v>3</v>
      </c>
      <c r="W54" s="4">
        <v>3</v>
      </c>
      <c r="X54" s="4">
        <v>4</v>
      </c>
      <c r="Y54" s="4">
        <v>4</v>
      </c>
      <c r="Z54" s="5">
        <v>1</v>
      </c>
      <c r="AA54" s="5">
        <v>3</v>
      </c>
      <c r="AB54" s="5">
        <v>4</v>
      </c>
      <c r="AC54" s="5">
        <v>2</v>
      </c>
      <c r="AD54" s="6">
        <v>4</v>
      </c>
      <c r="AE54" s="6">
        <v>5</v>
      </c>
      <c r="AF54" s="6">
        <v>4</v>
      </c>
      <c r="AG54" s="6">
        <v>4</v>
      </c>
      <c r="AH54" s="6">
        <v>4</v>
      </c>
      <c r="AI54" s="1">
        <v>5</v>
      </c>
      <c r="AJ54" s="1">
        <v>5</v>
      </c>
      <c r="AK54" s="1">
        <v>5</v>
      </c>
      <c r="AL54" s="7">
        <v>5</v>
      </c>
      <c r="AM54" s="7">
        <v>4</v>
      </c>
      <c r="AN54" s="7">
        <v>4</v>
      </c>
    </row>
    <row r="55" spans="1:40" ht="21.75" x14ac:dyDescent="0.5">
      <c r="A55" s="1">
        <v>54</v>
      </c>
      <c r="B55" s="1">
        <v>2</v>
      </c>
      <c r="C55" s="1" t="s">
        <v>47</v>
      </c>
      <c r="D55" s="1" t="s">
        <v>68</v>
      </c>
      <c r="F55" s="1">
        <v>1</v>
      </c>
      <c r="G55" s="1">
        <v>0</v>
      </c>
      <c r="H55" s="1">
        <v>0</v>
      </c>
      <c r="I55" s="1">
        <v>1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2">
        <v>4</v>
      </c>
      <c r="Q55" s="2">
        <v>3</v>
      </c>
      <c r="R55" s="2">
        <v>4</v>
      </c>
      <c r="S55" s="3">
        <v>4</v>
      </c>
      <c r="T55" s="3">
        <v>4</v>
      </c>
      <c r="U55" s="4">
        <v>4</v>
      </c>
      <c r="V55" s="4">
        <v>4</v>
      </c>
      <c r="W55" s="4">
        <v>4</v>
      </c>
      <c r="X55" s="4">
        <v>5</v>
      </c>
      <c r="Y55" s="4">
        <v>4</v>
      </c>
      <c r="Z55" s="5">
        <v>3</v>
      </c>
      <c r="AA55" s="5">
        <v>3</v>
      </c>
      <c r="AB55" s="5">
        <v>3</v>
      </c>
      <c r="AC55" s="5">
        <v>2</v>
      </c>
      <c r="AD55" s="6">
        <v>4</v>
      </c>
      <c r="AE55" s="6">
        <v>4</v>
      </c>
      <c r="AF55" s="6">
        <v>4</v>
      </c>
      <c r="AG55" s="6">
        <v>4</v>
      </c>
      <c r="AH55" s="6">
        <v>4</v>
      </c>
      <c r="AI55" s="1">
        <v>5</v>
      </c>
      <c r="AJ55" s="1">
        <v>5</v>
      </c>
      <c r="AK55" s="1">
        <v>4</v>
      </c>
      <c r="AL55" s="7">
        <v>4</v>
      </c>
      <c r="AM55" s="7">
        <v>4</v>
      </c>
      <c r="AN55" s="7">
        <v>4</v>
      </c>
    </row>
    <row r="56" spans="1:40" ht="21.75" x14ac:dyDescent="0.5">
      <c r="A56" s="1">
        <v>55</v>
      </c>
      <c r="B56" s="1">
        <v>2</v>
      </c>
      <c r="C56" s="1" t="s">
        <v>47</v>
      </c>
      <c r="D56" s="1" t="s">
        <v>68</v>
      </c>
      <c r="F56" s="1">
        <v>1</v>
      </c>
      <c r="G56" s="1">
        <v>0</v>
      </c>
      <c r="H56" s="1">
        <v>0</v>
      </c>
      <c r="I56" s="1">
        <v>1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2">
        <v>5</v>
      </c>
      <c r="Q56" s="2">
        <v>3</v>
      </c>
      <c r="R56" s="2">
        <v>4</v>
      </c>
      <c r="S56" s="3">
        <v>4</v>
      </c>
      <c r="T56" s="3">
        <v>4</v>
      </c>
      <c r="U56" s="4">
        <v>3</v>
      </c>
      <c r="V56" s="4">
        <v>4</v>
      </c>
      <c r="W56" s="4">
        <v>4</v>
      </c>
      <c r="X56" s="4">
        <v>4</v>
      </c>
      <c r="Y56" s="4">
        <v>3</v>
      </c>
      <c r="Z56" s="5">
        <v>4</v>
      </c>
      <c r="AA56" s="5">
        <v>4</v>
      </c>
      <c r="AB56" s="5">
        <v>4</v>
      </c>
      <c r="AC56" s="5">
        <v>4</v>
      </c>
      <c r="AD56" s="6">
        <v>4</v>
      </c>
      <c r="AE56" s="6">
        <v>4</v>
      </c>
      <c r="AF56" s="6">
        <v>4</v>
      </c>
      <c r="AG56" s="6">
        <v>4</v>
      </c>
      <c r="AH56" s="6">
        <v>4</v>
      </c>
      <c r="AI56" s="1">
        <v>4</v>
      </c>
      <c r="AJ56" s="1">
        <v>4</v>
      </c>
      <c r="AK56" s="1">
        <v>4</v>
      </c>
      <c r="AL56" s="7">
        <v>4</v>
      </c>
      <c r="AM56" s="7">
        <v>4</v>
      </c>
      <c r="AN56" s="7">
        <v>4</v>
      </c>
    </row>
    <row r="57" spans="1:40" ht="21.75" x14ac:dyDescent="0.5">
      <c r="A57" s="1">
        <v>56</v>
      </c>
      <c r="B57" s="1">
        <v>2</v>
      </c>
      <c r="C57" s="1" t="s">
        <v>47</v>
      </c>
      <c r="D57" s="1" t="s">
        <v>66</v>
      </c>
      <c r="F57" s="1">
        <v>1</v>
      </c>
      <c r="G57" s="1">
        <v>0</v>
      </c>
      <c r="H57" s="1">
        <v>1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2">
        <v>4</v>
      </c>
      <c r="Q57" s="2">
        <v>3</v>
      </c>
      <c r="R57" s="2">
        <v>3</v>
      </c>
      <c r="S57" s="3">
        <v>3</v>
      </c>
      <c r="T57" s="3">
        <v>3</v>
      </c>
      <c r="U57" s="4">
        <v>3</v>
      </c>
      <c r="V57" s="4">
        <v>4</v>
      </c>
      <c r="W57" s="4">
        <v>4</v>
      </c>
      <c r="X57" s="4">
        <v>3</v>
      </c>
      <c r="Y57" s="4">
        <v>4</v>
      </c>
      <c r="Z57" s="5">
        <v>2</v>
      </c>
      <c r="AA57" s="5">
        <v>2</v>
      </c>
      <c r="AB57" s="5">
        <v>2</v>
      </c>
      <c r="AC57" s="5">
        <v>2</v>
      </c>
      <c r="AD57" s="6">
        <v>4</v>
      </c>
      <c r="AE57" s="6">
        <v>4</v>
      </c>
      <c r="AF57" s="6">
        <v>4</v>
      </c>
      <c r="AG57" s="6">
        <v>4</v>
      </c>
      <c r="AH57" s="6">
        <v>4</v>
      </c>
      <c r="AI57" s="1">
        <v>4</v>
      </c>
      <c r="AJ57" s="1">
        <v>4</v>
      </c>
      <c r="AK57" s="1">
        <v>4</v>
      </c>
      <c r="AL57" s="7">
        <v>4</v>
      </c>
      <c r="AM57" s="7">
        <v>5</v>
      </c>
      <c r="AN57" s="7">
        <v>5</v>
      </c>
    </row>
    <row r="58" spans="1:40" ht="21.75" x14ac:dyDescent="0.5">
      <c r="A58" s="1">
        <v>57</v>
      </c>
      <c r="B58" s="1">
        <v>2</v>
      </c>
      <c r="C58" s="1" t="s">
        <v>47</v>
      </c>
      <c r="D58" s="1" t="s">
        <v>73</v>
      </c>
      <c r="F58" s="1">
        <v>1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2">
        <v>4</v>
      </c>
      <c r="Q58" s="2">
        <v>3</v>
      </c>
      <c r="R58" s="2">
        <v>4</v>
      </c>
      <c r="S58" s="3">
        <v>4</v>
      </c>
      <c r="T58" s="3">
        <v>3</v>
      </c>
      <c r="U58" s="4">
        <v>5</v>
      </c>
      <c r="V58" s="4">
        <v>4</v>
      </c>
      <c r="W58" s="4">
        <v>4</v>
      </c>
      <c r="X58" s="4">
        <v>5</v>
      </c>
      <c r="Y58" s="4">
        <v>4</v>
      </c>
      <c r="Z58" s="5">
        <v>2</v>
      </c>
      <c r="AA58" s="5">
        <v>2</v>
      </c>
      <c r="AB58" s="5">
        <v>3</v>
      </c>
      <c r="AC58" s="5">
        <v>1</v>
      </c>
      <c r="AD58" s="6">
        <v>5</v>
      </c>
      <c r="AE58" s="6">
        <v>5</v>
      </c>
      <c r="AF58" s="6">
        <v>4</v>
      </c>
      <c r="AG58" s="6">
        <v>1</v>
      </c>
      <c r="AH58" s="6">
        <v>1</v>
      </c>
      <c r="AI58" s="1">
        <v>5</v>
      </c>
      <c r="AJ58" s="1">
        <v>5</v>
      </c>
      <c r="AK58" s="1">
        <v>5</v>
      </c>
      <c r="AL58" s="7">
        <v>3</v>
      </c>
      <c r="AM58" s="7">
        <v>4</v>
      </c>
      <c r="AN58" s="7">
        <v>4</v>
      </c>
    </row>
    <row r="59" spans="1:40" ht="21.75" x14ac:dyDescent="0.5">
      <c r="A59" s="1">
        <v>58</v>
      </c>
      <c r="B59" s="1">
        <v>2</v>
      </c>
      <c r="C59" s="1" t="s">
        <v>47</v>
      </c>
      <c r="D59" s="1" t="s">
        <v>73</v>
      </c>
      <c r="F59" s="1">
        <v>1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2">
        <v>4</v>
      </c>
      <c r="Q59" s="2">
        <v>4</v>
      </c>
      <c r="R59" s="2">
        <v>4</v>
      </c>
      <c r="S59" s="3">
        <v>4</v>
      </c>
      <c r="T59" s="3">
        <v>4</v>
      </c>
      <c r="U59" s="4">
        <v>4</v>
      </c>
      <c r="V59" s="4">
        <v>4</v>
      </c>
      <c r="W59" s="4">
        <v>4</v>
      </c>
      <c r="X59" s="4">
        <v>4</v>
      </c>
      <c r="Y59" s="4">
        <v>4</v>
      </c>
      <c r="Z59" s="5">
        <v>2</v>
      </c>
      <c r="AA59" s="5">
        <v>3</v>
      </c>
      <c r="AB59" s="5">
        <v>3</v>
      </c>
      <c r="AC59" s="5">
        <v>2</v>
      </c>
      <c r="AD59" s="6">
        <v>3</v>
      </c>
      <c r="AE59" s="6">
        <v>4</v>
      </c>
      <c r="AF59" s="6">
        <v>4</v>
      </c>
      <c r="AG59" s="6">
        <v>3</v>
      </c>
      <c r="AH59" s="6">
        <v>3</v>
      </c>
      <c r="AI59" s="1">
        <v>5</v>
      </c>
      <c r="AJ59" s="1">
        <v>5</v>
      </c>
      <c r="AK59" s="1">
        <v>5</v>
      </c>
      <c r="AL59" s="7">
        <v>4</v>
      </c>
      <c r="AM59" s="7">
        <v>5</v>
      </c>
      <c r="AN59" s="7">
        <v>5</v>
      </c>
    </row>
    <row r="60" spans="1:40" ht="21.75" x14ac:dyDescent="0.5">
      <c r="A60" s="1">
        <v>59</v>
      </c>
      <c r="B60" s="1">
        <v>2</v>
      </c>
      <c r="C60" s="1" t="s">
        <v>47</v>
      </c>
      <c r="D60" s="1" t="s">
        <v>72</v>
      </c>
      <c r="F60" s="1">
        <v>0</v>
      </c>
      <c r="G60" s="1">
        <v>0</v>
      </c>
      <c r="H60" s="1">
        <v>1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2">
        <v>4</v>
      </c>
      <c r="Q60" s="2">
        <v>3</v>
      </c>
      <c r="R60" s="2">
        <v>3</v>
      </c>
      <c r="S60" s="3">
        <v>4</v>
      </c>
      <c r="T60" s="3">
        <v>5</v>
      </c>
      <c r="U60" s="4">
        <v>5</v>
      </c>
      <c r="V60" s="4">
        <v>5</v>
      </c>
      <c r="W60" s="4">
        <v>5</v>
      </c>
      <c r="X60" s="4">
        <v>5</v>
      </c>
      <c r="Y60" s="4">
        <v>4</v>
      </c>
      <c r="Z60" s="5">
        <v>2</v>
      </c>
      <c r="AA60" s="5">
        <v>3</v>
      </c>
      <c r="AB60" s="5">
        <v>4</v>
      </c>
      <c r="AC60" s="5">
        <v>2</v>
      </c>
      <c r="AD60" s="6">
        <v>3</v>
      </c>
      <c r="AE60" s="6">
        <v>4</v>
      </c>
      <c r="AF60" s="6">
        <v>4</v>
      </c>
      <c r="AG60" s="6">
        <v>4</v>
      </c>
      <c r="AH60" s="6">
        <v>4</v>
      </c>
      <c r="AI60" s="1">
        <v>5</v>
      </c>
      <c r="AJ60" s="1">
        <v>5</v>
      </c>
      <c r="AK60" s="1">
        <v>3</v>
      </c>
      <c r="AL60" s="7">
        <v>4</v>
      </c>
      <c r="AM60" s="7">
        <v>4</v>
      </c>
      <c r="AN60" s="7">
        <v>4</v>
      </c>
    </row>
    <row r="61" spans="1:40" ht="21.75" x14ac:dyDescent="0.5">
      <c r="A61" s="1">
        <v>60</v>
      </c>
      <c r="B61" s="1">
        <v>2</v>
      </c>
      <c r="C61" s="1" t="s">
        <v>47</v>
      </c>
      <c r="F61" s="1">
        <v>1</v>
      </c>
      <c r="G61" s="1">
        <v>0</v>
      </c>
      <c r="H61" s="1">
        <v>0</v>
      </c>
      <c r="I61" s="1">
        <v>1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2">
        <v>4</v>
      </c>
      <c r="Q61" s="2">
        <v>3</v>
      </c>
      <c r="R61" s="2">
        <v>4</v>
      </c>
      <c r="S61" s="3">
        <v>4</v>
      </c>
      <c r="T61" s="3">
        <v>3</v>
      </c>
      <c r="U61" s="4">
        <v>5</v>
      </c>
      <c r="V61" s="4">
        <v>5</v>
      </c>
      <c r="W61" s="4">
        <v>5</v>
      </c>
      <c r="X61" s="4">
        <v>3</v>
      </c>
      <c r="Y61" s="4">
        <v>5</v>
      </c>
      <c r="Z61" s="5">
        <v>4</v>
      </c>
      <c r="AA61" s="5">
        <v>5</v>
      </c>
      <c r="AB61" s="5">
        <v>5</v>
      </c>
      <c r="AC61" s="5">
        <v>4</v>
      </c>
      <c r="AD61" s="6">
        <v>4</v>
      </c>
      <c r="AE61" s="6">
        <v>4</v>
      </c>
      <c r="AF61" s="6">
        <v>4</v>
      </c>
      <c r="AG61" s="6">
        <v>4</v>
      </c>
      <c r="AH61" s="6">
        <v>4</v>
      </c>
      <c r="AI61" s="1">
        <v>5</v>
      </c>
      <c r="AJ61" s="1">
        <v>5</v>
      </c>
      <c r="AK61" s="1">
        <v>5</v>
      </c>
      <c r="AL61" s="7">
        <v>5</v>
      </c>
      <c r="AM61" s="7">
        <v>5</v>
      </c>
      <c r="AN61" s="7">
        <v>5</v>
      </c>
    </row>
    <row r="62" spans="1:40" ht="21.75" x14ac:dyDescent="0.5">
      <c r="A62" s="1">
        <v>61</v>
      </c>
      <c r="B62" s="1">
        <v>3</v>
      </c>
      <c r="C62" s="1" t="s">
        <v>50</v>
      </c>
      <c r="D62" s="1" t="s">
        <v>21</v>
      </c>
      <c r="F62" s="1">
        <v>1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2">
        <v>5</v>
      </c>
      <c r="Q62" s="2">
        <v>2</v>
      </c>
      <c r="R62" s="2">
        <v>4</v>
      </c>
      <c r="S62" s="3">
        <v>5</v>
      </c>
      <c r="T62" s="3">
        <v>5</v>
      </c>
      <c r="U62" s="4">
        <v>5</v>
      </c>
      <c r="V62" s="4">
        <v>5</v>
      </c>
      <c r="W62" s="4">
        <v>5</v>
      </c>
      <c r="X62" s="4">
        <v>5</v>
      </c>
      <c r="Y62" s="4">
        <v>5</v>
      </c>
      <c r="Z62" s="5">
        <v>3</v>
      </c>
      <c r="AA62" s="5">
        <v>3</v>
      </c>
      <c r="AB62" s="5">
        <v>3</v>
      </c>
      <c r="AC62" s="5">
        <v>3</v>
      </c>
      <c r="AD62" s="6">
        <v>4</v>
      </c>
      <c r="AE62" s="6">
        <v>4</v>
      </c>
      <c r="AF62" s="6">
        <v>4</v>
      </c>
      <c r="AG62" s="6">
        <v>4</v>
      </c>
      <c r="AH62" s="6">
        <v>4</v>
      </c>
      <c r="AI62" s="1">
        <v>4</v>
      </c>
      <c r="AJ62" s="1">
        <v>4</v>
      </c>
      <c r="AK62" s="1">
        <v>5</v>
      </c>
      <c r="AL62" s="7">
        <v>5</v>
      </c>
      <c r="AM62" s="7">
        <v>5</v>
      </c>
      <c r="AN62" s="7">
        <v>5</v>
      </c>
    </row>
    <row r="63" spans="1:40" ht="21.75" x14ac:dyDescent="0.5">
      <c r="A63" s="1">
        <v>62</v>
      </c>
      <c r="B63" s="1">
        <v>2</v>
      </c>
      <c r="C63" s="1" t="s">
        <v>47</v>
      </c>
      <c r="D63" s="1" t="s">
        <v>66</v>
      </c>
      <c r="F63" s="1">
        <v>1</v>
      </c>
      <c r="G63" s="1">
        <v>1</v>
      </c>
      <c r="H63" s="1">
        <v>1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2">
        <v>4</v>
      </c>
      <c r="Q63" s="2">
        <v>4</v>
      </c>
      <c r="R63" s="2">
        <v>4</v>
      </c>
      <c r="S63" s="3">
        <v>4</v>
      </c>
      <c r="T63" s="3">
        <v>4</v>
      </c>
      <c r="U63" s="4">
        <v>4</v>
      </c>
      <c r="V63" s="4">
        <v>4</v>
      </c>
      <c r="W63" s="4">
        <v>4</v>
      </c>
      <c r="X63" s="4">
        <v>4</v>
      </c>
      <c r="Y63" s="4">
        <v>4</v>
      </c>
      <c r="Z63" s="5">
        <v>3</v>
      </c>
      <c r="AA63" s="5">
        <v>3</v>
      </c>
      <c r="AB63" s="5">
        <v>3</v>
      </c>
      <c r="AC63" s="5">
        <v>3</v>
      </c>
      <c r="AD63" s="6">
        <v>4</v>
      </c>
      <c r="AE63" s="6">
        <v>4</v>
      </c>
      <c r="AF63" s="6">
        <v>4</v>
      </c>
      <c r="AG63" s="6">
        <v>4</v>
      </c>
      <c r="AH63" s="6">
        <v>4</v>
      </c>
      <c r="AI63" s="1">
        <v>5</v>
      </c>
      <c r="AJ63" s="1">
        <v>4</v>
      </c>
      <c r="AK63" s="1">
        <v>4</v>
      </c>
      <c r="AL63" s="7">
        <v>4</v>
      </c>
      <c r="AM63" s="7">
        <v>4</v>
      </c>
      <c r="AN63" s="7">
        <v>4</v>
      </c>
    </row>
    <row r="64" spans="1:40" ht="21.75" x14ac:dyDescent="0.5">
      <c r="A64" s="1">
        <v>63</v>
      </c>
      <c r="B64" s="1">
        <v>3</v>
      </c>
      <c r="C64" s="1" t="s">
        <v>50</v>
      </c>
      <c r="D64" s="1" t="s">
        <v>21</v>
      </c>
      <c r="F64" s="1">
        <v>0</v>
      </c>
      <c r="G64" s="1">
        <v>1</v>
      </c>
      <c r="H64" s="1">
        <v>0</v>
      </c>
      <c r="I64" s="1">
        <v>0</v>
      </c>
      <c r="J64" s="1">
        <v>0</v>
      </c>
      <c r="K64" s="1">
        <v>0</v>
      </c>
      <c r="L64" s="1">
        <v>1</v>
      </c>
      <c r="M64" s="1">
        <v>0</v>
      </c>
      <c r="N64" s="1">
        <v>0</v>
      </c>
      <c r="O64" s="1">
        <v>0</v>
      </c>
      <c r="P64" s="2">
        <v>4</v>
      </c>
      <c r="Q64" s="2">
        <v>4</v>
      </c>
      <c r="R64" s="2">
        <v>4</v>
      </c>
      <c r="S64" s="3">
        <v>4</v>
      </c>
      <c r="T64" s="3">
        <v>4</v>
      </c>
      <c r="U64" s="4">
        <v>4</v>
      </c>
      <c r="V64" s="4">
        <v>4</v>
      </c>
      <c r="W64" s="4">
        <v>4</v>
      </c>
      <c r="X64" s="4">
        <v>4</v>
      </c>
      <c r="Y64" s="4">
        <v>4</v>
      </c>
      <c r="Z64" s="5">
        <v>4</v>
      </c>
      <c r="AA64" s="5">
        <v>4</v>
      </c>
      <c r="AB64" s="5">
        <v>4</v>
      </c>
      <c r="AC64" s="5">
        <v>4</v>
      </c>
      <c r="AD64" s="6">
        <v>4</v>
      </c>
      <c r="AE64" s="6">
        <v>4</v>
      </c>
      <c r="AF64" s="6">
        <v>4</v>
      </c>
      <c r="AG64" s="6">
        <v>4</v>
      </c>
      <c r="AH64" s="6">
        <v>4</v>
      </c>
      <c r="AI64" s="1">
        <v>4</v>
      </c>
      <c r="AJ64" s="1">
        <v>4</v>
      </c>
      <c r="AK64" s="1">
        <v>4</v>
      </c>
      <c r="AL64" s="7">
        <v>4</v>
      </c>
      <c r="AM64" s="7">
        <v>4</v>
      </c>
      <c r="AN64" s="7">
        <v>4</v>
      </c>
    </row>
    <row r="65" spans="1:40" ht="21.75" x14ac:dyDescent="0.5">
      <c r="A65" s="1">
        <v>64</v>
      </c>
      <c r="B65" s="1">
        <v>3</v>
      </c>
      <c r="C65" s="1" t="s">
        <v>50</v>
      </c>
      <c r="D65" s="1" t="s">
        <v>21</v>
      </c>
      <c r="F65" s="1">
        <v>1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2">
        <v>4</v>
      </c>
      <c r="Q65" s="2">
        <v>3</v>
      </c>
      <c r="R65" s="2">
        <v>4</v>
      </c>
      <c r="S65" s="3">
        <v>4</v>
      </c>
      <c r="T65" s="3">
        <v>4</v>
      </c>
      <c r="U65" s="4">
        <v>4</v>
      </c>
      <c r="V65" s="4">
        <v>4</v>
      </c>
      <c r="W65" s="4">
        <v>4</v>
      </c>
      <c r="X65" s="4">
        <v>4</v>
      </c>
      <c r="Y65" s="4">
        <v>4</v>
      </c>
      <c r="Z65" s="5">
        <v>3</v>
      </c>
      <c r="AA65" s="5">
        <v>3</v>
      </c>
      <c r="AB65" s="5">
        <v>3</v>
      </c>
      <c r="AC65" s="5">
        <v>3</v>
      </c>
      <c r="AD65" s="6">
        <v>4</v>
      </c>
      <c r="AE65" s="6">
        <v>4</v>
      </c>
      <c r="AF65" s="6">
        <v>4</v>
      </c>
      <c r="AG65" s="6">
        <v>4</v>
      </c>
      <c r="AH65" s="6">
        <v>4</v>
      </c>
      <c r="AI65" s="1">
        <v>4</v>
      </c>
      <c r="AJ65" s="1">
        <v>4</v>
      </c>
      <c r="AK65" s="1">
        <v>4</v>
      </c>
      <c r="AL65" s="7">
        <v>4</v>
      </c>
      <c r="AM65" s="7">
        <v>4</v>
      </c>
      <c r="AN65" s="7">
        <v>4</v>
      </c>
    </row>
    <row r="66" spans="1:40" ht="21.75" x14ac:dyDescent="0.5">
      <c r="A66" s="1">
        <v>65</v>
      </c>
      <c r="B66" s="1">
        <v>3</v>
      </c>
      <c r="C66" s="1" t="s">
        <v>50</v>
      </c>
      <c r="D66" s="1" t="s">
        <v>49</v>
      </c>
      <c r="F66" s="1">
        <v>1</v>
      </c>
      <c r="G66" s="1">
        <v>0</v>
      </c>
      <c r="H66" s="1">
        <v>0</v>
      </c>
      <c r="I66" s="1">
        <v>0</v>
      </c>
      <c r="J66" s="1">
        <v>1</v>
      </c>
      <c r="K66" s="1">
        <v>0</v>
      </c>
      <c r="L66" s="1">
        <v>1</v>
      </c>
      <c r="M66" s="1">
        <v>0</v>
      </c>
      <c r="N66" s="1">
        <v>0</v>
      </c>
      <c r="O66" s="1">
        <v>0</v>
      </c>
      <c r="P66" s="2">
        <v>4</v>
      </c>
      <c r="Q66" s="2">
        <v>4</v>
      </c>
      <c r="R66" s="2">
        <v>4</v>
      </c>
      <c r="S66" s="3">
        <v>4</v>
      </c>
      <c r="T66" s="3">
        <v>4</v>
      </c>
      <c r="U66" s="4">
        <v>5</v>
      </c>
      <c r="V66" s="4">
        <v>5</v>
      </c>
      <c r="W66" s="4">
        <v>5</v>
      </c>
      <c r="X66" s="4">
        <v>5</v>
      </c>
      <c r="Y66" s="4">
        <v>5</v>
      </c>
      <c r="Z66" s="5">
        <v>4</v>
      </c>
      <c r="AA66" s="5">
        <v>5</v>
      </c>
      <c r="AB66" s="5">
        <v>5</v>
      </c>
      <c r="AC66" s="5">
        <v>5</v>
      </c>
      <c r="AD66" s="6">
        <v>5</v>
      </c>
      <c r="AE66" s="6">
        <v>4</v>
      </c>
      <c r="AF66" s="6">
        <v>5</v>
      </c>
      <c r="AG66" s="6">
        <v>5</v>
      </c>
      <c r="AH66" s="6">
        <v>4</v>
      </c>
      <c r="AI66" s="1">
        <v>5</v>
      </c>
      <c r="AJ66" s="1">
        <v>4</v>
      </c>
      <c r="AK66" s="1">
        <v>5</v>
      </c>
      <c r="AL66" s="7">
        <v>4</v>
      </c>
      <c r="AM66" s="7">
        <v>5</v>
      </c>
      <c r="AN66" s="7">
        <v>4</v>
      </c>
    </row>
    <row r="67" spans="1:40" ht="21.75" x14ac:dyDescent="0.5">
      <c r="A67" s="1">
        <v>66</v>
      </c>
      <c r="B67" s="1">
        <v>2</v>
      </c>
      <c r="C67" s="1" t="s">
        <v>47</v>
      </c>
      <c r="D67" s="1" t="s">
        <v>74</v>
      </c>
      <c r="F67" s="1">
        <v>1</v>
      </c>
      <c r="G67" s="1">
        <v>1</v>
      </c>
      <c r="H67" s="1">
        <v>0</v>
      </c>
      <c r="I67" s="1">
        <v>1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2">
        <v>4</v>
      </c>
      <c r="Q67" s="2">
        <v>2</v>
      </c>
      <c r="R67" s="2">
        <v>4</v>
      </c>
      <c r="S67" s="3">
        <v>3</v>
      </c>
      <c r="T67" s="3">
        <v>4</v>
      </c>
      <c r="U67" s="4">
        <v>3</v>
      </c>
      <c r="V67" s="4">
        <v>3</v>
      </c>
      <c r="W67" s="4">
        <v>4</v>
      </c>
      <c r="X67" s="4">
        <v>3</v>
      </c>
      <c r="Y67" s="4">
        <v>3</v>
      </c>
      <c r="Z67" s="5">
        <v>4</v>
      </c>
      <c r="AA67" s="5">
        <v>4</v>
      </c>
      <c r="AB67" s="5">
        <v>4</v>
      </c>
      <c r="AC67" s="5">
        <v>4</v>
      </c>
      <c r="AD67" s="6">
        <v>3</v>
      </c>
      <c r="AE67" s="6">
        <v>3</v>
      </c>
      <c r="AF67" s="6">
        <v>4</v>
      </c>
      <c r="AG67" s="6">
        <v>4</v>
      </c>
      <c r="AH67" s="6">
        <v>4</v>
      </c>
      <c r="AI67" s="1">
        <v>4</v>
      </c>
      <c r="AJ67" s="1">
        <v>4</v>
      </c>
      <c r="AK67" s="1">
        <v>4</v>
      </c>
      <c r="AL67" s="7">
        <v>3</v>
      </c>
      <c r="AM67" s="7">
        <v>3</v>
      </c>
      <c r="AN67" s="7">
        <v>4</v>
      </c>
    </row>
    <row r="68" spans="1:40" ht="21.75" x14ac:dyDescent="0.5">
      <c r="A68" s="1">
        <v>67</v>
      </c>
      <c r="B68" s="1">
        <v>2</v>
      </c>
      <c r="C68" s="1" t="s">
        <v>47</v>
      </c>
      <c r="D68" s="1" t="s">
        <v>72</v>
      </c>
      <c r="F68" s="1">
        <v>0</v>
      </c>
      <c r="G68" s="1">
        <v>0</v>
      </c>
      <c r="H68" s="1">
        <v>1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2">
        <v>4</v>
      </c>
      <c r="Q68" s="2">
        <v>5</v>
      </c>
      <c r="R68" s="2">
        <v>4</v>
      </c>
      <c r="S68" s="3">
        <v>4</v>
      </c>
      <c r="T68" s="3">
        <v>4</v>
      </c>
      <c r="U68" s="4">
        <v>4</v>
      </c>
      <c r="V68" s="4">
        <v>5</v>
      </c>
      <c r="W68" s="4">
        <v>4</v>
      </c>
      <c r="X68" s="4">
        <v>4</v>
      </c>
      <c r="Y68" s="4">
        <v>4</v>
      </c>
      <c r="Z68" s="5">
        <v>3</v>
      </c>
      <c r="AA68" s="5">
        <v>3</v>
      </c>
      <c r="AB68" s="5">
        <v>3</v>
      </c>
      <c r="AC68" s="5">
        <v>3</v>
      </c>
      <c r="AD68" s="6">
        <v>4</v>
      </c>
      <c r="AE68" s="6">
        <v>4</v>
      </c>
      <c r="AF68" s="6">
        <v>4</v>
      </c>
      <c r="AG68" s="6">
        <v>4</v>
      </c>
      <c r="AH68" s="6">
        <v>4</v>
      </c>
      <c r="AI68" s="1">
        <v>4</v>
      </c>
      <c r="AJ68" s="1">
        <v>5</v>
      </c>
      <c r="AK68" s="1">
        <v>5</v>
      </c>
      <c r="AL68" s="7">
        <v>4</v>
      </c>
      <c r="AM68" s="7">
        <v>4</v>
      </c>
      <c r="AN68" s="7">
        <v>4</v>
      </c>
    </row>
    <row r="69" spans="1:40" ht="21.75" x14ac:dyDescent="0.5">
      <c r="A69" s="1">
        <v>68</v>
      </c>
      <c r="B69" s="1">
        <v>2</v>
      </c>
      <c r="C69" s="1" t="s">
        <v>47</v>
      </c>
      <c r="D69" s="1" t="s">
        <v>66</v>
      </c>
      <c r="F69" s="1">
        <v>1</v>
      </c>
      <c r="G69" s="1">
        <v>0</v>
      </c>
      <c r="H69" s="1">
        <v>1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2">
        <v>4</v>
      </c>
      <c r="Q69" s="2">
        <v>1</v>
      </c>
      <c r="R69" s="2">
        <v>3</v>
      </c>
      <c r="S69" s="3">
        <v>4</v>
      </c>
      <c r="T69" s="3">
        <v>4</v>
      </c>
      <c r="U69" s="4">
        <v>4</v>
      </c>
      <c r="V69" s="4">
        <v>4</v>
      </c>
      <c r="W69" s="4">
        <v>4</v>
      </c>
      <c r="X69" s="4">
        <v>4</v>
      </c>
      <c r="Y69" s="4">
        <v>4</v>
      </c>
      <c r="Z69" s="5">
        <v>4</v>
      </c>
      <c r="AA69" s="5">
        <v>4</v>
      </c>
      <c r="AB69" s="5">
        <v>4</v>
      </c>
      <c r="AC69" s="5">
        <v>4</v>
      </c>
      <c r="AD69" s="6">
        <v>4</v>
      </c>
      <c r="AE69" s="6">
        <v>4</v>
      </c>
      <c r="AF69" s="6">
        <v>4</v>
      </c>
      <c r="AG69" s="6">
        <v>4</v>
      </c>
      <c r="AH69" s="6">
        <v>4</v>
      </c>
      <c r="AI69" s="1">
        <v>4</v>
      </c>
      <c r="AJ69" s="1">
        <v>5</v>
      </c>
      <c r="AK69" s="1">
        <v>5</v>
      </c>
      <c r="AL69" s="7">
        <v>5</v>
      </c>
      <c r="AM69" s="7">
        <v>5</v>
      </c>
      <c r="AN69" s="7">
        <v>5</v>
      </c>
    </row>
    <row r="70" spans="1:40" ht="21.75" x14ac:dyDescent="0.5">
      <c r="A70" s="1">
        <v>69</v>
      </c>
      <c r="B70" s="1">
        <v>2</v>
      </c>
      <c r="C70" s="1" t="s">
        <v>47</v>
      </c>
      <c r="D70" s="1" t="s">
        <v>66</v>
      </c>
      <c r="F70" s="1">
        <v>1</v>
      </c>
      <c r="G70" s="1">
        <v>0</v>
      </c>
      <c r="H70" s="1">
        <v>1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2">
        <v>4</v>
      </c>
      <c r="Q70" s="2">
        <v>3</v>
      </c>
      <c r="R70" s="2">
        <v>4</v>
      </c>
      <c r="S70" s="3">
        <v>4</v>
      </c>
      <c r="T70" s="3">
        <v>5</v>
      </c>
      <c r="U70" s="4">
        <v>4</v>
      </c>
      <c r="V70" s="4">
        <v>3</v>
      </c>
      <c r="W70" s="4">
        <v>4</v>
      </c>
      <c r="X70" s="4">
        <v>5</v>
      </c>
      <c r="Y70" s="4">
        <v>5</v>
      </c>
      <c r="Z70" s="5">
        <v>3</v>
      </c>
      <c r="AA70" s="5">
        <v>3</v>
      </c>
      <c r="AB70" s="5">
        <v>4</v>
      </c>
      <c r="AC70" s="5">
        <v>3</v>
      </c>
      <c r="AD70" s="6">
        <v>4</v>
      </c>
      <c r="AE70" s="6">
        <v>4</v>
      </c>
      <c r="AF70" s="6">
        <v>4</v>
      </c>
      <c r="AG70" s="6">
        <v>4</v>
      </c>
      <c r="AH70" s="6">
        <v>4</v>
      </c>
      <c r="AI70" s="1">
        <v>5</v>
      </c>
      <c r="AJ70" s="1">
        <v>5</v>
      </c>
      <c r="AK70" s="1">
        <v>5</v>
      </c>
      <c r="AL70" s="7">
        <v>5</v>
      </c>
      <c r="AM70" s="7">
        <v>5</v>
      </c>
      <c r="AN70" s="7">
        <v>5</v>
      </c>
    </row>
    <row r="71" spans="1:40" ht="21.75" x14ac:dyDescent="0.5">
      <c r="A71" s="1">
        <v>70</v>
      </c>
      <c r="B71" s="1">
        <v>2</v>
      </c>
      <c r="C71" s="1" t="s">
        <v>47</v>
      </c>
      <c r="D71" s="1" t="s">
        <v>66</v>
      </c>
      <c r="F71" s="1">
        <v>0</v>
      </c>
      <c r="G71" s="1">
        <v>0</v>
      </c>
      <c r="H71" s="1">
        <v>1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2">
        <v>3</v>
      </c>
      <c r="Q71" s="2">
        <v>1</v>
      </c>
      <c r="R71" s="2">
        <v>2</v>
      </c>
      <c r="S71" s="3">
        <v>4</v>
      </c>
      <c r="T71" s="3">
        <v>4</v>
      </c>
      <c r="U71" s="4">
        <v>4</v>
      </c>
      <c r="V71" s="4">
        <v>4</v>
      </c>
      <c r="W71" s="4">
        <v>4</v>
      </c>
      <c r="X71" s="4">
        <v>4</v>
      </c>
      <c r="Y71" s="4">
        <v>4</v>
      </c>
      <c r="Z71" s="5">
        <v>1</v>
      </c>
      <c r="AA71" s="5">
        <v>1</v>
      </c>
      <c r="AB71" s="5">
        <v>1</v>
      </c>
      <c r="AC71" s="5">
        <v>1</v>
      </c>
      <c r="AD71" s="6">
        <v>3</v>
      </c>
      <c r="AE71" s="6">
        <v>3</v>
      </c>
      <c r="AF71" s="6">
        <v>2</v>
      </c>
      <c r="AG71" s="6">
        <v>3</v>
      </c>
      <c r="AH71" s="6">
        <v>3</v>
      </c>
      <c r="AI71" s="1">
        <v>4</v>
      </c>
      <c r="AJ71" s="1">
        <v>4</v>
      </c>
      <c r="AK71" s="1">
        <v>3</v>
      </c>
      <c r="AL71" s="7">
        <v>3</v>
      </c>
      <c r="AM71" s="7">
        <v>3</v>
      </c>
      <c r="AN71" s="7">
        <v>3</v>
      </c>
    </row>
    <row r="72" spans="1:40" ht="21.75" x14ac:dyDescent="0.5">
      <c r="A72" s="1">
        <v>71</v>
      </c>
      <c r="B72" s="1">
        <v>2</v>
      </c>
      <c r="C72" s="1" t="s">
        <v>47</v>
      </c>
      <c r="D72" s="1" t="s">
        <v>66</v>
      </c>
      <c r="F72" s="1">
        <v>0</v>
      </c>
      <c r="G72" s="1">
        <v>0</v>
      </c>
      <c r="H72" s="1">
        <v>1</v>
      </c>
      <c r="I72" s="1">
        <v>1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2">
        <v>4</v>
      </c>
      <c r="Q72" s="2">
        <v>4</v>
      </c>
      <c r="R72" s="2">
        <v>5</v>
      </c>
      <c r="S72" s="3">
        <v>4</v>
      </c>
      <c r="T72" s="3">
        <v>4</v>
      </c>
      <c r="U72" s="4">
        <v>4</v>
      </c>
      <c r="V72" s="4">
        <v>3</v>
      </c>
      <c r="W72" s="4">
        <v>4</v>
      </c>
      <c r="X72" s="4">
        <v>3</v>
      </c>
      <c r="Y72" s="4">
        <v>4</v>
      </c>
      <c r="Z72" s="5">
        <v>4</v>
      </c>
      <c r="AA72" s="5">
        <v>3</v>
      </c>
      <c r="AB72" s="5">
        <v>3</v>
      </c>
      <c r="AC72" s="5">
        <v>3</v>
      </c>
      <c r="AD72" s="6">
        <v>4</v>
      </c>
      <c r="AE72" s="6">
        <v>4</v>
      </c>
      <c r="AF72" s="6">
        <v>4</v>
      </c>
      <c r="AG72" s="6">
        <v>4</v>
      </c>
      <c r="AH72" s="6">
        <v>4</v>
      </c>
      <c r="AI72" s="1">
        <v>4</v>
      </c>
      <c r="AJ72" s="1">
        <v>4</v>
      </c>
      <c r="AK72" s="1">
        <v>4</v>
      </c>
      <c r="AL72" s="7">
        <v>5</v>
      </c>
      <c r="AM72" s="7">
        <v>5</v>
      </c>
      <c r="AN72" s="7">
        <v>5</v>
      </c>
    </row>
    <row r="73" spans="1:40" ht="21.75" x14ac:dyDescent="0.5">
      <c r="A73" s="1">
        <v>72</v>
      </c>
      <c r="B73" s="1">
        <v>2</v>
      </c>
      <c r="C73" s="1" t="s">
        <v>47</v>
      </c>
      <c r="D73" s="1" t="s">
        <v>66</v>
      </c>
      <c r="F73" s="1">
        <v>0</v>
      </c>
      <c r="G73" s="1">
        <v>0</v>
      </c>
      <c r="H73" s="1">
        <v>1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2">
        <v>5</v>
      </c>
      <c r="Q73" s="2">
        <v>2</v>
      </c>
      <c r="R73" s="2">
        <v>4</v>
      </c>
      <c r="S73" s="3">
        <v>5</v>
      </c>
      <c r="T73" s="3">
        <v>5</v>
      </c>
      <c r="U73" s="4">
        <v>5</v>
      </c>
      <c r="V73" s="4">
        <v>4</v>
      </c>
      <c r="W73" s="4">
        <v>4</v>
      </c>
      <c r="X73" s="4">
        <v>4</v>
      </c>
      <c r="Y73" s="4">
        <v>4</v>
      </c>
      <c r="Z73" s="5">
        <v>2</v>
      </c>
      <c r="AA73" s="5">
        <v>2</v>
      </c>
      <c r="AB73" s="5">
        <v>2</v>
      </c>
      <c r="AC73" s="5">
        <v>2</v>
      </c>
      <c r="AD73" s="6">
        <v>4</v>
      </c>
      <c r="AE73" s="6">
        <v>4</v>
      </c>
      <c r="AF73" s="6">
        <v>3</v>
      </c>
      <c r="AG73" s="6">
        <v>3</v>
      </c>
      <c r="AH73" s="6">
        <v>3</v>
      </c>
      <c r="AI73" s="1">
        <v>5</v>
      </c>
      <c r="AJ73" s="1">
        <v>3</v>
      </c>
      <c r="AK73" s="1">
        <v>5</v>
      </c>
      <c r="AL73" s="7">
        <v>5</v>
      </c>
      <c r="AM73" s="7">
        <v>5</v>
      </c>
      <c r="AN73" s="7">
        <v>5</v>
      </c>
    </row>
    <row r="74" spans="1:40" ht="21.75" x14ac:dyDescent="0.5">
      <c r="A74" s="1">
        <v>73</v>
      </c>
      <c r="B74" s="1">
        <v>2</v>
      </c>
      <c r="C74" s="1" t="s">
        <v>47</v>
      </c>
      <c r="D74" s="1" t="s">
        <v>66</v>
      </c>
      <c r="F74" s="1">
        <v>1</v>
      </c>
      <c r="G74" s="1">
        <v>0</v>
      </c>
      <c r="H74" s="1">
        <v>1</v>
      </c>
      <c r="I74" s="1">
        <v>0</v>
      </c>
      <c r="J74" s="1">
        <v>0</v>
      </c>
      <c r="K74" s="1">
        <v>0</v>
      </c>
      <c r="L74" s="1">
        <v>1</v>
      </c>
      <c r="M74" s="1">
        <v>0</v>
      </c>
      <c r="N74" s="1">
        <v>0</v>
      </c>
      <c r="O74" s="1">
        <v>0</v>
      </c>
      <c r="P74" s="2">
        <v>5</v>
      </c>
      <c r="Q74" s="2">
        <v>5</v>
      </c>
      <c r="R74" s="2">
        <v>5</v>
      </c>
      <c r="S74" s="3">
        <v>4</v>
      </c>
      <c r="T74" s="3">
        <v>4</v>
      </c>
      <c r="U74" s="4">
        <v>5</v>
      </c>
      <c r="V74" s="4">
        <v>3</v>
      </c>
      <c r="W74" s="4">
        <v>2</v>
      </c>
      <c r="X74" s="4">
        <v>4</v>
      </c>
      <c r="Y74" s="4">
        <v>3</v>
      </c>
      <c r="Z74" s="5">
        <v>1</v>
      </c>
      <c r="AA74" s="5">
        <v>1</v>
      </c>
      <c r="AB74" s="5">
        <v>1</v>
      </c>
      <c r="AC74" s="5">
        <v>1</v>
      </c>
      <c r="AD74" s="6">
        <v>5</v>
      </c>
      <c r="AE74" s="6">
        <v>5</v>
      </c>
      <c r="AF74" s="6">
        <v>5</v>
      </c>
      <c r="AG74" s="6">
        <v>5</v>
      </c>
      <c r="AH74" s="6">
        <v>5</v>
      </c>
      <c r="AI74" s="1">
        <v>5</v>
      </c>
      <c r="AJ74" s="1">
        <v>3</v>
      </c>
      <c r="AK74" s="1">
        <v>5</v>
      </c>
      <c r="AL74" s="7">
        <v>4</v>
      </c>
      <c r="AM74" s="7">
        <v>4</v>
      </c>
      <c r="AN74" s="7">
        <v>4</v>
      </c>
    </row>
    <row r="75" spans="1:40" ht="21.75" x14ac:dyDescent="0.5">
      <c r="A75" s="1">
        <v>74</v>
      </c>
      <c r="B75" s="1">
        <v>2</v>
      </c>
      <c r="C75" s="1" t="s">
        <v>47</v>
      </c>
      <c r="D75" s="1" t="s">
        <v>66</v>
      </c>
      <c r="F75" s="1">
        <v>1</v>
      </c>
      <c r="G75" s="1">
        <v>0</v>
      </c>
      <c r="H75" s="1">
        <v>1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2">
        <v>5</v>
      </c>
      <c r="Q75" s="2">
        <v>3</v>
      </c>
      <c r="R75" s="2">
        <v>3</v>
      </c>
      <c r="S75" s="3">
        <v>5</v>
      </c>
      <c r="T75" s="3">
        <v>5</v>
      </c>
      <c r="U75" s="4">
        <v>5</v>
      </c>
      <c r="V75" s="4">
        <v>5</v>
      </c>
      <c r="W75" s="4">
        <v>5</v>
      </c>
      <c r="X75" s="4">
        <v>5</v>
      </c>
      <c r="Y75" s="4">
        <v>5</v>
      </c>
      <c r="Z75" s="5">
        <v>5</v>
      </c>
      <c r="AA75" s="5">
        <v>5</v>
      </c>
      <c r="AB75" s="5">
        <v>5</v>
      </c>
      <c r="AC75" s="5">
        <v>5</v>
      </c>
      <c r="AD75" s="6">
        <v>5</v>
      </c>
      <c r="AE75" s="6">
        <v>5</v>
      </c>
      <c r="AF75" s="6">
        <v>5</v>
      </c>
      <c r="AG75" s="6">
        <v>5</v>
      </c>
      <c r="AH75" s="6">
        <v>5</v>
      </c>
      <c r="AI75" s="1">
        <v>5</v>
      </c>
      <c r="AJ75" s="1">
        <v>5</v>
      </c>
      <c r="AK75" s="1">
        <v>5</v>
      </c>
      <c r="AL75" s="7">
        <v>5</v>
      </c>
      <c r="AM75" s="7">
        <v>5</v>
      </c>
      <c r="AN75" s="7">
        <v>5</v>
      </c>
    </row>
    <row r="76" spans="1:40" ht="21.75" x14ac:dyDescent="0.5">
      <c r="A76" s="1">
        <v>75</v>
      </c>
      <c r="B76" s="1">
        <v>2</v>
      </c>
      <c r="C76" s="1" t="s">
        <v>47</v>
      </c>
      <c r="D76" s="1" t="s">
        <v>49</v>
      </c>
      <c r="F76" s="1">
        <v>1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2">
        <v>4</v>
      </c>
      <c r="Q76" s="2">
        <v>4</v>
      </c>
      <c r="R76" s="2">
        <v>4</v>
      </c>
      <c r="S76" s="3">
        <v>5</v>
      </c>
      <c r="T76" s="3">
        <v>5</v>
      </c>
      <c r="U76" s="4">
        <v>5</v>
      </c>
      <c r="V76" s="4">
        <v>5</v>
      </c>
      <c r="W76" s="4">
        <v>5</v>
      </c>
      <c r="X76" s="4">
        <v>5</v>
      </c>
      <c r="Y76" s="4">
        <v>5</v>
      </c>
      <c r="Z76" s="5">
        <v>4</v>
      </c>
      <c r="AA76" s="5">
        <v>4</v>
      </c>
      <c r="AB76" s="5">
        <v>4</v>
      </c>
      <c r="AC76" s="5">
        <v>4</v>
      </c>
      <c r="AD76" s="6">
        <v>4</v>
      </c>
      <c r="AE76" s="6">
        <v>4</v>
      </c>
      <c r="AF76" s="6">
        <v>5</v>
      </c>
      <c r="AG76" s="6">
        <v>5</v>
      </c>
      <c r="AH76" s="6">
        <v>4</v>
      </c>
      <c r="AI76" s="1">
        <v>5</v>
      </c>
      <c r="AJ76" s="1">
        <v>5</v>
      </c>
      <c r="AK76" s="1">
        <v>4</v>
      </c>
      <c r="AL76" s="7">
        <v>4</v>
      </c>
      <c r="AM76" s="7">
        <v>4</v>
      </c>
      <c r="AN76" s="7">
        <v>4</v>
      </c>
    </row>
    <row r="77" spans="1:40" ht="21.75" x14ac:dyDescent="0.5">
      <c r="A77" s="1">
        <v>76</v>
      </c>
      <c r="B77" s="1">
        <v>3</v>
      </c>
      <c r="C77" s="1" t="s">
        <v>50</v>
      </c>
      <c r="D77" s="1" t="s">
        <v>68</v>
      </c>
      <c r="F77" s="1">
        <v>1</v>
      </c>
      <c r="G77" s="1">
        <v>0</v>
      </c>
      <c r="H77" s="1">
        <v>1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2">
        <v>5</v>
      </c>
      <c r="Q77" s="2">
        <v>4</v>
      </c>
      <c r="R77" s="2">
        <v>5</v>
      </c>
      <c r="S77" s="3">
        <v>5</v>
      </c>
      <c r="T77" s="3">
        <v>5</v>
      </c>
      <c r="U77" s="4">
        <v>5</v>
      </c>
      <c r="V77" s="4">
        <v>5</v>
      </c>
      <c r="W77" s="4">
        <v>4</v>
      </c>
      <c r="X77" s="4">
        <v>5</v>
      </c>
      <c r="Y77" s="4">
        <v>5</v>
      </c>
      <c r="Z77" s="5">
        <v>1</v>
      </c>
      <c r="AA77" s="5">
        <v>1</v>
      </c>
      <c r="AB77" s="5">
        <v>1</v>
      </c>
      <c r="AC77" s="5">
        <v>1</v>
      </c>
      <c r="AD77" s="6">
        <v>4</v>
      </c>
      <c r="AE77" s="6">
        <v>4</v>
      </c>
      <c r="AF77" s="6">
        <v>4</v>
      </c>
      <c r="AG77" s="6">
        <v>4</v>
      </c>
      <c r="AH77" s="6">
        <v>4</v>
      </c>
      <c r="AI77" s="1">
        <v>5</v>
      </c>
      <c r="AJ77" s="1">
        <v>5</v>
      </c>
      <c r="AK77" s="1">
        <v>5</v>
      </c>
      <c r="AL77" s="7">
        <v>4</v>
      </c>
      <c r="AM77" s="7">
        <v>4</v>
      </c>
      <c r="AN77" s="7">
        <v>5</v>
      </c>
    </row>
    <row r="78" spans="1:40" ht="21.75" x14ac:dyDescent="0.5">
      <c r="A78" s="1">
        <v>77</v>
      </c>
      <c r="B78" s="1">
        <v>2</v>
      </c>
      <c r="C78" s="1" t="s">
        <v>47</v>
      </c>
      <c r="D78" s="1" t="s">
        <v>68</v>
      </c>
      <c r="F78" s="1">
        <v>1</v>
      </c>
      <c r="G78" s="1">
        <v>0</v>
      </c>
      <c r="H78" s="1">
        <v>1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2">
        <v>4</v>
      </c>
      <c r="Q78" s="2">
        <v>4</v>
      </c>
      <c r="R78" s="2">
        <v>3</v>
      </c>
      <c r="S78" s="3">
        <v>4</v>
      </c>
      <c r="T78" s="3">
        <v>4</v>
      </c>
      <c r="U78" s="4">
        <v>4</v>
      </c>
      <c r="V78" s="4">
        <v>4</v>
      </c>
      <c r="W78" s="4">
        <v>4</v>
      </c>
      <c r="X78" s="4">
        <v>4</v>
      </c>
      <c r="Y78" s="4">
        <v>2</v>
      </c>
      <c r="Z78" s="5">
        <v>3</v>
      </c>
      <c r="AA78" s="5">
        <v>3</v>
      </c>
      <c r="AB78" s="5">
        <v>3</v>
      </c>
      <c r="AC78" s="5">
        <v>3</v>
      </c>
      <c r="AD78" s="6">
        <v>4</v>
      </c>
      <c r="AE78" s="6">
        <v>4</v>
      </c>
      <c r="AF78" s="6">
        <v>4</v>
      </c>
      <c r="AG78" s="6">
        <v>4</v>
      </c>
      <c r="AH78" s="6">
        <v>4</v>
      </c>
      <c r="AI78" s="1">
        <v>4</v>
      </c>
      <c r="AJ78" s="1">
        <v>4</v>
      </c>
      <c r="AK78" s="1">
        <v>4</v>
      </c>
      <c r="AL78" s="7">
        <v>4</v>
      </c>
      <c r="AM78" s="7">
        <v>4</v>
      </c>
      <c r="AN78" s="7">
        <v>4</v>
      </c>
    </row>
    <row r="79" spans="1:40" ht="21.75" x14ac:dyDescent="0.5">
      <c r="A79" s="1">
        <v>78</v>
      </c>
      <c r="B79" s="1">
        <v>3</v>
      </c>
      <c r="C79" s="1" t="s">
        <v>50</v>
      </c>
      <c r="D79" s="1" t="s">
        <v>18</v>
      </c>
      <c r="F79" s="1">
        <v>1</v>
      </c>
      <c r="G79" s="1">
        <v>0</v>
      </c>
      <c r="H79" s="1">
        <v>1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2">
        <v>5</v>
      </c>
      <c r="Q79" s="2">
        <v>4</v>
      </c>
      <c r="R79" s="2">
        <v>4</v>
      </c>
      <c r="S79" s="3">
        <v>5</v>
      </c>
      <c r="T79" s="3">
        <v>5</v>
      </c>
      <c r="U79" s="4">
        <v>5</v>
      </c>
      <c r="V79" s="4">
        <v>5</v>
      </c>
      <c r="W79" s="4">
        <v>5</v>
      </c>
      <c r="X79" s="4">
        <v>5</v>
      </c>
      <c r="Y79" s="4">
        <v>5</v>
      </c>
      <c r="Z79" s="5">
        <v>5</v>
      </c>
      <c r="AA79" s="5">
        <v>5</v>
      </c>
      <c r="AB79" s="5">
        <v>4</v>
      </c>
      <c r="AC79" s="5">
        <v>4</v>
      </c>
      <c r="AD79" s="6">
        <v>5</v>
      </c>
      <c r="AE79" s="6">
        <v>4</v>
      </c>
      <c r="AF79" s="6">
        <v>4</v>
      </c>
      <c r="AG79" s="6">
        <v>4</v>
      </c>
      <c r="AH79" s="6">
        <v>4</v>
      </c>
      <c r="AI79" s="1">
        <v>5</v>
      </c>
      <c r="AJ79" s="1">
        <v>4</v>
      </c>
      <c r="AK79" s="1">
        <v>4</v>
      </c>
      <c r="AL79" s="7">
        <v>5</v>
      </c>
      <c r="AM79" s="7">
        <v>5</v>
      </c>
      <c r="AN79" s="7">
        <v>5</v>
      </c>
    </row>
    <row r="80" spans="1:40" ht="21.75" x14ac:dyDescent="0.5">
      <c r="A80" s="1">
        <v>79</v>
      </c>
      <c r="B80" s="1">
        <v>2</v>
      </c>
      <c r="C80" s="1" t="s">
        <v>47</v>
      </c>
      <c r="D80" s="1" t="s">
        <v>68</v>
      </c>
      <c r="F80" s="1">
        <v>1</v>
      </c>
      <c r="G80" s="1">
        <v>0</v>
      </c>
      <c r="H80" s="1">
        <v>1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2">
        <v>4</v>
      </c>
      <c r="Q80" s="2">
        <v>3</v>
      </c>
      <c r="R80" s="2">
        <v>3</v>
      </c>
      <c r="S80" s="3">
        <v>3</v>
      </c>
      <c r="T80" s="3">
        <v>3</v>
      </c>
      <c r="U80" s="4">
        <v>2</v>
      </c>
      <c r="V80" s="4">
        <v>3</v>
      </c>
      <c r="W80" s="4">
        <v>3</v>
      </c>
      <c r="X80" s="4">
        <v>2</v>
      </c>
      <c r="Y80" s="4">
        <v>2</v>
      </c>
      <c r="Z80" s="5">
        <v>1</v>
      </c>
      <c r="AA80" s="5">
        <v>1</v>
      </c>
      <c r="AB80" s="5">
        <v>1</v>
      </c>
      <c r="AC80" s="5">
        <v>1</v>
      </c>
      <c r="AD80" s="6">
        <v>3</v>
      </c>
      <c r="AE80" s="6">
        <v>3</v>
      </c>
      <c r="AF80" s="6">
        <v>3</v>
      </c>
      <c r="AG80" s="6">
        <v>3</v>
      </c>
      <c r="AH80" s="6">
        <v>3</v>
      </c>
      <c r="AI80" s="1">
        <v>5</v>
      </c>
      <c r="AJ80" s="1">
        <v>4</v>
      </c>
      <c r="AK80" s="1">
        <v>4</v>
      </c>
      <c r="AL80" s="7">
        <v>4</v>
      </c>
      <c r="AM80" s="7">
        <v>4</v>
      </c>
      <c r="AN80" s="7">
        <v>4</v>
      </c>
    </row>
    <row r="81" spans="1:40" ht="21.75" x14ac:dyDescent="0.5">
      <c r="A81" s="1">
        <v>80</v>
      </c>
      <c r="B81" s="1">
        <v>2</v>
      </c>
      <c r="C81" s="1" t="s">
        <v>47</v>
      </c>
      <c r="D81" s="1" t="s">
        <v>66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1</v>
      </c>
      <c r="M81" s="1">
        <v>0</v>
      </c>
      <c r="N81" s="1">
        <v>0</v>
      </c>
      <c r="O81" s="1">
        <v>0</v>
      </c>
      <c r="P81" s="2">
        <v>4</v>
      </c>
      <c r="Q81" s="2">
        <v>2</v>
      </c>
      <c r="R81" s="2">
        <v>4</v>
      </c>
      <c r="S81" s="3">
        <v>4</v>
      </c>
      <c r="T81" s="3">
        <v>4</v>
      </c>
      <c r="U81" s="4">
        <v>4</v>
      </c>
      <c r="V81" s="4">
        <v>4</v>
      </c>
      <c r="W81" s="4">
        <v>4</v>
      </c>
      <c r="X81" s="4">
        <v>4</v>
      </c>
      <c r="Y81" s="4">
        <v>4</v>
      </c>
      <c r="Z81" s="5">
        <v>4</v>
      </c>
      <c r="AA81" s="5">
        <v>4</v>
      </c>
      <c r="AB81" s="5">
        <v>4</v>
      </c>
      <c r="AC81" s="5">
        <v>4</v>
      </c>
      <c r="AD81" s="6">
        <v>4</v>
      </c>
      <c r="AE81" s="6">
        <v>2</v>
      </c>
      <c r="AF81" s="6">
        <v>2</v>
      </c>
      <c r="AG81" s="6">
        <v>3</v>
      </c>
      <c r="AH81" s="6">
        <v>3</v>
      </c>
      <c r="AI81" s="1">
        <v>4</v>
      </c>
      <c r="AJ81" s="1">
        <v>4</v>
      </c>
      <c r="AK81" s="1">
        <v>4</v>
      </c>
      <c r="AL81" s="7">
        <v>4</v>
      </c>
      <c r="AM81" s="7">
        <v>4</v>
      </c>
      <c r="AN81" s="7">
        <v>4</v>
      </c>
    </row>
    <row r="82" spans="1:40" ht="21.75" x14ac:dyDescent="0.5">
      <c r="A82" s="1">
        <v>81</v>
      </c>
      <c r="B82" s="1">
        <v>2</v>
      </c>
      <c r="C82" s="1" t="s">
        <v>47</v>
      </c>
      <c r="D82" s="1" t="s">
        <v>66</v>
      </c>
      <c r="F82" s="1">
        <v>1</v>
      </c>
      <c r="G82" s="1">
        <v>0</v>
      </c>
      <c r="H82" s="1">
        <v>0</v>
      </c>
      <c r="I82" s="1">
        <v>1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2">
        <v>4</v>
      </c>
      <c r="Q82" s="2">
        <v>5</v>
      </c>
      <c r="R82" s="2">
        <v>5</v>
      </c>
      <c r="S82" s="3">
        <v>5</v>
      </c>
      <c r="T82" s="3">
        <v>5</v>
      </c>
      <c r="U82" s="4">
        <v>5</v>
      </c>
      <c r="V82" s="4">
        <v>4</v>
      </c>
      <c r="W82" s="4">
        <v>5</v>
      </c>
      <c r="X82" s="4">
        <v>5</v>
      </c>
      <c r="Y82" s="4">
        <v>4</v>
      </c>
      <c r="Z82" s="5">
        <v>2</v>
      </c>
      <c r="AA82" s="5">
        <v>3</v>
      </c>
      <c r="AB82" s="5">
        <v>3</v>
      </c>
      <c r="AC82" s="5">
        <v>2</v>
      </c>
      <c r="AD82" s="6">
        <v>5</v>
      </c>
      <c r="AE82" s="6">
        <v>5</v>
      </c>
      <c r="AF82" s="6">
        <v>5</v>
      </c>
      <c r="AG82" s="6">
        <v>5</v>
      </c>
      <c r="AH82" s="6">
        <v>5</v>
      </c>
      <c r="AI82" s="1">
        <v>5</v>
      </c>
      <c r="AJ82" s="1">
        <v>5</v>
      </c>
      <c r="AK82" s="1">
        <v>5</v>
      </c>
      <c r="AL82" s="7">
        <v>5</v>
      </c>
      <c r="AM82" s="7">
        <v>5</v>
      </c>
      <c r="AN82" s="7">
        <v>5</v>
      </c>
    </row>
    <row r="83" spans="1:40" ht="21.75" x14ac:dyDescent="0.5">
      <c r="A83" s="1">
        <v>82</v>
      </c>
      <c r="B83" s="1">
        <v>2</v>
      </c>
      <c r="C83" s="1" t="s">
        <v>47</v>
      </c>
      <c r="D83" s="1" t="s">
        <v>60</v>
      </c>
      <c r="F83" s="1">
        <v>1</v>
      </c>
      <c r="G83" s="1">
        <v>0</v>
      </c>
      <c r="H83" s="1">
        <v>1</v>
      </c>
      <c r="I83" s="1">
        <v>1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2">
        <v>5</v>
      </c>
      <c r="Q83" s="2">
        <v>5</v>
      </c>
      <c r="R83" s="2">
        <v>5</v>
      </c>
      <c r="S83" s="3">
        <v>5</v>
      </c>
      <c r="T83" s="3">
        <v>5</v>
      </c>
      <c r="U83" s="4">
        <v>4</v>
      </c>
      <c r="V83" s="4">
        <v>4</v>
      </c>
      <c r="W83" s="4">
        <v>4</v>
      </c>
      <c r="X83" s="4">
        <v>4</v>
      </c>
      <c r="Y83" s="4">
        <v>4</v>
      </c>
      <c r="Z83" s="5">
        <v>2</v>
      </c>
      <c r="AA83" s="5">
        <v>2</v>
      </c>
      <c r="AB83" s="5">
        <v>2</v>
      </c>
      <c r="AC83" s="5">
        <v>2</v>
      </c>
      <c r="AD83" s="6">
        <v>4</v>
      </c>
      <c r="AE83" s="6">
        <v>4</v>
      </c>
      <c r="AF83" s="6">
        <v>4</v>
      </c>
      <c r="AG83" s="6">
        <v>4</v>
      </c>
      <c r="AH83" s="6">
        <v>4</v>
      </c>
      <c r="AI83" s="1">
        <v>4</v>
      </c>
      <c r="AJ83" s="1">
        <v>4</v>
      </c>
      <c r="AK83" s="1">
        <v>4</v>
      </c>
      <c r="AL83" s="7">
        <v>3</v>
      </c>
      <c r="AM83" s="7">
        <v>4</v>
      </c>
      <c r="AN83" s="7">
        <v>4</v>
      </c>
    </row>
    <row r="84" spans="1:40" ht="21.75" x14ac:dyDescent="0.5">
      <c r="A84" s="1">
        <v>83</v>
      </c>
      <c r="B84" s="1">
        <v>2</v>
      </c>
      <c r="C84" s="1" t="s">
        <v>47</v>
      </c>
      <c r="D84" s="1" t="s">
        <v>59</v>
      </c>
      <c r="F84" s="1">
        <v>1</v>
      </c>
      <c r="G84" s="1">
        <v>0</v>
      </c>
      <c r="H84" s="1">
        <v>0</v>
      </c>
      <c r="I84" s="1">
        <v>1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2">
        <v>4</v>
      </c>
      <c r="Q84" s="2">
        <v>5</v>
      </c>
      <c r="R84" s="2">
        <v>4</v>
      </c>
      <c r="S84" s="3">
        <v>5</v>
      </c>
      <c r="T84" s="3">
        <v>5</v>
      </c>
      <c r="U84" s="4">
        <v>5</v>
      </c>
      <c r="V84" s="4">
        <v>4</v>
      </c>
      <c r="W84" s="4">
        <v>5</v>
      </c>
      <c r="X84" s="4">
        <v>4</v>
      </c>
      <c r="Y84" s="4">
        <v>4</v>
      </c>
      <c r="Z84" s="5">
        <v>3</v>
      </c>
      <c r="AA84" s="5">
        <v>3</v>
      </c>
      <c r="AB84" s="5">
        <v>2</v>
      </c>
      <c r="AC84" s="5">
        <v>1</v>
      </c>
      <c r="AD84" s="6">
        <v>4</v>
      </c>
      <c r="AE84" s="6">
        <v>5</v>
      </c>
      <c r="AF84" s="6">
        <v>4</v>
      </c>
      <c r="AG84" s="6">
        <v>4</v>
      </c>
      <c r="AH84" s="6">
        <v>4</v>
      </c>
      <c r="AI84" s="1">
        <v>5</v>
      </c>
      <c r="AJ84" s="1">
        <v>4</v>
      </c>
      <c r="AK84" s="1">
        <v>5</v>
      </c>
      <c r="AL84" s="7">
        <v>4</v>
      </c>
      <c r="AM84" s="7">
        <v>4</v>
      </c>
      <c r="AN84" s="7">
        <v>5</v>
      </c>
    </row>
    <row r="85" spans="1:40" ht="21.75" x14ac:dyDescent="0.5">
      <c r="A85" s="1">
        <v>84</v>
      </c>
      <c r="B85" s="1">
        <v>2</v>
      </c>
      <c r="C85" s="1" t="s">
        <v>47</v>
      </c>
      <c r="D85" s="1" t="s">
        <v>66</v>
      </c>
      <c r="F85" s="1">
        <v>1</v>
      </c>
      <c r="G85" s="1">
        <v>0</v>
      </c>
      <c r="H85" s="1">
        <v>1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2">
        <v>4</v>
      </c>
      <c r="Q85" s="2">
        <v>2</v>
      </c>
      <c r="R85" s="2">
        <v>3</v>
      </c>
      <c r="S85" s="3">
        <v>5</v>
      </c>
      <c r="T85" s="3">
        <v>5</v>
      </c>
      <c r="U85" s="4">
        <v>4</v>
      </c>
      <c r="V85" s="4">
        <v>4</v>
      </c>
      <c r="W85" s="4">
        <v>4</v>
      </c>
      <c r="X85" s="4">
        <v>4</v>
      </c>
      <c r="Y85" s="4">
        <v>4</v>
      </c>
      <c r="Z85" s="5">
        <v>3</v>
      </c>
      <c r="AA85" s="5">
        <v>3</v>
      </c>
      <c r="AB85" s="5">
        <v>3</v>
      </c>
      <c r="AC85" s="5">
        <v>3</v>
      </c>
      <c r="AD85" s="6">
        <v>4</v>
      </c>
      <c r="AE85" s="6">
        <v>4</v>
      </c>
      <c r="AF85" s="6">
        <v>4</v>
      </c>
      <c r="AG85" s="6">
        <v>4</v>
      </c>
      <c r="AH85" s="6">
        <v>4</v>
      </c>
      <c r="AI85" s="1">
        <v>4</v>
      </c>
      <c r="AJ85" s="1">
        <v>4</v>
      </c>
      <c r="AK85" s="1">
        <v>4</v>
      </c>
      <c r="AL85" s="7">
        <v>4</v>
      </c>
      <c r="AM85" s="7">
        <v>4</v>
      </c>
      <c r="AN85" s="7">
        <v>4</v>
      </c>
    </row>
    <row r="86" spans="1:40" ht="21.75" x14ac:dyDescent="0.5">
      <c r="A86" s="1">
        <v>85</v>
      </c>
      <c r="B86" s="1">
        <v>2</v>
      </c>
      <c r="C86" s="1" t="s">
        <v>47</v>
      </c>
      <c r="D86" s="1" t="s">
        <v>75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1</v>
      </c>
      <c r="L86" s="1">
        <v>0</v>
      </c>
      <c r="M86" s="1">
        <v>0</v>
      </c>
      <c r="N86" s="1">
        <v>0</v>
      </c>
      <c r="O86" s="1">
        <v>0</v>
      </c>
      <c r="P86" s="2">
        <v>4</v>
      </c>
      <c r="Q86" s="2">
        <v>3</v>
      </c>
      <c r="R86" s="2">
        <v>4</v>
      </c>
      <c r="S86" s="3">
        <v>4</v>
      </c>
      <c r="T86" s="3">
        <v>4</v>
      </c>
      <c r="U86" s="4">
        <v>4</v>
      </c>
      <c r="V86" s="4">
        <v>4</v>
      </c>
      <c r="W86" s="4">
        <v>4</v>
      </c>
      <c r="X86" s="4">
        <v>4</v>
      </c>
      <c r="Y86" s="4">
        <v>4</v>
      </c>
      <c r="Z86" s="5">
        <v>3</v>
      </c>
      <c r="AA86" s="5">
        <v>3</v>
      </c>
      <c r="AB86" s="5">
        <v>3</v>
      </c>
      <c r="AC86" s="5">
        <v>3</v>
      </c>
      <c r="AD86" s="6">
        <v>4</v>
      </c>
      <c r="AE86" s="6">
        <v>4</v>
      </c>
      <c r="AF86" s="6">
        <v>4</v>
      </c>
      <c r="AG86" s="6">
        <v>4</v>
      </c>
      <c r="AH86" s="6">
        <v>4</v>
      </c>
      <c r="AI86" s="1">
        <v>4</v>
      </c>
      <c r="AJ86" s="1">
        <v>4</v>
      </c>
      <c r="AK86" s="1">
        <v>4</v>
      </c>
      <c r="AL86" s="7">
        <v>4</v>
      </c>
      <c r="AM86" s="7">
        <v>4</v>
      </c>
      <c r="AN86" s="7">
        <v>4</v>
      </c>
    </row>
    <row r="87" spans="1:40" ht="21.75" x14ac:dyDescent="0.5">
      <c r="A87" s="1">
        <v>86</v>
      </c>
      <c r="B87" s="1">
        <v>3</v>
      </c>
      <c r="C87" s="1" t="s">
        <v>50</v>
      </c>
      <c r="D87" s="1" t="s">
        <v>75</v>
      </c>
      <c r="F87" s="1">
        <v>1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1</v>
      </c>
      <c r="M87" s="1">
        <v>0</v>
      </c>
      <c r="N87" s="1">
        <v>0</v>
      </c>
      <c r="O87" s="1">
        <v>0</v>
      </c>
      <c r="P87" s="2">
        <v>4</v>
      </c>
      <c r="Q87" s="2">
        <v>5</v>
      </c>
      <c r="R87" s="2">
        <v>4</v>
      </c>
      <c r="S87" s="3">
        <v>5</v>
      </c>
      <c r="T87" s="3">
        <v>5</v>
      </c>
      <c r="U87" s="4">
        <v>3</v>
      </c>
      <c r="V87" s="4">
        <v>3</v>
      </c>
      <c r="W87" s="4">
        <v>3</v>
      </c>
      <c r="X87" s="4">
        <v>3</v>
      </c>
      <c r="Y87" s="4">
        <v>3</v>
      </c>
      <c r="Z87" s="5">
        <v>3</v>
      </c>
      <c r="AA87" s="5">
        <v>4</v>
      </c>
      <c r="AB87" s="5">
        <v>4</v>
      </c>
      <c r="AC87" s="5">
        <v>3</v>
      </c>
      <c r="AD87" s="6">
        <v>5</v>
      </c>
      <c r="AE87" s="6">
        <v>5</v>
      </c>
      <c r="AF87" s="6">
        <v>4</v>
      </c>
      <c r="AG87" s="6">
        <v>4</v>
      </c>
      <c r="AH87" s="6">
        <v>4</v>
      </c>
      <c r="AI87" s="1">
        <v>5</v>
      </c>
      <c r="AJ87" s="1">
        <v>4</v>
      </c>
      <c r="AK87" s="1">
        <v>5</v>
      </c>
      <c r="AL87" s="7">
        <v>4</v>
      </c>
      <c r="AM87" s="7">
        <v>4</v>
      </c>
      <c r="AN87" s="7">
        <v>4</v>
      </c>
    </row>
    <row r="88" spans="1:40" ht="21.75" x14ac:dyDescent="0.5">
      <c r="A88" s="1">
        <v>87</v>
      </c>
      <c r="B88" s="1">
        <v>2</v>
      </c>
      <c r="C88" s="1" t="s">
        <v>47</v>
      </c>
      <c r="D88" s="1" t="s">
        <v>59</v>
      </c>
      <c r="F88" s="1">
        <v>0</v>
      </c>
      <c r="G88" s="1">
        <v>0</v>
      </c>
      <c r="H88" s="1">
        <v>1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2">
        <v>5</v>
      </c>
      <c r="Q88" s="2">
        <v>4</v>
      </c>
      <c r="R88" s="2">
        <v>4</v>
      </c>
      <c r="S88" s="3">
        <v>4</v>
      </c>
      <c r="T88" s="3">
        <v>5</v>
      </c>
      <c r="U88" s="4">
        <v>4</v>
      </c>
      <c r="V88" s="4">
        <v>4</v>
      </c>
      <c r="W88" s="4">
        <v>5</v>
      </c>
      <c r="X88" s="4">
        <v>5</v>
      </c>
      <c r="Y88" s="4">
        <v>5</v>
      </c>
      <c r="Z88" s="5">
        <v>3</v>
      </c>
      <c r="AA88" s="5">
        <v>3</v>
      </c>
      <c r="AB88" s="5">
        <v>2</v>
      </c>
      <c r="AC88" s="5">
        <v>2</v>
      </c>
      <c r="AD88" s="6">
        <v>4</v>
      </c>
      <c r="AE88" s="6">
        <v>4</v>
      </c>
      <c r="AF88" s="6">
        <v>4</v>
      </c>
      <c r="AG88" s="6">
        <v>4</v>
      </c>
      <c r="AH88" s="6">
        <v>4</v>
      </c>
      <c r="AI88" s="1">
        <v>4</v>
      </c>
      <c r="AJ88" s="1">
        <v>4</v>
      </c>
      <c r="AK88" s="1">
        <v>5</v>
      </c>
      <c r="AL88" s="7">
        <v>5</v>
      </c>
      <c r="AM88" s="7">
        <v>4</v>
      </c>
      <c r="AN88" s="7">
        <v>4</v>
      </c>
    </row>
    <row r="89" spans="1:40" ht="21.75" x14ac:dyDescent="0.5">
      <c r="A89" s="1">
        <v>88</v>
      </c>
      <c r="B89" s="1">
        <v>2</v>
      </c>
      <c r="C89" s="1" t="s">
        <v>47</v>
      </c>
      <c r="D89" s="1" t="s">
        <v>59</v>
      </c>
      <c r="F89" s="1">
        <v>0</v>
      </c>
      <c r="G89" s="1">
        <v>0</v>
      </c>
      <c r="H89" s="1">
        <v>0</v>
      </c>
      <c r="I89" s="1">
        <v>1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2">
        <v>5</v>
      </c>
      <c r="Q89" s="2">
        <v>4</v>
      </c>
      <c r="R89" s="2">
        <v>3</v>
      </c>
      <c r="S89" s="3">
        <v>4</v>
      </c>
      <c r="T89" s="3">
        <v>5</v>
      </c>
      <c r="U89" s="4">
        <v>5</v>
      </c>
      <c r="V89" s="4">
        <v>5</v>
      </c>
      <c r="W89" s="4">
        <v>5</v>
      </c>
      <c r="X89" s="4">
        <v>4</v>
      </c>
      <c r="Y89" s="4">
        <v>4</v>
      </c>
      <c r="Z89" s="5">
        <v>3</v>
      </c>
      <c r="AA89" s="5">
        <v>3</v>
      </c>
      <c r="AB89" s="5">
        <v>3</v>
      </c>
      <c r="AC89" s="5">
        <v>2</v>
      </c>
      <c r="AD89" s="6">
        <v>5</v>
      </c>
      <c r="AE89" s="6">
        <v>5</v>
      </c>
      <c r="AF89" s="6">
        <v>5</v>
      </c>
      <c r="AG89" s="6">
        <v>5</v>
      </c>
      <c r="AH89" s="6">
        <v>5</v>
      </c>
      <c r="AI89" s="1">
        <v>4</v>
      </c>
      <c r="AJ89" s="1">
        <v>4</v>
      </c>
      <c r="AK89" s="1">
        <v>4</v>
      </c>
      <c r="AL89" s="7">
        <v>4</v>
      </c>
      <c r="AM89" s="7">
        <v>4</v>
      </c>
      <c r="AN89" s="7">
        <v>4</v>
      </c>
    </row>
    <row r="90" spans="1:40" ht="21.75" x14ac:dyDescent="0.5">
      <c r="A90" s="1">
        <v>89</v>
      </c>
      <c r="B90" s="1">
        <v>2</v>
      </c>
      <c r="C90" s="1" t="s">
        <v>47</v>
      </c>
      <c r="F90" s="1">
        <v>1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2">
        <v>5</v>
      </c>
      <c r="Q90" s="2">
        <v>4</v>
      </c>
      <c r="R90" s="2">
        <v>4</v>
      </c>
      <c r="S90" s="3">
        <v>5</v>
      </c>
      <c r="T90" s="3">
        <v>5</v>
      </c>
      <c r="U90" s="4">
        <v>4</v>
      </c>
      <c r="V90" s="4">
        <v>5</v>
      </c>
      <c r="W90" s="4">
        <v>5</v>
      </c>
      <c r="X90" s="4">
        <v>5</v>
      </c>
      <c r="Y90" s="4">
        <v>5</v>
      </c>
      <c r="Z90" s="5">
        <v>2</v>
      </c>
      <c r="AA90" s="5">
        <v>2</v>
      </c>
      <c r="AB90" s="5">
        <v>2</v>
      </c>
      <c r="AC90" s="5">
        <v>2</v>
      </c>
      <c r="AD90" s="6">
        <v>4</v>
      </c>
      <c r="AE90" s="6">
        <v>4</v>
      </c>
      <c r="AF90" s="6">
        <v>4</v>
      </c>
      <c r="AG90" s="6">
        <v>4</v>
      </c>
      <c r="AH90" s="6">
        <v>4</v>
      </c>
      <c r="AI90" s="1">
        <v>5</v>
      </c>
      <c r="AJ90" s="1">
        <v>5</v>
      </c>
      <c r="AK90" s="1">
        <v>5</v>
      </c>
      <c r="AL90" s="7">
        <v>5</v>
      </c>
      <c r="AM90" s="7">
        <v>5</v>
      </c>
      <c r="AN90" s="7">
        <v>5</v>
      </c>
    </row>
    <row r="91" spans="1:40" ht="21.75" x14ac:dyDescent="0.5">
      <c r="A91" s="1">
        <v>90</v>
      </c>
      <c r="B91" s="1">
        <v>2</v>
      </c>
      <c r="C91" s="1" t="s">
        <v>47</v>
      </c>
      <c r="D91" s="1" t="s">
        <v>76</v>
      </c>
      <c r="F91" s="1">
        <v>1</v>
      </c>
      <c r="G91" s="1">
        <v>0</v>
      </c>
      <c r="H91" s="1">
        <v>0</v>
      </c>
      <c r="I91" s="1">
        <v>1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2">
        <v>4</v>
      </c>
      <c r="Q91" s="2">
        <v>4</v>
      </c>
      <c r="R91" s="2">
        <v>4</v>
      </c>
      <c r="S91" s="3">
        <v>5</v>
      </c>
      <c r="T91" s="3">
        <v>5</v>
      </c>
      <c r="U91" s="4">
        <v>5</v>
      </c>
      <c r="V91" s="4">
        <v>4</v>
      </c>
      <c r="W91" s="4">
        <v>4</v>
      </c>
      <c r="X91" s="4">
        <v>4</v>
      </c>
      <c r="Y91" s="4">
        <v>4</v>
      </c>
      <c r="Z91" s="5">
        <v>4</v>
      </c>
      <c r="AA91" s="5">
        <v>4</v>
      </c>
      <c r="AB91" s="5">
        <v>4</v>
      </c>
      <c r="AC91" s="5">
        <v>4</v>
      </c>
      <c r="AD91" s="6">
        <v>5</v>
      </c>
      <c r="AE91" s="6">
        <v>5</v>
      </c>
      <c r="AF91" s="6">
        <v>5</v>
      </c>
      <c r="AG91" s="6">
        <v>5</v>
      </c>
      <c r="AH91" s="6">
        <v>5</v>
      </c>
      <c r="AI91" s="1">
        <v>5</v>
      </c>
      <c r="AJ91" s="1">
        <v>5</v>
      </c>
      <c r="AK91" s="1">
        <v>5</v>
      </c>
      <c r="AL91" s="7">
        <v>4</v>
      </c>
      <c r="AM91" s="7">
        <v>4</v>
      </c>
      <c r="AN91" s="7">
        <v>4</v>
      </c>
    </row>
    <row r="92" spans="1:40" ht="21.75" x14ac:dyDescent="0.5">
      <c r="A92" s="1">
        <v>91</v>
      </c>
      <c r="B92" s="1">
        <v>3</v>
      </c>
      <c r="C92" s="1" t="s">
        <v>50</v>
      </c>
      <c r="D92" s="1" t="s">
        <v>95</v>
      </c>
      <c r="F92" s="1">
        <v>1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2">
        <v>4</v>
      </c>
      <c r="Q92" s="2">
        <v>4</v>
      </c>
      <c r="R92" s="2">
        <v>4</v>
      </c>
      <c r="S92" s="3">
        <v>4</v>
      </c>
      <c r="T92" s="3">
        <v>4</v>
      </c>
      <c r="U92" s="4">
        <v>4</v>
      </c>
      <c r="V92" s="4">
        <v>4</v>
      </c>
      <c r="W92" s="4">
        <v>4</v>
      </c>
      <c r="X92" s="4">
        <v>4</v>
      </c>
      <c r="Y92" s="4">
        <v>3</v>
      </c>
      <c r="Z92" s="5">
        <v>3</v>
      </c>
      <c r="AA92" s="5">
        <v>2</v>
      </c>
      <c r="AB92" s="5">
        <v>3</v>
      </c>
      <c r="AC92" s="5">
        <v>1</v>
      </c>
      <c r="AD92" s="6">
        <v>4</v>
      </c>
      <c r="AE92" s="6">
        <v>4</v>
      </c>
      <c r="AF92" s="6">
        <v>4</v>
      </c>
      <c r="AG92" s="6">
        <v>4</v>
      </c>
      <c r="AH92" s="6">
        <v>4</v>
      </c>
      <c r="AI92" s="1">
        <v>5</v>
      </c>
      <c r="AJ92" s="1">
        <v>5</v>
      </c>
      <c r="AK92" s="1">
        <v>5</v>
      </c>
      <c r="AL92" s="7">
        <v>4</v>
      </c>
      <c r="AM92" s="7">
        <v>4</v>
      </c>
      <c r="AN92" s="7">
        <v>4</v>
      </c>
    </row>
    <row r="93" spans="1:40" ht="21.75" x14ac:dyDescent="0.5">
      <c r="A93" s="1">
        <v>92</v>
      </c>
      <c r="B93" s="1">
        <v>2</v>
      </c>
      <c r="C93" s="1" t="s">
        <v>47</v>
      </c>
      <c r="D93" s="1" t="s">
        <v>21</v>
      </c>
      <c r="F93" s="1">
        <v>1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2">
        <v>3</v>
      </c>
      <c r="Q93" s="2">
        <v>3</v>
      </c>
      <c r="R93" s="2">
        <v>4</v>
      </c>
      <c r="S93" s="3">
        <v>4</v>
      </c>
      <c r="T93" s="3">
        <v>4</v>
      </c>
      <c r="U93" s="4">
        <v>4</v>
      </c>
      <c r="V93" s="4">
        <v>2</v>
      </c>
      <c r="W93" s="4">
        <v>5</v>
      </c>
      <c r="X93" s="4">
        <v>4</v>
      </c>
      <c r="Y93" s="4">
        <v>4</v>
      </c>
      <c r="Z93" s="5">
        <v>4</v>
      </c>
      <c r="AA93" s="5">
        <v>4</v>
      </c>
      <c r="AB93" s="5">
        <v>4</v>
      </c>
      <c r="AC93" s="5">
        <v>4</v>
      </c>
      <c r="AD93" s="6">
        <v>4</v>
      </c>
      <c r="AE93" s="6">
        <v>4</v>
      </c>
      <c r="AF93" s="6">
        <v>3</v>
      </c>
      <c r="AG93" s="6">
        <v>4</v>
      </c>
      <c r="AH93" s="6">
        <v>4</v>
      </c>
      <c r="AI93" s="1">
        <v>4</v>
      </c>
      <c r="AJ93" s="1">
        <v>4</v>
      </c>
      <c r="AK93" s="1">
        <v>3</v>
      </c>
      <c r="AL93" s="7">
        <v>3</v>
      </c>
      <c r="AM93" s="7">
        <v>4</v>
      </c>
      <c r="AN93" s="7">
        <v>4</v>
      </c>
    </row>
    <row r="94" spans="1:40" ht="21.75" x14ac:dyDescent="0.5">
      <c r="A94" s="1">
        <v>93</v>
      </c>
      <c r="B94" s="1">
        <v>2</v>
      </c>
      <c r="C94" s="1" t="s">
        <v>47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1</v>
      </c>
      <c r="M94" s="1">
        <v>0</v>
      </c>
      <c r="N94" s="1">
        <v>0</v>
      </c>
      <c r="O94" s="1">
        <v>0</v>
      </c>
      <c r="P94" s="2">
        <v>1</v>
      </c>
      <c r="Q94" s="2">
        <v>1</v>
      </c>
      <c r="R94" s="2">
        <v>3</v>
      </c>
      <c r="S94" s="3">
        <v>4</v>
      </c>
      <c r="T94" s="3">
        <v>2</v>
      </c>
      <c r="U94" s="4">
        <v>2</v>
      </c>
      <c r="V94" s="4">
        <v>3</v>
      </c>
      <c r="W94" s="4">
        <v>5</v>
      </c>
      <c r="X94" s="4">
        <v>4</v>
      </c>
      <c r="Y94" s="4">
        <v>5</v>
      </c>
      <c r="Z94" s="5">
        <v>5</v>
      </c>
      <c r="AA94" s="5">
        <v>5</v>
      </c>
      <c r="AB94" s="5">
        <v>5</v>
      </c>
      <c r="AC94" s="5">
        <v>5</v>
      </c>
      <c r="AD94" s="6">
        <v>5</v>
      </c>
      <c r="AE94" s="6">
        <v>5</v>
      </c>
      <c r="AF94" s="6">
        <v>5</v>
      </c>
      <c r="AG94" s="6">
        <v>5</v>
      </c>
      <c r="AH94" s="6">
        <v>5</v>
      </c>
      <c r="AI94" s="1">
        <v>4</v>
      </c>
      <c r="AJ94" s="1">
        <v>5</v>
      </c>
      <c r="AK94" s="1">
        <v>5</v>
      </c>
      <c r="AL94" s="7">
        <v>4</v>
      </c>
      <c r="AM94" s="7">
        <v>5</v>
      </c>
      <c r="AN94" s="7">
        <v>5</v>
      </c>
    </row>
    <row r="95" spans="1:40" ht="21.75" x14ac:dyDescent="0.5">
      <c r="A95" s="1">
        <v>94</v>
      </c>
      <c r="B95" s="1">
        <v>3</v>
      </c>
      <c r="C95" s="1" t="s">
        <v>50</v>
      </c>
      <c r="D95" s="1" t="s">
        <v>18</v>
      </c>
      <c r="F95" s="1">
        <v>1</v>
      </c>
      <c r="G95" s="1">
        <v>1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2">
        <v>4</v>
      </c>
      <c r="Q95" s="2">
        <v>3</v>
      </c>
      <c r="R95" s="2">
        <v>3</v>
      </c>
      <c r="S95" s="3">
        <v>4</v>
      </c>
      <c r="T95" s="3">
        <v>5</v>
      </c>
      <c r="U95" s="4">
        <v>4</v>
      </c>
      <c r="V95" s="4">
        <v>4</v>
      </c>
      <c r="W95" s="4">
        <v>5</v>
      </c>
      <c r="X95" s="4">
        <v>4</v>
      </c>
      <c r="Y95" s="4">
        <v>4</v>
      </c>
      <c r="Z95" s="5">
        <v>3</v>
      </c>
      <c r="AA95" s="5">
        <v>4</v>
      </c>
      <c r="AB95" s="5">
        <v>3</v>
      </c>
      <c r="AC95" s="5">
        <v>3</v>
      </c>
      <c r="AD95" s="6">
        <v>4</v>
      </c>
      <c r="AE95" s="6">
        <v>4</v>
      </c>
      <c r="AF95" s="6">
        <v>4</v>
      </c>
      <c r="AG95" s="6">
        <v>4</v>
      </c>
      <c r="AH95" s="6">
        <v>4</v>
      </c>
      <c r="AI95" s="1">
        <v>5</v>
      </c>
      <c r="AJ95" s="1">
        <v>5</v>
      </c>
      <c r="AK95" s="1">
        <v>5</v>
      </c>
      <c r="AL95" s="7">
        <v>5</v>
      </c>
      <c r="AM95" s="7">
        <v>5</v>
      </c>
      <c r="AN95" s="7">
        <v>5</v>
      </c>
    </row>
    <row r="96" spans="1:40" ht="21.75" x14ac:dyDescent="0.5">
      <c r="A96" s="1">
        <v>95</v>
      </c>
      <c r="B96" s="1">
        <v>2</v>
      </c>
      <c r="C96" s="1" t="s">
        <v>47</v>
      </c>
      <c r="D96" s="1" t="s">
        <v>68</v>
      </c>
      <c r="F96" s="1">
        <v>0</v>
      </c>
      <c r="G96" s="1">
        <v>0</v>
      </c>
      <c r="H96" s="1">
        <v>1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2">
        <v>5</v>
      </c>
      <c r="Q96" s="2">
        <v>5</v>
      </c>
      <c r="R96" s="2">
        <v>5</v>
      </c>
      <c r="S96" s="3">
        <v>5</v>
      </c>
      <c r="T96" s="3">
        <v>5</v>
      </c>
      <c r="U96" s="4">
        <v>5</v>
      </c>
      <c r="V96" s="4">
        <v>5</v>
      </c>
      <c r="W96" s="4">
        <v>5</v>
      </c>
      <c r="X96" s="4">
        <v>5</v>
      </c>
      <c r="Y96" s="4">
        <v>5</v>
      </c>
      <c r="Z96" s="5">
        <v>5</v>
      </c>
      <c r="AA96" s="5">
        <v>5</v>
      </c>
      <c r="AB96" s="5">
        <v>5</v>
      </c>
      <c r="AC96" s="5">
        <v>5</v>
      </c>
      <c r="AD96" s="6">
        <v>5</v>
      </c>
      <c r="AE96" s="6">
        <v>5</v>
      </c>
      <c r="AF96" s="6">
        <v>5</v>
      </c>
      <c r="AG96" s="6">
        <v>5</v>
      </c>
      <c r="AH96" s="6">
        <v>5</v>
      </c>
      <c r="AI96" s="1">
        <v>5</v>
      </c>
      <c r="AJ96" s="1">
        <v>5</v>
      </c>
      <c r="AK96" s="1">
        <v>5</v>
      </c>
      <c r="AL96" s="7">
        <v>5</v>
      </c>
      <c r="AM96" s="7">
        <v>5</v>
      </c>
      <c r="AN96" s="7">
        <v>5</v>
      </c>
    </row>
    <row r="97" spans="1:40" ht="21.75" x14ac:dyDescent="0.5">
      <c r="A97" s="1">
        <v>96</v>
      </c>
      <c r="B97" s="1">
        <v>3</v>
      </c>
      <c r="C97" s="1" t="s">
        <v>50</v>
      </c>
      <c r="D97" s="1" t="s">
        <v>18</v>
      </c>
      <c r="F97" s="1">
        <v>1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2">
        <v>5</v>
      </c>
      <c r="Q97" s="2">
        <v>5</v>
      </c>
      <c r="R97" s="2">
        <v>5</v>
      </c>
      <c r="S97" s="3">
        <v>5</v>
      </c>
      <c r="T97" s="3">
        <v>5</v>
      </c>
      <c r="U97" s="4">
        <v>5</v>
      </c>
      <c r="V97" s="4">
        <v>5</v>
      </c>
      <c r="W97" s="4">
        <v>5</v>
      </c>
      <c r="X97" s="4">
        <v>5</v>
      </c>
      <c r="Y97" s="4">
        <v>5</v>
      </c>
      <c r="Z97" s="5">
        <v>3</v>
      </c>
      <c r="AA97" s="5">
        <v>3</v>
      </c>
      <c r="AB97" s="5">
        <v>3</v>
      </c>
      <c r="AC97" s="5">
        <v>3</v>
      </c>
      <c r="AD97" s="6">
        <v>5</v>
      </c>
      <c r="AE97" s="6">
        <v>5</v>
      </c>
      <c r="AF97" s="6">
        <v>5</v>
      </c>
      <c r="AG97" s="6">
        <v>5</v>
      </c>
      <c r="AH97" s="6">
        <v>5</v>
      </c>
      <c r="AI97" s="1">
        <v>5</v>
      </c>
      <c r="AJ97" s="1">
        <v>5</v>
      </c>
      <c r="AK97" s="1">
        <v>5</v>
      </c>
      <c r="AL97" s="7">
        <v>5</v>
      </c>
      <c r="AM97" s="7">
        <v>5</v>
      </c>
      <c r="AN97" s="7">
        <v>5</v>
      </c>
    </row>
    <row r="98" spans="1:40" ht="21.75" x14ac:dyDescent="0.5">
      <c r="A98" s="1">
        <v>97</v>
      </c>
      <c r="B98" s="1">
        <v>2</v>
      </c>
      <c r="C98" s="1" t="s">
        <v>47</v>
      </c>
      <c r="D98" s="1" t="s">
        <v>68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1</v>
      </c>
      <c r="N98" s="1">
        <v>0</v>
      </c>
      <c r="O98" s="1">
        <v>0</v>
      </c>
      <c r="P98" s="2">
        <v>4</v>
      </c>
      <c r="Q98" s="2">
        <v>4</v>
      </c>
      <c r="R98" s="2">
        <v>4</v>
      </c>
      <c r="S98" s="3">
        <v>4</v>
      </c>
      <c r="T98" s="3">
        <v>4</v>
      </c>
      <c r="U98" s="4">
        <v>4</v>
      </c>
      <c r="V98" s="4">
        <v>4</v>
      </c>
      <c r="W98" s="4">
        <v>4</v>
      </c>
      <c r="X98" s="4">
        <v>4</v>
      </c>
      <c r="Y98" s="4">
        <v>3</v>
      </c>
      <c r="Z98" s="5">
        <v>5</v>
      </c>
      <c r="AA98" s="5">
        <v>5</v>
      </c>
      <c r="AB98" s="5">
        <v>5</v>
      </c>
      <c r="AC98" s="5">
        <v>5</v>
      </c>
      <c r="AD98" s="6">
        <v>5</v>
      </c>
      <c r="AE98" s="6">
        <v>5</v>
      </c>
      <c r="AF98" s="6">
        <v>5</v>
      </c>
      <c r="AG98" s="6">
        <v>5</v>
      </c>
      <c r="AH98" s="6">
        <v>5</v>
      </c>
      <c r="AI98" s="1">
        <v>4</v>
      </c>
      <c r="AJ98" s="1">
        <v>4</v>
      </c>
      <c r="AK98" s="1">
        <v>4</v>
      </c>
      <c r="AL98" s="7">
        <v>4</v>
      </c>
      <c r="AM98" s="7">
        <v>4</v>
      </c>
      <c r="AN98" s="7">
        <v>4</v>
      </c>
    </row>
    <row r="99" spans="1:40" ht="21.75" x14ac:dyDescent="0.5">
      <c r="A99" s="1">
        <v>98</v>
      </c>
      <c r="B99" s="1">
        <v>2</v>
      </c>
      <c r="C99" s="1" t="s">
        <v>47</v>
      </c>
      <c r="D99" s="1" t="s">
        <v>66</v>
      </c>
      <c r="F99" s="1">
        <v>0</v>
      </c>
      <c r="G99" s="1">
        <v>0</v>
      </c>
      <c r="H99" s="1">
        <v>1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1</v>
      </c>
      <c r="P99" s="2">
        <v>4</v>
      </c>
      <c r="Q99" s="2">
        <v>2</v>
      </c>
      <c r="R99" s="2">
        <v>4</v>
      </c>
      <c r="S99" s="3">
        <v>4</v>
      </c>
      <c r="T99" s="3">
        <v>4</v>
      </c>
      <c r="U99" s="4">
        <v>4</v>
      </c>
      <c r="V99" s="4">
        <v>4</v>
      </c>
      <c r="W99" s="4">
        <v>4</v>
      </c>
      <c r="X99" s="4">
        <v>4</v>
      </c>
      <c r="Y99" s="4">
        <v>3</v>
      </c>
      <c r="Z99" s="5">
        <v>4</v>
      </c>
      <c r="AA99" s="5">
        <v>4</v>
      </c>
      <c r="AB99" s="5">
        <v>4</v>
      </c>
      <c r="AC99" s="5">
        <v>4</v>
      </c>
      <c r="AD99" s="6">
        <v>4</v>
      </c>
      <c r="AE99" s="6">
        <v>4</v>
      </c>
      <c r="AF99" s="6">
        <v>4</v>
      </c>
      <c r="AG99" s="6">
        <v>4</v>
      </c>
      <c r="AH99" s="6">
        <v>4</v>
      </c>
      <c r="AI99" s="1">
        <v>4</v>
      </c>
      <c r="AJ99" s="1">
        <v>4</v>
      </c>
      <c r="AK99" s="1">
        <v>4</v>
      </c>
      <c r="AL99" s="7">
        <v>4</v>
      </c>
      <c r="AM99" s="7">
        <v>4</v>
      </c>
      <c r="AN99" s="7">
        <v>4</v>
      </c>
    </row>
    <row r="100" spans="1:40" ht="21.75" x14ac:dyDescent="0.5">
      <c r="A100" s="1">
        <v>99</v>
      </c>
      <c r="B100" s="1">
        <v>2</v>
      </c>
      <c r="C100" s="1" t="s">
        <v>47</v>
      </c>
      <c r="D100" s="1" t="s">
        <v>66</v>
      </c>
      <c r="F100" s="1">
        <v>1</v>
      </c>
      <c r="G100" s="1">
        <v>1</v>
      </c>
      <c r="H100" s="1">
        <v>1</v>
      </c>
      <c r="I100" s="1">
        <v>1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2">
        <v>4</v>
      </c>
      <c r="Q100" s="2">
        <v>3</v>
      </c>
      <c r="R100" s="2">
        <v>3</v>
      </c>
      <c r="S100" s="3">
        <v>3</v>
      </c>
      <c r="T100" s="3">
        <v>3</v>
      </c>
      <c r="U100" s="4">
        <v>3</v>
      </c>
      <c r="V100" s="4">
        <v>3</v>
      </c>
      <c r="W100" s="4">
        <v>3</v>
      </c>
      <c r="X100" s="4">
        <v>3</v>
      </c>
      <c r="Y100" s="4">
        <v>3</v>
      </c>
      <c r="Z100" s="5">
        <v>3</v>
      </c>
      <c r="AA100" s="5">
        <v>3</v>
      </c>
      <c r="AB100" s="5">
        <v>3</v>
      </c>
      <c r="AC100" s="5">
        <v>3</v>
      </c>
      <c r="AD100" s="6">
        <v>4</v>
      </c>
      <c r="AE100" s="6">
        <v>4</v>
      </c>
      <c r="AF100" s="6">
        <v>4</v>
      </c>
      <c r="AG100" s="6">
        <v>4</v>
      </c>
      <c r="AH100" s="6">
        <v>4</v>
      </c>
      <c r="AI100" s="1">
        <v>4</v>
      </c>
      <c r="AJ100" s="1">
        <v>4</v>
      </c>
      <c r="AK100" s="1">
        <v>4</v>
      </c>
      <c r="AL100" s="7">
        <v>4</v>
      </c>
      <c r="AM100" s="7">
        <v>4</v>
      </c>
      <c r="AN100" s="7">
        <v>4</v>
      </c>
    </row>
    <row r="101" spans="1:40" ht="21.75" x14ac:dyDescent="0.5">
      <c r="A101" s="1">
        <v>100</v>
      </c>
      <c r="B101" s="1">
        <v>2</v>
      </c>
      <c r="C101" s="1" t="s">
        <v>47</v>
      </c>
      <c r="D101" s="1" t="s">
        <v>66</v>
      </c>
      <c r="F101" s="1">
        <v>0</v>
      </c>
      <c r="G101" s="1">
        <v>0</v>
      </c>
      <c r="H101" s="1">
        <v>1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2">
        <v>5</v>
      </c>
      <c r="Q101" s="2">
        <v>3</v>
      </c>
      <c r="R101" s="2">
        <v>4</v>
      </c>
      <c r="S101" s="3">
        <v>4</v>
      </c>
      <c r="T101" s="3">
        <v>4</v>
      </c>
      <c r="U101" s="4">
        <v>4</v>
      </c>
      <c r="V101" s="4">
        <v>3</v>
      </c>
      <c r="W101" s="4">
        <v>3</v>
      </c>
      <c r="X101" s="4">
        <v>5</v>
      </c>
      <c r="Y101" s="4">
        <v>4</v>
      </c>
      <c r="Z101" s="5">
        <v>3</v>
      </c>
      <c r="AA101" s="5">
        <v>3</v>
      </c>
      <c r="AB101" s="5">
        <v>3</v>
      </c>
      <c r="AC101" s="5">
        <v>3</v>
      </c>
      <c r="AD101" s="6">
        <v>4</v>
      </c>
      <c r="AE101" s="6">
        <v>4</v>
      </c>
      <c r="AF101" s="6">
        <v>4</v>
      </c>
      <c r="AG101" s="6">
        <v>4</v>
      </c>
      <c r="AH101" s="6">
        <v>4</v>
      </c>
      <c r="AI101" s="1">
        <v>5</v>
      </c>
      <c r="AJ101" s="1">
        <v>5</v>
      </c>
      <c r="AK101" s="1">
        <v>5</v>
      </c>
      <c r="AL101" s="7">
        <v>5</v>
      </c>
      <c r="AM101" s="7">
        <v>5</v>
      </c>
      <c r="AN101" s="7">
        <v>5</v>
      </c>
    </row>
    <row r="102" spans="1:40" ht="21.75" x14ac:dyDescent="0.5">
      <c r="A102" s="1">
        <v>101</v>
      </c>
      <c r="B102" s="1">
        <v>2</v>
      </c>
      <c r="C102" s="1" t="s">
        <v>47</v>
      </c>
      <c r="D102" s="1" t="s">
        <v>66</v>
      </c>
      <c r="F102" s="1">
        <v>0</v>
      </c>
      <c r="G102" s="1">
        <v>0</v>
      </c>
      <c r="H102" s="1">
        <v>1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2">
        <v>4</v>
      </c>
      <c r="Q102" s="2">
        <v>1</v>
      </c>
      <c r="R102" s="2">
        <v>3</v>
      </c>
      <c r="S102" s="3">
        <v>4</v>
      </c>
      <c r="T102" s="3">
        <v>4</v>
      </c>
      <c r="U102" s="4">
        <v>4</v>
      </c>
      <c r="V102" s="4">
        <v>4</v>
      </c>
      <c r="W102" s="4">
        <v>5</v>
      </c>
      <c r="X102" s="4">
        <v>5</v>
      </c>
      <c r="Y102" s="4">
        <v>3</v>
      </c>
      <c r="Z102" s="5">
        <v>1</v>
      </c>
      <c r="AA102" s="5">
        <v>2</v>
      </c>
      <c r="AB102" s="5">
        <v>2</v>
      </c>
      <c r="AC102" s="5">
        <v>2</v>
      </c>
      <c r="AD102" s="6">
        <v>5</v>
      </c>
      <c r="AE102" s="6">
        <v>3</v>
      </c>
      <c r="AF102" s="6">
        <v>5</v>
      </c>
      <c r="AG102" s="6">
        <v>5</v>
      </c>
      <c r="AH102" s="6">
        <v>4</v>
      </c>
      <c r="AI102" s="1">
        <v>4</v>
      </c>
      <c r="AJ102" s="1">
        <v>4</v>
      </c>
      <c r="AK102" s="1">
        <v>3</v>
      </c>
      <c r="AL102" s="7">
        <v>5</v>
      </c>
      <c r="AM102" s="7">
        <v>5</v>
      </c>
      <c r="AN102" s="7">
        <v>5</v>
      </c>
    </row>
    <row r="103" spans="1:40" ht="21.75" x14ac:dyDescent="0.5">
      <c r="A103" s="1">
        <v>102</v>
      </c>
      <c r="B103" s="1">
        <v>2</v>
      </c>
      <c r="C103" s="1" t="s">
        <v>47</v>
      </c>
      <c r="D103" s="1" t="s">
        <v>21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1</v>
      </c>
      <c r="M103" s="1">
        <v>0</v>
      </c>
      <c r="N103" s="1">
        <v>0</v>
      </c>
      <c r="O103" s="1">
        <v>0</v>
      </c>
      <c r="P103" s="2">
        <v>4</v>
      </c>
      <c r="Q103" s="2">
        <v>2</v>
      </c>
      <c r="R103" s="2">
        <v>4</v>
      </c>
      <c r="S103" s="3">
        <v>4</v>
      </c>
      <c r="T103" s="3">
        <v>4</v>
      </c>
      <c r="U103" s="4">
        <v>4</v>
      </c>
      <c r="V103" s="4">
        <v>2</v>
      </c>
      <c r="W103" s="4">
        <v>4</v>
      </c>
      <c r="X103" s="4">
        <v>4</v>
      </c>
      <c r="Y103" s="4">
        <v>4</v>
      </c>
      <c r="Z103" s="5">
        <v>4</v>
      </c>
      <c r="AA103" s="5">
        <v>3</v>
      </c>
      <c r="AB103" s="5">
        <v>4</v>
      </c>
      <c r="AC103" s="5">
        <v>4</v>
      </c>
      <c r="AD103" s="6">
        <v>5</v>
      </c>
      <c r="AE103" s="6">
        <v>4</v>
      </c>
      <c r="AF103" s="6">
        <v>4</v>
      </c>
      <c r="AG103" s="6">
        <v>4</v>
      </c>
      <c r="AH103" s="6">
        <v>3</v>
      </c>
      <c r="AI103" s="1">
        <v>4</v>
      </c>
      <c r="AJ103" s="1">
        <v>4</v>
      </c>
      <c r="AK103" s="1">
        <v>4</v>
      </c>
      <c r="AL103" s="7">
        <v>3</v>
      </c>
      <c r="AM103" s="7">
        <v>3</v>
      </c>
      <c r="AN103" s="7">
        <v>3</v>
      </c>
    </row>
    <row r="104" spans="1:40" ht="21.75" x14ac:dyDescent="0.5">
      <c r="A104" s="1">
        <v>103</v>
      </c>
      <c r="B104" s="1">
        <v>2</v>
      </c>
      <c r="C104" s="1" t="s">
        <v>47</v>
      </c>
      <c r="D104" s="1" t="s">
        <v>49</v>
      </c>
      <c r="F104" s="1">
        <v>1</v>
      </c>
      <c r="G104" s="1">
        <v>0</v>
      </c>
      <c r="H104" s="1">
        <v>0</v>
      </c>
      <c r="I104" s="1">
        <v>1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2">
        <v>4</v>
      </c>
      <c r="Q104" s="2">
        <v>3</v>
      </c>
      <c r="R104" s="2">
        <v>3</v>
      </c>
      <c r="S104" s="3">
        <v>4</v>
      </c>
      <c r="T104" s="3">
        <v>4</v>
      </c>
      <c r="U104" s="4">
        <v>4</v>
      </c>
      <c r="V104" s="4">
        <v>5</v>
      </c>
      <c r="W104" s="4">
        <v>5</v>
      </c>
      <c r="X104" s="4">
        <v>5</v>
      </c>
      <c r="Y104" s="4">
        <v>4</v>
      </c>
      <c r="Z104" s="5">
        <v>4</v>
      </c>
      <c r="AA104" s="5">
        <v>4</v>
      </c>
      <c r="AB104" s="5">
        <v>4</v>
      </c>
      <c r="AC104" s="5">
        <v>4</v>
      </c>
      <c r="AD104" s="6">
        <v>4</v>
      </c>
      <c r="AE104" s="6">
        <v>4</v>
      </c>
      <c r="AF104" s="6">
        <v>4</v>
      </c>
      <c r="AG104" s="6">
        <v>4</v>
      </c>
      <c r="AH104" s="6">
        <v>4</v>
      </c>
      <c r="AI104" s="1">
        <v>4</v>
      </c>
      <c r="AJ104" s="1">
        <v>4</v>
      </c>
      <c r="AK104" s="1">
        <v>4</v>
      </c>
      <c r="AL104" s="7">
        <v>5</v>
      </c>
      <c r="AM104" s="7">
        <v>5</v>
      </c>
      <c r="AN104" s="7">
        <v>5</v>
      </c>
    </row>
    <row r="105" spans="1:40" ht="21.75" x14ac:dyDescent="0.5">
      <c r="A105" s="1">
        <v>104</v>
      </c>
      <c r="B105" s="1">
        <v>2</v>
      </c>
      <c r="C105" s="1" t="s">
        <v>47</v>
      </c>
      <c r="D105" s="1" t="s">
        <v>66</v>
      </c>
      <c r="F105" s="1">
        <v>1</v>
      </c>
      <c r="G105" s="1">
        <v>1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2">
        <v>4</v>
      </c>
      <c r="Q105" s="2">
        <v>1</v>
      </c>
      <c r="R105" s="2">
        <v>4</v>
      </c>
      <c r="S105" s="3">
        <v>5</v>
      </c>
      <c r="T105" s="3">
        <v>5</v>
      </c>
      <c r="U105" s="4">
        <v>4</v>
      </c>
      <c r="V105" s="4">
        <v>4</v>
      </c>
      <c r="W105" s="4">
        <v>4</v>
      </c>
      <c r="X105" s="4">
        <v>4</v>
      </c>
      <c r="Y105" s="4">
        <v>4</v>
      </c>
      <c r="Z105" s="5">
        <v>4</v>
      </c>
      <c r="AA105" s="5">
        <v>4</v>
      </c>
      <c r="AB105" s="5">
        <v>4</v>
      </c>
      <c r="AC105" s="5">
        <v>4</v>
      </c>
      <c r="AD105" s="6">
        <v>4</v>
      </c>
      <c r="AE105" s="6">
        <v>4</v>
      </c>
      <c r="AF105" s="6">
        <v>4</v>
      </c>
      <c r="AG105" s="6">
        <v>4</v>
      </c>
      <c r="AH105" s="6">
        <v>4</v>
      </c>
      <c r="AI105" s="1">
        <v>4</v>
      </c>
      <c r="AJ105" s="1">
        <v>4</v>
      </c>
      <c r="AK105" s="1">
        <v>4</v>
      </c>
      <c r="AL105" s="7">
        <v>4</v>
      </c>
      <c r="AM105" s="7">
        <v>4</v>
      </c>
      <c r="AN105" s="7">
        <v>4</v>
      </c>
    </row>
    <row r="106" spans="1:40" ht="21.75" x14ac:dyDescent="0.5">
      <c r="A106" s="1">
        <v>105</v>
      </c>
      <c r="B106" s="1">
        <v>2</v>
      </c>
      <c r="C106" s="1" t="s">
        <v>47</v>
      </c>
      <c r="D106" s="1" t="s">
        <v>49</v>
      </c>
      <c r="F106" s="1">
        <v>1</v>
      </c>
      <c r="G106" s="1">
        <v>0</v>
      </c>
      <c r="H106" s="1">
        <v>0</v>
      </c>
      <c r="I106" s="1">
        <v>1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2">
        <v>4</v>
      </c>
      <c r="Q106" s="2">
        <v>3</v>
      </c>
      <c r="R106" s="2">
        <v>3</v>
      </c>
      <c r="S106" s="3">
        <v>4</v>
      </c>
      <c r="T106" s="3">
        <v>4</v>
      </c>
      <c r="U106" s="4">
        <v>4</v>
      </c>
      <c r="V106" s="4">
        <v>4</v>
      </c>
      <c r="W106" s="4">
        <v>4</v>
      </c>
      <c r="X106" s="4">
        <v>4</v>
      </c>
      <c r="Y106" s="4">
        <v>4</v>
      </c>
      <c r="Z106" s="5">
        <v>5</v>
      </c>
      <c r="AA106" s="5">
        <v>5</v>
      </c>
      <c r="AB106" s="5">
        <v>5</v>
      </c>
      <c r="AC106" s="5">
        <v>5</v>
      </c>
      <c r="AD106" s="6">
        <v>4</v>
      </c>
      <c r="AE106" s="6">
        <v>5</v>
      </c>
      <c r="AF106" s="6">
        <v>4</v>
      </c>
      <c r="AG106" s="6">
        <v>5</v>
      </c>
      <c r="AH106" s="6">
        <v>5</v>
      </c>
      <c r="AI106" s="1">
        <v>5</v>
      </c>
      <c r="AJ106" s="1">
        <v>4</v>
      </c>
      <c r="AK106" s="1">
        <v>5</v>
      </c>
      <c r="AL106" s="7">
        <v>4</v>
      </c>
      <c r="AM106" s="7">
        <v>4</v>
      </c>
      <c r="AN106" s="7">
        <v>5</v>
      </c>
    </row>
    <row r="107" spans="1:40" ht="21.75" x14ac:dyDescent="0.5">
      <c r="A107" s="1">
        <v>106</v>
      </c>
      <c r="B107" s="1">
        <v>2</v>
      </c>
      <c r="C107" s="1" t="s">
        <v>47</v>
      </c>
      <c r="D107" s="1" t="s">
        <v>51</v>
      </c>
      <c r="F107" s="1">
        <v>0</v>
      </c>
      <c r="G107" s="1">
        <v>0</v>
      </c>
      <c r="H107" s="1">
        <v>1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1</v>
      </c>
      <c r="O107" s="1">
        <v>0</v>
      </c>
      <c r="P107" s="2">
        <v>4</v>
      </c>
      <c r="Q107" s="2">
        <v>4</v>
      </c>
      <c r="R107" s="2">
        <v>3</v>
      </c>
      <c r="S107" s="3">
        <v>4</v>
      </c>
      <c r="T107" s="3">
        <v>4</v>
      </c>
      <c r="U107" s="4">
        <v>4</v>
      </c>
      <c r="V107" s="4">
        <v>4</v>
      </c>
      <c r="W107" s="4">
        <v>4</v>
      </c>
      <c r="X107" s="4">
        <v>4</v>
      </c>
      <c r="Y107" s="4">
        <v>4</v>
      </c>
      <c r="Z107" s="5">
        <v>1</v>
      </c>
      <c r="AA107" s="5">
        <v>1</v>
      </c>
      <c r="AB107" s="5">
        <v>1</v>
      </c>
      <c r="AC107" s="5">
        <v>1</v>
      </c>
      <c r="AD107" s="6">
        <v>4</v>
      </c>
      <c r="AE107" s="6">
        <v>5</v>
      </c>
      <c r="AF107" s="6">
        <v>4</v>
      </c>
      <c r="AG107" s="6">
        <v>5</v>
      </c>
      <c r="AH107" s="6">
        <v>4</v>
      </c>
      <c r="AI107" s="1">
        <v>5</v>
      </c>
      <c r="AJ107" s="1">
        <v>5</v>
      </c>
      <c r="AK107" s="1">
        <v>5</v>
      </c>
      <c r="AL107" s="7">
        <v>4</v>
      </c>
      <c r="AM107" s="7">
        <v>4</v>
      </c>
      <c r="AN107" s="7">
        <v>5</v>
      </c>
    </row>
    <row r="108" spans="1:40" ht="21.75" x14ac:dyDescent="0.5">
      <c r="A108" s="1">
        <v>107</v>
      </c>
      <c r="B108" s="1">
        <v>1</v>
      </c>
      <c r="C108" s="115" t="s">
        <v>58</v>
      </c>
      <c r="D108" s="1" t="s">
        <v>77</v>
      </c>
      <c r="F108" s="1">
        <v>1</v>
      </c>
      <c r="G108" s="1">
        <v>0</v>
      </c>
      <c r="H108" s="1">
        <v>1</v>
      </c>
      <c r="I108" s="1">
        <v>0</v>
      </c>
      <c r="J108" s="1">
        <v>0</v>
      </c>
      <c r="K108" s="1">
        <v>0</v>
      </c>
      <c r="L108" s="1">
        <v>0</v>
      </c>
      <c r="M108" s="1">
        <v>1</v>
      </c>
      <c r="N108" s="1">
        <v>0</v>
      </c>
      <c r="O108" s="1">
        <v>0</v>
      </c>
      <c r="P108" s="2">
        <v>4</v>
      </c>
      <c r="Q108" s="2">
        <v>4</v>
      </c>
      <c r="R108" s="2">
        <v>4</v>
      </c>
      <c r="S108" s="3">
        <v>4</v>
      </c>
      <c r="T108" s="3">
        <v>4</v>
      </c>
      <c r="U108" s="4">
        <v>4</v>
      </c>
      <c r="V108" s="4">
        <v>4</v>
      </c>
      <c r="W108" s="4">
        <v>4</v>
      </c>
      <c r="X108" s="4">
        <v>4</v>
      </c>
      <c r="Y108" s="4">
        <v>4</v>
      </c>
      <c r="Z108" s="5">
        <v>4</v>
      </c>
      <c r="AA108" s="5">
        <v>4</v>
      </c>
      <c r="AB108" s="5">
        <v>4</v>
      </c>
      <c r="AC108" s="5">
        <v>4</v>
      </c>
      <c r="AD108" s="6">
        <v>5</v>
      </c>
      <c r="AE108" s="6">
        <v>5</v>
      </c>
      <c r="AF108" s="6">
        <v>5</v>
      </c>
      <c r="AG108" s="6">
        <v>4</v>
      </c>
      <c r="AH108" s="6">
        <v>4</v>
      </c>
      <c r="AI108" s="1">
        <v>4</v>
      </c>
      <c r="AJ108" s="1">
        <v>3</v>
      </c>
      <c r="AK108" s="1">
        <v>3</v>
      </c>
      <c r="AL108" s="7">
        <v>4</v>
      </c>
      <c r="AM108" s="7">
        <v>3</v>
      </c>
      <c r="AN108" s="7">
        <v>4</v>
      </c>
    </row>
    <row r="109" spans="1:40" ht="21.75" x14ac:dyDescent="0.5">
      <c r="A109" s="1">
        <v>108</v>
      </c>
      <c r="B109" s="1">
        <v>2</v>
      </c>
      <c r="C109" s="1" t="s">
        <v>47</v>
      </c>
      <c r="D109" s="1" t="s">
        <v>74</v>
      </c>
      <c r="F109" s="1">
        <v>1</v>
      </c>
      <c r="G109" s="1">
        <v>0</v>
      </c>
      <c r="H109" s="1">
        <v>1</v>
      </c>
      <c r="I109" s="1">
        <v>1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2">
        <v>4</v>
      </c>
      <c r="Q109" s="2">
        <v>3</v>
      </c>
      <c r="R109" s="2">
        <v>2</v>
      </c>
      <c r="S109" s="3">
        <v>3</v>
      </c>
      <c r="T109" s="3">
        <v>3</v>
      </c>
      <c r="U109" s="4">
        <v>4</v>
      </c>
      <c r="V109" s="4">
        <v>4</v>
      </c>
      <c r="W109" s="4">
        <v>4</v>
      </c>
      <c r="X109" s="4">
        <v>4</v>
      </c>
      <c r="Y109" s="4">
        <v>3</v>
      </c>
      <c r="Z109" s="5">
        <v>3</v>
      </c>
      <c r="AA109" s="5">
        <v>3</v>
      </c>
      <c r="AB109" s="5">
        <v>3</v>
      </c>
      <c r="AC109" s="5">
        <v>3</v>
      </c>
      <c r="AD109" s="6">
        <v>3</v>
      </c>
      <c r="AE109" s="6">
        <v>4</v>
      </c>
      <c r="AF109" s="6">
        <v>4</v>
      </c>
      <c r="AG109" s="6">
        <v>3</v>
      </c>
      <c r="AH109" s="6">
        <v>3</v>
      </c>
      <c r="AI109" s="1">
        <v>4</v>
      </c>
      <c r="AJ109" s="1">
        <v>4</v>
      </c>
      <c r="AK109" s="1">
        <v>4</v>
      </c>
      <c r="AL109" s="7">
        <v>5</v>
      </c>
      <c r="AM109" s="7">
        <v>4</v>
      </c>
      <c r="AN109" s="7">
        <v>4</v>
      </c>
    </row>
    <row r="110" spans="1:40" ht="21.75" x14ac:dyDescent="0.5">
      <c r="A110" s="1">
        <v>109</v>
      </c>
      <c r="B110" s="1">
        <v>3</v>
      </c>
      <c r="C110" s="1" t="s">
        <v>50</v>
      </c>
      <c r="D110" s="1" t="s">
        <v>71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1</v>
      </c>
      <c r="L110" s="1">
        <v>0</v>
      </c>
      <c r="M110" s="1">
        <v>0</v>
      </c>
      <c r="N110" s="1">
        <v>0</v>
      </c>
      <c r="O110" s="1">
        <v>0</v>
      </c>
      <c r="P110" s="2">
        <v>4</v>
      </c>
      <c r="Q110" s="2">
        <v>4</v>
      </c>
      <c r="R110" s="2">
        <v>3</v>
      </c>
      <c r="S110" s="3">
        <v>5</v>
      </c>
      <c r="T110" s="3">
        <v>4</v>
      </c>
      <c r="U110" s="4">
        <v>4</v>
      </c>
      <c r="V110" s="4">
        <v>4</v>
      </c>
      <c r="W110" s="4">
        <v>4</v>
      </c>
      <c r="X110" s="4">
        <v>4</v>
      </c>
      <c r="Y110" s="4">
        <v>3</v>
      </c>
      <c r="Z110" s="5">
        <v>1</v>
      </c>
      <c r="AA110" s="5">
        <v>2</v>
      </c>
      <c r="AB110" s="5">
        <v>3</v>
      </c>
      <c r="AC110" s="5">
        <v>3</v>
      </c>
      <c r="AD110" s="6">
        <v>4</v>
      </c>
      <c r="AE110" s="6">
        <v>4</v>
      </c>
      <c r="AF110" s="6">
        <v>4</v>
      </c>
      <c r="AG110" s="6">
        <v>4</v>
      </c>
      <c r="AH110" s="6">
        <v>4</v>
      </c>
      <c r="AI110" s="1">
        <v>4</v>
      </c>
      <c r="AJ110" s="1">
        <v>5</v>
      </c>
      <c r="AK110" s="1">
        <v>4</v>
      </c>
      <c r="AL110" s="7">
        <v>2</v>
      </c>
      <c r="AM110" s="7">
        <v>3</v>
      </c>
      <c r="AN110" s="7">
        <v>3</v>
      </c>
    </row>
    <row r="111" spans="1:40" ht="21.75" x14ac:dyDescent="0.5">
      <c r="A111" s="1">
        <v>110</v>
      </c>
      <c r="B111" s="1">
        <v>3</v>
      </c>
      <c r="C111" s="1" t="s">
        <v>50</v>
      </c>
      <c r="D111" s="1" t="s">
        <v>78</v>
      </c>
      <c r="F111" s="1">
        <v>0</v>
      </c>
      <c r="G111" s="1">
        <v>0</v>
      </c>
      <c r="H111" s="1">
        <v>0</v>
      </c>
      <c r="I111" s="1">
        <v>1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2">
        <v>4</v>
      </c>
      <c r="Q111" s="2">
        <v>2</v>
      </c>
      <c r="R111" s="2">
        <v>3</v>
      </c>
      <c r="S111" s="3">
        <v>4</v>
      </c>
      <c r="T111" s="3">
        <v>4</v>
      </c>
      <c r="U111" s="4">
        <v>3</v>
      </c>
      <c r="V111" s="4">
        <v>3</v>
      </c>
      <c r="W111" s="4">
        <v>3</v>
      </c>
      <c r="X111" s="4">
        <v>5</v>
      </c>
      <c r="Y111" s="4">
        <v>3</v>
      </c>
      <c r="Z111" s="5">
        <v>5</v>
      </c>
      <c r="AA111" s="5">
        <v>5</v>
      </c>
      <c r="AB111" s="5">
        <v>5</v>
      </c>
      <c r="AC111" s="5">
        <v>5</v>
      </c>
      <c r="AD111" s="6">
        <v>4</v>
      </c>
      <c r="AE111" s="6">
        <v>4</v>
      </c>
      <c r="AF111" s="6">
        <v>4</v>
      </c>
      <c r="AG111" s="6">
        <v>4</v>
      </c>
      <c r="AH111" s="6">
        <v>5</v>
      </c>
      <c r="AI111" s="1">
        <v>5</v>
      </c>
      <c r="AJ111" s="1">
        <v>4</v>
      </c>
      <c r="AK111" s="1">
        <v>4</v>
      </c>
      <c r="AL111" s="7">
        <v>4</v>
      </c>
      <c r="AM111" s="7">
        <v>4</v>
      </c>
      <c r="AN111" s="7">
        <v>4</v>
      </c>
    </row>
    <row r="112" spans="1:40" ht="21.75" x14ac:dyDescent="0.5">
      <c r="A112" s="1">
        <v>111</v>
      </c>
      <c r="B112" s="1">
        <v>3</v>
      </c>
      <c r="C112" s="1" t="s">
        <v>50</v>
      </c>
      <c r="D112" s="1" t="s">
        <v>19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1</v>
      </c>
      <c r="M112" s="1">
        <v>0</v>
      </c>
      <c r="N112" s="1">
        <v>0</v>
      </c>
      <c r="O112" s="1">
        <v>0</v>
      </c>
      <c r="P112" s="2">
        <v>4</v>
      </c>
      <c r="Q112" s="2">
        <v>1</v>
      </c>
      <c r="R112" s="2">
        <v>4</v>
      </c>
      <c r="S112" s="3">
        <v>3</v>
      </c>
      <c r="T112" s="3">
        <v>3</v>
      </c>
      <c r="U112" s="4">
        <v>4</v>
      </c>
      <c r="V112" s="4">
        <v>3</v>
      </c>
      <c r="W112" s="4">
        <v>4</v>
      </c>
      <c r="X112" s="4">
        <v>4</v>
      </c>
      <c r="Y112" s="4">
        <v>4</v>
      </c>
      <c r="Z112" s="5">
        <v>4</v>
      </c>
      <c r="AA112" s="5">
        <v>4</v>
      </c>
      <c r="AB112" s="5">
        <v>4</v>
      </c>
      <c r="AC112" s="5">
        <v>4</v>
      </c>
      <c r="AD112" s="6">
        <v>4</v>
      </c>
      <c r="AE112" s="6">
        <v>4</v>
      </c>
      <c r="AF112" s="6">
        <v>4</v>
      </c>
      <c r="AG112" s="6">
        <v>4</v>
      </c>
      <c r="AH112" s="6">
        <v>4</v>
      </c>
      <c r="AI112" s="1">
        <v>5</v>
      </c>
      <c r="AJ112" s="1">
        <v>5</v>
      </c>
      <c r="AK112" s="1">
        <v>5</v>
      </c>
      <c r="AL112" s="7">
        <v>4</v>
      </c>
      <c r="AM112" s="7">
        <v>4</v>
      </c>
      <c r="AN112" s="7">
        <v>4</v>
      </c>
    </row>
    <row r="113" spans="1:40" ht="21.75" x14ac:dyDescent="0.5">
      <c r="A113" s="1">
        <v>112</v>
      </c>
      <c r="B113" s="1">
        <v>2</v>
      </c>
      <c r="C113" s="1" t="s">
        <v>47</v>
      </c>
      <c r="D113" s="1" t="s">
        <v>59</v>
      </c>
      <c r="F113" s="1">
        <v>0</v>
      </c>
      <c r="G113" s="1">
        <v>0</v>
      </c>
      <c r="H113" s="1">
        <v>0</v>
      </c>
      <c r="I113" s="1">
        <v>1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2">
        <v>5</v>
      </c>
      <c r="Q113" s="2">
        <v>2</v>
      </c>
      <c r="R113" s="2">
        <v>2</v>
      </c>
      <c r="S113" s="3">
        <v>3</v>
      </c>
      <c r="T113" s="3">
        <v>5</v>
      </c>
      <c r="U113" s="4">
        <v>3</v>
      </c>
      <c r="V113" s="4">
        <v>4</v>
      </c>
      <c r="W113" s="4">
        <v>4</v>
      </c>
      <c r="X113" s="4">
        <v>4</v>
      </c>
      <c r="Y113" s="4">
        <v>4</v>
      </c>
      <c r="Z113" s="5">
        <v>3</v>
      </c>
      <c r="AA113" s="5">
        <v>3</v>
      </c>
      <c r="AB113" s="5">
        <v>3</v>
      </c>
      <c r="AC113" s="5">
        <v>3</v>
      </c>
      <c r="AD113" s="6">
        <v>3</v>
      </c>
      <c r="AE113" s="6">
        <v>3</v>
      </c>
      <c r="AF113" s="6">
        <v>3</v>
      </c>
      <c r="AG113" s="6">
        <v>3</v>
      </c>
      <c r="AH113" s="6">
        <v>3</v>
      </c>
      <c r="AI113" s="1">
        <v>4</v>
      </c>
      <c r="AJ113" s="1">
        <v>4</v>
      </c>
      <c r="AK113" s="1">
        <v>4</v>
      </c>
      <c r="AL113" s="7">
        <v>4</v>
      </c>
      <c r="AM113" s="7">
        <v>4</v>
      </c>
      <c r="AN113" s="7">
        <v>4</v>
      </c>
    </row>
    <row r="114" spans="1:40" ht="21.75" x14ac:dyDescent="0.5">
      <c r="A114" s="1">
        <v>113</v>
      </c>
      <c r="B114" s="1">
        <v>2</v>
      </c>
      <c r="C114" s="1" t="s">
        <v>47</v>
      </c>
      <c r="D114" s="1" t="s">
        <v>59</v>
      </c>
      <c r="F114" s="1">
        <v>1</v>
      </c>
      <c r="G114" s="1">
        <v>0</v>
      </c>
      <c r="H114" s="1">
        <v>1</v>
      </c>
      <c r="I114" s="1">
        <v>1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2">
        <v>4</v>
      </c>
      <c r="Q114" s="2">
        <v>3</v>
      </c>
      <c r="R114" s="2">
        <v>4</v>
      </c>
      <c r="S114" s="3">
        <v>5</v>
      </c>
      <c r="T114" s="3">
        <v>5</v>
      </c>
      <c r="U114" s="4">
        <v>5</v>
      </c>
      <c r="V114" s="4">
        <v>5</v>
      </c>
      <c r="W114" s="4">
        <v>5</v>
      </c>
      <c r="X114" s="4">
        <v>5</v>
      </c>
      <c r="Y114" s="4">
        <v>5</v>
      </c>
      <c r="Z114" s="5">
        <v>3</v>
      </c>
      <c r="AA114" s="5">
        <v>3</v>
      </c>
      <c r="AB114" s="5">
        <v>3</v>
      </c>
      <c r="AC114" s="5">
        <v>2</v>
      </c>
      <c r="AD114" s="6">
        <v>4</v>
      </c>
      <c r="AE114" s="6">
        <v>4</v>
      </c>
      <c r="AF114" s="6">
        <v>4</v>
      </c>
      <c r="AG114" s="6">
        <v>4</v>
      </c>
      <c r="AH114" s="6">
        <v>4</v>
      </c>
      <c r="AI114" s="1">
        <v>4</v>
      </c>
      <c r="AJ114" s="1">
        <v>4</v>
      </c>
      <c r="AK114" s="1">
        <v>4</v>
      </c>
      <c r="AL114" s="7">
        <v>4</v>
      </c>
      <c r="AM114" s="7">
        <v>4</v>
      </c>
      <c r="AN114" s="7">
        <v>4</v>
      </c>
    </row>
    <row r="115" spans="1:40" ht="21.75" x14ac:dyDescent="0.5">
      <c r="A115" s="1">
        <v>114</v>
      </c>
      <c r="B115" s="1">
        <v>2</v>
      </c>
      <c r="C115" s="1" t="s">
        <v>47</v>
      </c>
      <c r="D115" s="1" t="s">
        <v>19</v>
      </c>
      <c r="F115" s="1">
        <v>0</v>
      </c>
      <c r="G115" s="1">
        <v>1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2">
        <v>5</v>
      </c>
      <c r="Q115" s="2">
        <v>4</v>
      </c>
      <c r="R115" s="2">
        <v>3</v>
      </c>
      <c r="S115" s="3">
        <v>4</v>
      </c>
      <c r="T115" s="3">
        <v>4</v>
      </c>
      <c r="U115" s="4">
        <v>4</v>
      </c>
      <c r="V115" s="4">
        <v>4</v>
      </c>
      <c r="W115" s="4">
        <v>4</v>
      </c>
      <c r="X115" s="4">
        <v>3</v>
      </c>
      <c r="Y115" s="4">
        <v>4</v>
      </c>
      <c r="Z115" s="5">
        <v>3</v>
      </c>
      <c r="AA115" s="5">
        <v>3</v>
      </c>
      <c r="AB115" s="5">
        <v>4</v>
      </c>
      <c r="AC115" s="5">
        <v>4</v>
      </c>
      <c r="AD115" s="6">
        <v>4</v>
      </c>
      <c r="AE115" s="6">
        <v>4</v>
      </c>
      <c r="AF115" s="6">
        <v>4</v>
      </c>
      <c r="AG115" s="6">
        <v>4</v>
      </c>
      <c r="AH115" s="6">
        <v>4</v>
      </c>
      <c r="AI115" s="1">
        <v>4</v>
      </c>
      <c r="AJ115" s="1">
        <v>4</v>
      </c>
      <c r="AK115" s="1">
        <v>4</v>
      </c>
      <c r="AL115" s="7">
        <v>4</v>
      </c>
      <c r="AM115" s="7">
        <v>4</v>
      </c>
      <c r="AN115" s="7">
        <v>4</v>
      </c>
    </row>
    <row r="116" spans="1:40" ht="21.75" x14ac:dyDescent="0.5">
      <c r="A116" s="1">
        <v>115</v>
      </c>
      <c r="B116" s="1">
        <v>2</v>
      </c>
      <c r="C116" s="1" t="s">
        <v>47</v>
      </c>
      <c r="D116" s="1" t="s">
        <v>66</v>
      </c>
      <c r="F116" s="1">
        <v>0</v>
      </c>
      <c r="G116" s="1">
        <v>0</v>
      </c>
      <c r="H116" s="1">
        <v>1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2">
        <v>5</v>
      </c>
      <c r="Q116" s="2">
        <v>3</v>
      </c>
      <c r="R116" s="2">
        <v>3</v>
      </c>
      <c r="S116" s="3">
        <v>4</v>
      </c>
      <c r="T116" s="3">
        <v>4</v>
      </c>
      <c r="U116" s="4">
        <v>4</v>
      </c>
      <c r="V116" s="4">
        <v>3</v>
      </c>
      <c r="W116" s="4">
        <v>3</v>
      </c>
      <c r="X116" s="4">
        <v>4</v>
      </c>
      <c r="Y116" s="4">
        <v>3</v>
      </c>
      <c r="Z116" s="5">
        <v>3</v>
      </c>
      <c r="AA116" s="5">
        <v>3</v>
      </c>
      <c r="AB116" s="5">
        <v>3</v>
      </c>
      <c r="AC116" s="5">
        <v>3</v>
      </c>
      <c r="AD116" s="6">
        <v>4</v>
      </c>
      <c r="AE116" s="6">
        <v>4</v>
      </c>
      <c r="AF116" s="6">
        <v>4</v>
      </c>
      <c r="AG116" s="6">
        <v>4</v>
      </c>
      <c r="AH116" s="6">
        <v>4</v>
      </c>
      <c r="AI116" s="1">
        <v>5</v>
      </c>
      <c r="AJ116" s="1">
        <v>5</v>
      </c>
      <c r="AK116" s="1">
        <v>4</v>
      </c>
      <c r="AL116" s="7">
        <v>5</v>
      </c>
      <c r="AM116" s="7">
        <v>5</v>
      </c>
      <c r="AN116" s="7">
        <v>5</v>
      </c>
    </row>
    <row r="117" spans="1:40" ht="21.75" x14ac:dyDescent="0.5">
      <c r="A117" s="1">
        <v>116</v>
      </c>
      <c r="B117" s="1">
        <v>2</v>
      </c>
      <c r="C117" s="1" t="s">
        <v>47</v>
      </c>
      <c r="D117" s="1" t="s">
        <v>66</v>
      </c>
      <c r="F117" s="1">
        <v>0</v>
      </c>
      <c r="G117" s="1">
        <v>1</v>
      </c>
      <c r="H117" s="1">
        <v>1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1</v>
      </c>
      <c r="P117" s="2">
        <v>4</v>
      </c>
      <c r="Q117" s="2">
        <v>2</v>
      </c>
      <c r="R117" s="2">
        <v>4</v>
      </c>
      <c r="S117" s="3">
        <v>3</v>
      </c>
      <c r="T117" s="3">
        <v>3</v>
      </c>
      <c r="U117" s="4">
        <v>4</v>
      </c>
      <c r="V117" s="4">
        <v>4</v>
      </c>
      <c r="W117" s="4">
        <v>4</v>
      </c>
      <c r="X117" s="4">
        <v>4</v>
      </c>
      <c r="Y117" s="4">
        <v>4</v>
      </c>
      <c r="Z117" s="5">
        <v>4</v>
      </c>
      <c r="AA117" s="5">
        <v>3</v>
      </c>
      <c r="AB117" s="5">
        <v>3</v>
      </c>
      <c r="AC117" s="5">
        <v>3</v>
      </c>
      <c r="AD117" s="6">
        <v>4</v>
      </c>
      <c r="AE117" s="6">
        <v>5</v>
      </c>
      <c r="AF117" s="6">
        <v>4</v>
      </c>
      <c r="AG117" s="6">
        <v>4</v>
      </c>
      <c r="AH117" s="6">
        <v>4</v>
      </c>
      <c r="AI117" s="1">
        <v>5</v>
      </c>
      <c r="AJ117" s="1">
        <v>5</v>
      </c>
      <c r="AK117" s="1">
        <v>5</v>
      </c>
      <c r="AL117" s="7">
        <v>5</v>
      </c>
      <c r="AM117" s="7">
        <v>5</v>
      </c>
      <c r="AN117" s="7">
        <v>5</v>
      </c>
    </row>
    <row r="118" spans="1:40" ht="21.75" x14ac:dyDescent="0.5">
      <c r="A118" s="1">
        <v>117</v>
      </c>
      <c r="B118" s="1">
        <v>2</v>
      </c>
      <c r="C118" s="1" t="s">
        <v>47</v>
      </c>
      <c r="D118" s="1" t="s">
        <v>21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1</v>
      </c>
      <c r="M118" s="1">
        <v>0</v>
      </c>
      <c r="N118" s="1">
        <v>0</v>
      </c>
      <c r="O118" s="1">
        <v>0</v>
      </c>
      <c r="P118" s="2">
        <v>4</v>
      </c>
      <c r="Q118" s="2">
        <v>3</v>
      </c>
      <c r="R118" s="2">
        <v>3</v>
      </c>
      <c r="S118" s="3">
        <v>4</v>
      </c>
      <c r="T118" s="3">
        <v>4</v>
      </c>
      <c r="U118" s="4">
        <v>4</v>
      </c>
      <c r="V118" s="4">
        <v>4</v>
      </c>
      <c r="W118" s="4">
        <v>4</v>
      </c>
      <c r="X118" s="4">
        <v>3</v>
      </c>
      <c r="Y118" s="4">
        <v>3</v>
      </c>
      <c r="Z118" s="5">
        <v>5</v>
      </c>
      <c r="AA118" s="5">
        <v>5</v>
      </c>
      <c r="AB118" s="5">
        <v>5</v>
      </c>
      <c r="AC118" s="5">
        <v>5</v>
      </c>
      <c r="AD118" s="6">
        <v>4</v>
      </c>
      <c r="AE118" s="6">
        <v>4</v>
      </c>
      <c r="AF118" s="6">
        <v>5</v>
      </c>
      <c r="AG118" s="6">
        <v>4</v>
      </c>
      <c r="AH118" s="6">
        <v>4</v>
      </c>
      <c r="AI118" s="1">
        <v>4</v>
      </c>
      <c r="AJ118" s="1">
        <v>4</v>
      </c>
      <c r="AK118" s="1">
        <v>5</v>
      </c>
      <c r="AL118" s="7">
        <v>5</v>
      </c>
      <c r="AM118" s="7">
        <v>4</v>
      </c>
      <c r="AN118" s="7">
        <v>4</v>
      </c>
    </row>
    <row r="119" spans="1:40" ht="21.75" x14ac:dyDescent="0.5">
      <c r="A119" s="1">
        <v>118</v>
      </c>
      <c r="B119" s="1">
        <v>2</v>
      </c>
      <c r="C119" s="1" t="s">
        <v>47</v>
      </c>
      <c r="D119" s="1" t="s">
        <v>70</v>
      </c>
      <c r="F119" s="1">
        <v>1</v>
      </c>
      <c r="G119" s="1">
        <v>0</v>
      </c>
      <c r="H119" s="1">
        <v>1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2">
        <v>4</v>
      </c>
      <c r="Q119" s="2">
        <v>3</v>
      </c>
      <c r="R119" s="2">
        <v>4</v>
      </c>
      <c r="S119" s="3">
        <v>4</v>
      </c>
      <c r="T119" s="3">
        <v>4</v>
      </c>
      <c r="U119" s="4">
        <v>4</v>
      </c>
      <c r="V119" s="4">
        <v>4</v>
      </c>
      <c r="W119" s="4">
        <v>4</v>
      </c>
      <c r="X119" s="4">
        <v>4</v>
      </c>
      <c r="Y119" s="4">
        <v>4</v>
      </c>
      <c r="Z119" s="5">
        <v>2</v>
      </c>
      <c r="AA119" s="5">
        <v>2</v>
      </c>
      <c r="AB119" s="5">
        <v>2</v>
      </c>
      <c r="AC119" s="5">
        <v>2</v>
      </c>
      <c r="AD119" s="6">
        <v>4</v>
      </c>
      <c r="AE119" s="6">
        <v>4</v>
      </c>
      <c r="AF119" s="6">
        <v>5</v>
      </c>
      <c r="AG119" s="6">
        <v>4</v>
      </c>
      <c r="AH119" s="6">
        <v>4</v>
      </c>
      <c r="AI119" s="1">
        <v>5</v>
      </c>
      <c r="AJ119" s="1">
        <v>5</v>
      </c>
      <c r="AK119" s="1">
        <v>5</v>
      </c>
      <c r="AL119" s="7">
        <v>4</v>
      </c>
      <c r="AM119" s="7">
        <v>4</v>
      </c>
      <c r="AN119" s="7">
        <v>4</v>
      </c>
    </row>
    <row r="120" spans="1:40" ht="21.75" x14ac:dyDescent="0.5">
      <c r="A120" s="1">
        <v>119</v>
      </c>
      <c r="B120" s="1">
        <v>2</v>
      </c>
      <c r="C120" s="1" t="s">
        <v>47</v>
      </c>
      <c r="D120" s="1" t="s">
        <v>63</v>
      </c>
      <c r="F120" s="1">
        <v>1</v>
      </c>
      <c r="G120" s="1">
        <v>0</v>
      </c>
      <c r="H120" s="1">
        <v>1</v>
      </c>
      <c r="I120" s="1">
        <v>1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2">
        <v>4</v>
      </c>
      <c r="Q120" s="2">
        <v>4</v>
      </c>
      <c r="R120" s="2">
        <v>4</v>
      </c>
      <c r="S120" s="3">
        <v>5</v>
      </c>
      <c r="T120" s="3">
        <v>5</v>
      </c>
      <c r="U120" s="4">
        <v>3</v>
      </c>
      <c r="V120" s="4">
        <v>4</v>
      </c>
      <c r="W120" s="4">
        <v>4</v>
      </c>
      <c r="X120" s="4">
        <v>4</v>
      </c>
      <c r="Y120" s="4">
        <v>4</v>
      </c>
      <c r="Z120" s="5">
        <v>4</v>
      </c>
      <c r="AA120" s="5">
        <v>4</v>
      </c>
      <c r="AB120" s="5">
        <v>4</v>
      </c>
      <c r="AC120" s="5">
        <v>4</v>
      </c>
      <c r="AD120" s="6">
        <v>4</v>
      </c>
      <c r="AE120" s="6">
        <v>4</v>
      </c>
      <c r="AF120" s="6">
        <v>4</v>
      </c>
      <c r="AG120" s="6">
        <v>4</v>
      </c>
      <c r="AH120" s="6">
        <v>4</v>
      </c>
      <c r="AI120" s="1">
        <v>4</v>
      </c>
      <c r="AJ120" s="1">
        <v>4</v>
      </c>
      <c r="AK120" s="1">
        <v>4</v>
      </c>
      <c r="AL120" s="7">
        <v>4</v>
      </c>
      <c r="AM120" s="7">
        <v>4</v>
      </c>
      <c r="AN120" s="7">
        <v>4</v>
      </c>
    </row>
    <row r="121" spans="1:40" ht="21.75" x14ac:dyDescent="0.5">
      <c r="A121" s="1">
        <v>120</v>
      </c>
      <c r="B121" s="1">
        <v>2</v>
      </c>
      <c r="C121" s="1" t="s">
        <v>47</v>
      </c>
      <c r="D121" s="1" t="s">
        <v>63</v>
      </c>
      <c r="F121" s="1">
        <v>1</v>
      </c>
      <c r="G121" s="1">
        <v>1</v>
      </c>
      <c r="H121" s="1">
        <v>1</v>
      </c>
      <c r="I121" s="1">
        <v>1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2">
        <v>4</v>
      </c>
      <c r="Q121" s="2">
        <v>5</v>
      </c>
      <c r="R121" s="2">
        <v>4</v>
      </c>
      <c r="S121" s="3">
        <v>5</v>
      </c>
      <c r="T121" s="3">
        <v>5</v>
      </c>
      <c r="U121" s="4">
        <v>5</v>
      </c>
      <c r="V121" s="4">
        <v>4</v>
      </c>
      <c r="W121" s="4">
        <v>4</v>
      </c>
      <c r="X121" s="4">
        <v>5</v>
      </c>
      <c r="Y121" s="4">
        <v>4</v>
      </c>
      <c r="Z121" s="5">
        <v>5</v>
      </c>
      <c r="AA121" s="5">
        <v>5</v>
      </c>
      <c r="AB121" s="5">
        <v>5</v>
      </c>
      <c r="AC121" s="5">
        <v>5</v>
      </c>
      <c r="AD121" s="6">
        <v>5</v>
      </c>
      <c r="AE121" s="6">
        <v>4</v>
      </c>
      <c r="AF121" s="6">
        <v>4</v>
      </c>
      <c r="AG121" s="6">
        <v>4</v>
      </c>
      <c r="AH121" s="6">
        <v>4</v>
      </c>
      <c r="AI121" s="1">
        <v>4</v>
      </c>
      <c r="AJ121" s="1">
        <v>4</v>
      </c>
      <c r="AK121" s="1">
        <v>5</v>
      </c>
      <c r="AL121" s="7">
        <v>5</v>
      </c>
      <c r="AM121" s="7">
        <v>5</v>
      </c>
      <c r="AN121" s="7">
        <v>5</v>
      </c>
    </row>
    <row r="122" spans="1:40" ht="21.75" x14ac:dyDescent="0.5">
      <c r="A122" s="1">
        <v>121</v>
      </c>
      <c r="B122" s="1">
        <v>2</v>
      </c>
      <c r="C122" s="1" t="s">
        <v>47</v>
      </c>
      <c r="D122" s="1" t="s">
        <v>63</v>
      </c>
      <c r="F122" s="1">
        <v>1</v>
      </c>
      <c r="G122" s="1">
        <v>1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2">
        <v>4</v>
      </c>
      <c r="Q122" s="2">
        <v>3</v>
      </c>
      <c r="R122" s="2">
        <v>3</v>
      </c>
      <c r="S122" s="3">
        <v>4</v>
      </c>
      <c r="T122" s="3">
        <v>3</v>
      </c>
      <c r="U122" s="4">
        <v>4</v>
      </c>
      <c r="V122" s="4">
        <v>4</v>
      </c>
      <c r="W122" s="4">
        <v>4</v>
      </c>
      <c r="X122" s="4">
        <v>3</v>
      </c>
      <c r="Y122" s="4">
        <v>3</v>
      </c>
      <c r="Z122" s="5">
        <v>4</v>
      </c>
      <c r="AA122" s="5">
        <v>4</v>
      </c>
      <c r="AB122" s="5">
        <v>3</v>
      </c>
      <c r="AC122" s="5">
        <v>4</v>
      </c>
      <c r="AD122" s="6">
        <v>4</v>
      </c>
      <c r="AE122" s="6">
        <v>4</v>
      </c>
      <c r="AF122" s="6">
        <v>3</v>
      </c>
      <c r="AG122" s="6">
        <v>4</v>
      </c>
      <c r="AH122" s="6">
        <v>4</v>
      </c>
      <c r="AI122" s="1">
        <v>5</v>
      </c>
      <c r="AJ122" s="1">
        <v>5</v>
      </c>
      <c r="AK122" s="1">
        <v>4</v>
      </c>
      <c r="AL122" s="7">
        <v>5</v>
      </c>
      <c r="AM122" s="7">
        <v>4</v>
      </c>
      <c r="AN122" s="7">
        <v>4</v>
      </c>
    </row>
    <row r="123" spans="1:40" ht="21.75" x14ac:dyDescent="0.5">
      <c r="A123" s="1">
        <v>122</v>
      </c>
      <c r="B123" s="1">
        <v>2</v>
      </c>
      <c r="C123" s="1" t="s">
        <v>47</v>
      </c>
      <c r="D123" s="1" t="s">
        <v>20</v>
      </c>
      <c r="F123" s="1">
        <v>1</v>
      </c>
      <c r="G123" s="1">
        <v>0</v>
      </c>
      <c r="H123" s="1">
        <v>1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2">
        <v>5</v>
      </c>
      <c r="Q123" s="2">
        <v>5</v>
      </c>
      <c r="R123" s="2">
        <v>4</v>
      </c>
      <c r="S123" s="3">
        <v>5</v>
      </c>
      <c r="T123" s="3">
        <v>5</v>
      </c>
      <c r="U123" s="4">
        <v>5</v>
      </c>
      <c r="V123" s="4">
        <v>5</v>
      </c>
      <c r="W123" s="4">
        <v>5</v>
      </c>
      <c r="X123" s="4">
        <v>5</v>
      </c>
      <c r="Y123" s="4">
        <v>5</v>
      </c>
      <c r="Z123" s="5">
        <v>1</v>
      </c>
      <c r="AA123" s="5">
        <v>1</v>
      </c>
      <c r="AB123" s="5">
        <v>1</v>
      </c>
      <c r="AC123" s="5">
        <v>1</v>
      </c>
      <c r="AD123" s="6">
        <v>3</v>
      </c>
      <c r="AE123" s="6">
        <v>3</v>
      </c>
      <c r="AF123" s="6">
        <v>3</v>
      </c>
      <c r="AG123" s="6">
        <v>3</v>
      </c>
      <c r="AH123" s="6">
        <v>3</v>
      </c>
      <c r="AI123" s="1">
        <v>3</v>
      </c>
      <c r="AJ123" s="1">
        <v>3</v>
      </c>
      <c r="AK123" s="1">
        <v>3</v>
      </c>
      <c r="AL123" s="7">
        <v>4</v>
      </c>
      <c r="AM123" s="7">
        <v>4</v>
      </c>
      <c r="AN123" s="7">
        <v>4</v>
      </c>
    </row>
    <row r="124" spans="1:40" ht="21.75" x14ac:dyDescent="0.5">
      <c r="A124" s="1">
        <v>123</v>
      </c>
      <c r="B124" s="1">
        <v>2</v>
      </c>
      <c r="C124" s="1" t="s">
        <v>47</v>
      </c>
      <c r="D124" s="1" t="s">
        <v>18</v>
      </c>
      <c r="F124" s="1">
        <v>1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2">
        <v>4</v>
      </c>
      <c r="Q124" s="2">
        <v>4</v>
      </c>
      <c r="R124" s="2">
        <v>4</v>
      </c>
      <c r="S124" s="3">
        <v>4</v>
      </c>
      <c r="T124" s="3">
        <v>4</v>
      </c>
      <c r="U124" s="4">
        <v>4</v>
      </c>
      <c r="V124" s="4">
        <v>4</v>
      </c>
      <c r="W124" s="4">
        <v>4</v>
      </c>
      <c r="X124" s="4">
        <v>4</v>
      </c>
      <c r="Y124" s="4">
        <v>4</v>
      </c>
      <c r="Z124" s="5">
        <v>4</v>
      </c>
      <c r="AA124" s="5">
        <v>4</v>
      </c>
      <c r="AB124" s="5">
        <v>4</v>
      </c>
      <c r="AC124" s="5">
        <v>4</v>
      </c>
      <c r="AD124" s="6">
        <v>4</v>
      </c>
      <c r="AE124" s="6">
        <v>4</v>
      </c>
      <c r="AF124" s="6">
        <v>4</v>
      </c>
      <c r="AG124" s="6">
        <v>4</v>
      </c>
      <c r="AH124" s="6">
        <v>4</v>
      </c>
      <c r="AI124" s="1">
        <v>4</v>
      </c>
      <c r="AJ124" s="1">
        <v>4</v>
      </c>
      <c r="AK124" s="1">
        <v>5</v>
      </c>
      <c r="AL124" s="7">
        <v>4</v>
      </c>
      <c r="AM124" s="7">
        <v>4</v>
      </c>
      <c r="AN124" s="7">
        <v>4</v>
      </c>
    </row>
    <row r="125" spans="1:40" ht="21.75" x14ac:dyDescent="0.5">
      <c r="A125" s="1">
        <v>124</v>
      </c>
      <c r="B125" s="1">
        <v>2</v>
      </c>
      <c r="C125" s="1" t="s">
        <v>47</v>
      </c>
      <c r="D125" s="1" t="s">
        <v>18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1</v>
      </c>
      <c r="M125" s="1">
        <v>0</v>
      </c>
      <c r="N125" s="1">
        <v>0</v>
      </c>
      <c r="O125" s="1">
        <v>0</v>
      </c>
      <c r="P125" s="2">
        <v>4</v>
      </c>
      <c r="Q125" s="2">
        <v>3</v>
      </c>
      <c r="R125" s="2">
        <v>3</v>
      </c>
      <c r="S125" s="3">
        <v>4</v>
      </c>
      <c r="T125" s="3">
        <v>4</v>
      </c>
      <c r="U125" s="4">
        <v>4</v>
      </c>
      <c r="V125" s="4">
        <v>4</v>
      </c>
      <c r="W125" s="4">
        <v>4</v>
      </c>
      <c r="X125" s="4">
        <v>4</v>
      </c>
      <c r="Y125" s="4">
        <v>4</v>
      </c>
      <c r="Z125" s="5">
        <v>4</v>
      </c>
      <c r="AA125" s="5">
        <v>4</v>
      </c>
      <c r="AB125" s="5">
        <v>4</v>
      </c>
      <c r="AC125" s="5">
        <v>4</v>
      </c>
      <c r="AD125" s="6">
        <v>4</v>
      </c>
      <c r="AE125" s="6">
        <v>4</v>
      </c>
      <c r="AF125" s="6">
        <v>4</v>
      </c>
      <c r="AG125" s="6">
        <v>4</v>
      </c>
      <c r="AH125" s="6">
        <v>4</v>
      </c>
      <c r="AI125" s="1">
        <v>4</v>
      </c>
      <c r="AJ125" s="1">
        <v>4</v>
      </c>
      <c r="AK125" s="1">
        <v>4</v>
      </c>
      <c r="AL125" s="7">
        <v>4</v>
      </c>
      <c r="AM125" s="7">
        <v>4</v>
      </c>
      <c r="AN125" s="7">
        <v>4</v>
      </c>
    </row>
    <row r="126" spans="1:40" ht="21.75" x14ac:dyDescent="0.5">
      <c r="A126" s="1">
        <v>125</v>
      </c>
      <c r="B126" s="1">
        <v>2</v>
      </c>
      <c r="C126" s="1" t="s">
        <v>47</v>
      </c>
      <c r="D126" s="1" t="s">
        <v>18</v>
      </c>
      <c r="F126" s="1">
        <v>1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2">
        <v>4</v>
      </c>
      <c r="Q126" s="2">
        <v>3</v>
      </c>
      <c r="R126" s="2">
        <v>3</v>
      </c>
      <c r="S126" s="3">
        <v>4</v>
      </c>
      <c r="T126" s="3">
        <v>4</v>
      </c>
      <c r="U126" s="4">
        <v>4</v>
      </c>
      <c r="V126" s="4">
        <v>4</v>
      </c>
      <c r="W126" s="4">
        <v>4</v>
      </c>
      <c r="X126" s="4">
        <v>4</v>
      </c>
      <c r="Y126" s="4">
        <v>2</v>
      </c>
      <c r="Z126" s="5">
        <v>1</v>
      </c>
      <c r="AA126" s="5">
        <v>1</v>
      </c>
      <c r="AB126" s="5">
        <v>1</v>
      </c>
      <c r="AC126" s="5">
        <v>1</v>
      </c>
      <c r="AD126" s="6">
        <v>3</v>
      </c>
      <c r="AE126" s="6">
        <v>3</v>
      </c>
      <c r="AF126" s="6">
        <v>3</v>
      </c>
      <c r="AG126" s="6">
        <v>2</v>
      </c>
      <c r="AH126" s="6">
        <v>2</v>
      </c>
      <c r="AI126" s="1">
        <v>4</v>
      </c>
      <c r="AJ126" s="1">
        <v>3</v>
      </c>
      <c r="AK126" s="1">
        <v>4</v>
      </c>
      <c r="AL126" s="7">
        <v>3</v>
      </c>
      <c r="AM126" s="7">
        <v>4</v>
      </c>
      <c r="AN126" s="7">
        <v>4</v>
      </c>
    </row>
    <row r="127" spans="1:40" ht="21.75" x14ac:dyDescent="0.5">
      <c r="A127" s="1">
        <v>126</v>
      </c>
      <c r="B127" s="1">
        <v>1</v>
      </c>
      <c r="C127" s="115" t="s">
        <v>58</v>
      </c>
      <c r="D127" s="1" t="s">
        <v>79</v>
      </c>
      <c r="F127" s="1">
        <v>0</v>
      </c>
      <c r="G127" s="1">
        <v>0</v>
      </c>
      <c r="H127" s="1">
        <v>1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2">
        <v>5</v>
      </c>
      <c r="Q127" s="2">
        <v>5</v>
      </c>
      <c r="R127" s="2">
        <v>5</v>
      </c>
      <c r="S127" s="3">
        <v>5</v>
      </c>
      <c r="T127" s="3">
        <v>5</v>
      </c>
      <c r="U127" s="4">
        <v>5</v>
      </c>
      <c r="V127" s="4">
        <v>5</v>
      </c>
      <c r="W127" s="4">
        <v>5</v>
      </c>
      <c r="X127" s="4">
        <v>5</v>
      </c>
      <c r="Y127" s="4">
        <v>4</v>
      </c>
      <c r="Z127" s="5">
        <v>2</v>
      </c>
      <c r="AA127" s="5">
        <v>2</v>
      </c>
      <c r="AB127" s="5">
        <v>2</v>
      </c>
      <c r="AC127" s="5">
        <v>2</v>
      </c>
      <c r="AD127" s="6">
        <v>4</v>
      </c>
      <c r="AE127" s="6">
        <v>4</v>
      </c>
      <c r="AF127" s="6">
        <v>3</v>
      </c>
      <c r="AG127" s="6">
        <v>4</v>
      </c>
      <c r="AH127" s="6">
        <v>4</v>
      </c>
      <c r="AI127" s="1">
        <v>5</v>
      </c>
      <c r="AJ127" s="1">
        <v>4</v>
      </c>
      <c r="AK127" s="1">
        <v>5</v>
      </c>
      <c r="AL127" s="7">
        <v>5</v>
      </c>
      <c r="AM127" s="7">
        <v>4</v>
      </c>
      <c r="AN127" s="7">
        <v>4</v>
      </c>
    </row>
    <row r="128" spans="1:40" ht="21.75" x14ac:dyDescent="0.5">
      <c r="A128" s="1">
        <v>127</v>
      </c>
      <c r="B128" s="1">
        <v>3</v>
      </c>
      <c r="C128" s="1" t="s">
        <v>50</v>
      </c>
      <c r="D128" s="1" t="s">
        <v>97</v>
      </c>
      <c r="F128" s="1">
        <v>1</v>
      </c>
      <c r="G128" s="1">
        <v>0</v>
      </c>
      <c r="H128" s="1">
        <v>1</v>
      </c>
      <c r="I128" s="1">
        <v>1</v>
      </c>
      <c r="J128" s="1">
        <v>0</v>
      </c>
      <c r="K128" s="1">
        <v>1</v>
      </c>
      <c r="L128" s="1">
        <v>0</v>
      </c>
      <c r="M128" s="1">
        <v>0</v>
      </c>
      <c r="N128" s="1">
        <v>0</v>
      </c>
      <c r="O128" s="1">
        <v>1</v>
      </c>
      <c r="P128" s="2">
        <v>4</v>
      </c>
      <c r="Q128" s="2">
        <v>3</v>
      </c>
      <c r="R128" s="2">
        <v>3</v>
      </c>
      <c r="S128" s="3">
        <v>3</v>
      </c>
      <c r="T128" s="3">
        <v>3</v>
      </c>
      <c r="U128" s="4">
        <v>4</v>
      </c>
      <c r="V128" s="4">
        <v>4</v>
      </c>
      <c r="W128" s="4">
        <v>4</v>
      </c>
      <c r="X128" s="4">
        <v>4</v>
      </c>
      <c r="Y128" s="4">
        <v>3</v>
      </c>
      <c r="Z128" s="5">
        <v>2</v>
      </c>
      <c r="AA128" s="5">
        <v>2</v>
      </c>
      <c r="AB128" s="5">
        <v>2</v>
      </c>
      <c r="AC128" s="5">
        <v>2</v>
      </c>
      <c r="AD128" s="6">
        <v>4</v>
      </c>
      <c r="AE128" s="6">
        <v>4</v>
      </c>
      <c r="AF128" s="6">
        <v>5</v>
      </c>
      <c r="AG128" s="6">
        <v>5</v>
      </c>
      <c r="AH128" s="6">
        <v>4</v>
      </c>
      <c r="AI128" s="1">
        <v>4</v>
      </c>
      <c r="AJ128" s="1">
        <v>4</v>
      </c>
      <c r="AK128" s="1">
        <v>5</v>
      </c>
      <c r="AL128" s="7">
        <v>4</v>
      </c>
      <c r="AM128" s="7">
        <v>4</v>
      </c>
      <c r="AN128" s="7">
        <v>5</v>
      </c>
    </row>
    <row r="129" spans="1:40" ht="21.75" x14ac:dyDescent="0.5">
      <c r="A129" s="1">
        <v>128</v>
      </c>
      <c r="B129" s="1">
        <v>3</v>
      </c>
      <c r="C129" s="1" t="s">
        <v>50</v>
      </c>
      <c r="D129" s="1" t="s">
        <v>97</v>
      </c>
      <c r="F129" s="1">
        <v>1</v>
      </c>
      <c r="G129" s="1">
        <v>0</v>
      </c>
      <c r="H129" s="1">
        <v>0</v>
      </c>
      <c r="I129" s="1">
        <v>0</v>
      </c>
      <c r="J129" s="1">
        <v>0</v>
      </c>
      <c r="K129" s="1">
        <v>1</v>
      </c>
      <c r="L129" s="1">
        <v>0</v>
      </c>
      <c r="M129" s="1">
        <v>0</v>
      </c>
      <c r="N129" s="1">
        <v>0</v>
      </c>
      <c r="O129" s="1">
        <v>0</v>
      </c>
      <c r="P129" s="2">
        <v>5</v>
      </c>
      <c r="Q129" s="2">
        <v>2</v>
      </c>
      <c r="R129" s="2">
        <v>5</v>
      </c>
      <c r="S129" s="3">
        <v>4</v>
      </c>
      <c r="T129" s="3">
        <v>4</v>
      </c>
      <c r="U129" s="4">
        <v>5</v>
      </c>
      <c r="V129" s="4">
        <v>5</v>
      </c>
      <c r="W129" s="4">
        <v>5</v>
      </c>
      <c r="X129" s="4">
        <v>5</v>
      </c>
      <c r="Y129" s="4">
        <v>4</v>
      </c>
      <c r="Z129" s="5">
        <v>3</v>
      </c>
      <c r="AA129" s="5">
        <v>3</v>
      </c>
      <c r="AB129" s="5">
        <v>4</v>
      </c>
      <c r="AC129" s="5">
        <v>3</v>
      </c>
      <c r="AD129" s="6">
        <v>5</v>
      </c>
      <c r="AE129" s="6">
        <v>5</v>
      </c>
      <c r="AF129" s="6">
        <v>5</v>
      </c>
      <c r="AG129" s="6">
        <v>4</v>
      </c>
      <c r="AH129" s="6">
        <v>4</v>
      </c>
      <c r="AI129" s="1">
        <v>5</v>
      </c>
      <c r="AJ129" s="1">
        <v>5</v>
      </c>
      <c r="AK129" s="1">
        <v>5</v>
      </c>
      <c r="AL129" s="7">
        <v>4</v>
      </c>
      <c r="AM129" s="7">
        <v>4</v>
      </c>
      <c r="AN129" s="7">
        <v>5</v>
      </c>
    </row>
    <row r="130" spans="1:40" ht="21.75" x14ac:dyDescent="0.5">
      <c r="A130" s="1">
        <v>129</v>
      </c>
      <c r="B130" s="1">
        <v>3</v>
      </c>
      <c r="C130" s="1" t="s">
        <v>50</v>
      </c>
      <c r="D130" s="1" t="s">
        <v>97</v>
      </c>
      <c r="F130" s="1">
        <v>1</v>
      </c>
      <c r="G130" s="1">
        <v>0</v>
      </c>
      <c r="H130" s="1">
        <v>0</v>
      </c>
      <c r="I130" s="1">
        <v>1</v>
      </c>
      <c r="J130" s="1">
        <v>1</v>
      </c>
      <c r="K130" s="1">
        <v>1</v>
      </c>
      <c r="L130" s="1">
        <v>0</v>
      </c>
      <c r="M130" s="1">
        <v>0</v>
      </c>
      <c r="N130" s="1">
        <v>0</v>
      </c>
      <c r="O130" s="1">
        <v>0</v>
      </c>
      <c r="P130" s="2">
        <v>4</v>
      </c>
      <c r="Q130" s="2">
        <v>2</v>
      </c>
      <c r="R130" s="2">
        <v>4</v>
      </c>
      <c r="S130" s="3">
        <v>4</v>
      </c>
      <c r="T130" s="3">
        <v>4</v>
      </c>
      <c r="U130" s="4">
        <v>4</v>
      </c>
      <c r="V130" s="4">
        <v>4</v>
      </c>
      <c r="W130" s="4">
        <v>4</v>
      </c>
      <c r="X130" s="4">
        <v>4</v>
      </c>
      <c r="Y130" s="4">
        <v>4</v>
      </c>
      <c r="Z130" s="5">
        <v>2</v>
      </c>
      <c r="AA130" s="5">
        <v>2</v>
      </c>
      <c r="AB130" s="5">
        <v>2</v>
      </c>
      <c r="AC130" s="5">
        <v>2</v>
      </c>
      <c r="AD130" s="6">
        <v>4</v>
      </c>
      <c r="AE130" s="6">
        <v>4</v>
      </c>
      <c r="AF130" s="6">
        <v>4</v>
      </c>
      <c r="AG130" s="6">
        <v>4</v>
      </c>
      <c r="AH130" s="6">
        <v>4</v>
      </c>
      <c r="AI130" s="1">
        <v>4</v>
      </c>
      <c r="AJ130" s="1">
        <v>4</v>
      </c>
      <c r="AK130" s="1">
        <v>4</v>
      </c>
      <c r="AL130" s="7">
        <v>4</v>
      </c>
      <c r="AM130" s="7">
        <v>4</v>
      </c>
      <c r="AN130" s="7">
        <v>4</v>
      </c>
    </row>
    <row r="131" spans="1:40" ht="21.75" x14ac:dyDescent="0.5">
      <c r="A131" s="1">
        <v>130</v>
      </c>
      <c r="B131" s="1">
        <v>3</v>
      </c>
      <c r="C131" s="1" t="s">
        <v>50</v>
      </c>
      <c r="D131" s="1" t="s">
        <v>97</v>
      </c>
      <c r="F131" s="1">
        <v>1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2">
        <v>4</v>
      </c>
      <c r="Q131" s="2">
        <v>3</v>
      </c>
      <c r="R131" s="2">
        <v>4</v>
      </c>
      <c r="S131" s="3">
        <v>4</v>
      </c>
      <c r="T131" s="3">
        <v>4</v>
      </c>
      <c r="U131" s="4">
        <v>5</v>
      </c>
      <c r="V131" s="4">
        <v>4</v>
      </c>
      <c r="W131" s="4">
        <v>4</v>
      </c>
      <c r="X131" s="4">
        <v>4</v>
      </c>
      <c r="Y131" s="4">
        <v>4</v>
      </c>
      <c r="Z131" s="5">
        <v>2</v>
      </c>
      <c r="AA131" s="5">
        <v>2</v>
      </c>
      <c r="AB131" s="5">
        <v>2</v>
      </c>
      <c r="AC131" s="5">
        <v>2</v>
      </c>
      <c r="AD131" s="6">
        <v>5</v>
      </c>
      <c r="AE131" s="6">
        <v>5</v>
      </c>
      <c r="AF131" s="6">
        <v>5</v>
      </c>
      <c r="AG131" s="6">
        <v>4</v>
      </c>
      <c r="AH131" s="6">
        <v>4</v>
      </c>
      <c r="AI131" s="1">
        <v>5</v>
      </c>
      <c r="AJ131" s="1">
        <v>5</v>
      </c>
      <c r="AK131" s="1">
        <v>5</v>
      </c>
      <c r="AL131" s="7">
        <v>4</v>
      </c>
      <c r="AM131" s="7">
        <v>4</v>
      </c>
      <c r="AN131" s="7">
        <v>4</v>
      </c>
    </row>
    <row r="132" spans="1:40" ht="21.75" x14ac:dyDescent="0.5">
      <c r="A132" s="1">
        <v>131</v>
      </c>
      <c r="B132" s="1">
        <v>3</v>
      </c>
      <c r="C132" s="1" t="s">
        <v>50</v>
      </c>
      <c r="D132" s="1" t="s">
        <v>97</v>
      </c>
      <c r="F132" s="1">
        <v>1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2">
        <v>5</v>
      </c>
      <c r="Q132" s="2">
        <v>5</v>
      </c>
      <c r="R132" s="2">
        <v>4</v>
      </c>
      <c r="S132" s="3">
        <v>5</v>
      </c>
      <c r="T132" s="3">
        <v>5</v>
      </c>
      <c r="U132" s="4">
        <v>4</v>
      </c>
      <c r="V132" s="4">
        <v>4</v>
      </c>
      <c r="W132" s="4">
        <v>4</v>
      </c>
      <c r="X132" s="4">
        <v>5</v>
      </c>
      <c r="Y132" s="4">
        <v>5</v>
      </c>
      <c r="Z132" s="5">
        <v>4</v>
      </c>
      <c r="AA132" s="5">
        <v>4</v>
      </c>
      <c r="AB132" s="5">
        <v>5</v>
      </c>
      <c r="AC132" s="5">
        <v>5</v>
      </c>
      <c r="AD132" s="6">
        <v>5</v>
      </c>
      <c r="AE132" s="6">
        <v>5</v>
      </c>
      <c r="AF132" s="6">
        <v>5</v>
      </c>
      <c r="AG132" s="6">
        <v>5</v>
      </c>
      <c r="AH132" s="6">
        <v>5</v>
      </c>
      <c r="AI132" s="1">
        <v>5</v>
      </c>
      <c r="AJ132" s="1">
        <v>5</v>
      </c>
      <c r="AK132" s="1">
        <v>5</v>
      </c>
      <c r="AL132" s="7">
        <v>5</v>
      </c>
      <c r="AM132" s="7">
        <v>5</v>
      </c>
      <c r="AN132" s="7">
        <v>5</v>
      </c>
    </row>
    <row r="133" spans="1:40" ht="21.75" x14ac:dyDescent="0.5">
      <c r="A133" s="1">
        <v>132</v>
      </c>
      <c r="B133" s="1">
        <v>3</v>
      </c>
      <c r="C133" s="1" t="s">
        <v>50</v>
      </c>
      <c r="D133" s="1" t="s">
        <v>97</v>
      </c>
      <c r="F133" s="1">
        <v>1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2">
        <v>4</v>
      </c>
      <c r="Q133" s="2">
        <v>3</v>
      </c>
      <c r="R133" s="2">
        <v>4</v>
      </c>
      <c r="S133" s="3">
        <v>4</v>
      </c>
      <c r="T133" s="3">
        <v>4</v>
      </c>
      <c r="U133" s="4">
        <v>5</v>
      </c>
      <c r="V133" s="4">
        <v>5</v>
      </c>
      <c r="W133" s="4">
        <v>4</v>
      </c>
      <c r="X133" s="4">
        <v>4</v>
      </c>
      <c r="Y133" s="4">
        <v>4</v>
      </c>
      <c r="Z133" s="5">
        <v>5</v>
      </c>
      <c r="AA133" s="5">
        <v>5</v>
      </c>
      <c r="AB133" s="5">
        <v>5</v>
      </c>
      <c r="AC133" s="5">
        <v>5</v>
      </c>
      <c r="AD133" s="6">
        <v>5</v>
      </c>
      <c r="AE133" s="6">
        <v>5</v>
      </c>
      <c r="AF133" s="6">
        <v>5</v>
      </c>
      <c r="AG133" s="6">
        <v>5</v>
      </c>
      <c r="AH133" s="6">
        <v>5</v>
      </c>
      <c r="AI133" s="1">
        <v>5</v>
      </c>
      <c r="AJ133" s="1">
        <v>5</v>
      </c>
      <c r="AK133" s="1">
        <v>5</v>
      </c>
      <c r="AL133" s="7">
        <v>5</v>
      </c>
      <c r="AM133" s="7">
        <v>5</v>
      </c>
      <c r="AN133" s="7">
        <v>5</v>
      </c>
    </row>
    <row r="134" spans="1:40" ht="21.75" x14ac:dyDescent="0.5">
      <c r="A134" s="1">
        <v>133</v>
      </c>
      <c r="B134" s="1">
        <v>3</v>
      </c>
      <c r="C134" s="1" t="s">
        <v>50</v>
      </c>
      <c r="D134" s="1" t="s">
        <v>59</v>
      </c>
      <c r="F134" s="1">
        <v>1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1</v>
      </c>
      <c r="M134" s="1">
        <v>0</v>
      </c>
      <c r="N134" s="1">
        <v>0</v>
      </c>
      <c r="O134" s="1">
        <v>0</v>
      </c>
      <c r="P134" s="2">
        <v>4</v>
      </c>
      <c r="Q134" s="2">
        <v>5</v>
      </c>
      <c r="R134" s="2">
        <v>5</v>
      </c>
      <c r="S134" s="3">
        <v>5</v>
      </c>
      <c r="T134" s="3">
        <v>4</v>
      </c>
      <c r="U134" s="4">
        <v>4</v>
      </c>
      <c r="V134" s="4">
        <v>3</v>
      </c>
      <c r="W134" s="4">
        <v>4</v>
      </c>
      <c r="X134" s="4">
        <v>4</v>
      </c>
      <c r="Y134" s="4">
        <v>3</v>
      </c>
      <c r="Z134" s="5">
        <v>2</v>
      </c>
      <c r="AA134" s="5">
        <v>3</v>
      </c>
      <c r="AB134" s="5">
        <v>4</v>
      </c>
      <c r="AC134" s="5">
        <v>4</v>
      </c>
      <c r="AD134" s="6">
        <v>4</v>
      </c>
      <c r="AE134" s="6">
        <v>5</v>
      </c>
      <c r="AF134" s="6">
        <v>4</v>
      </c>
      <c r="AG134" s="6">
        <v>4</v>
      </c>
      <c r="AH134" s="6">
        <v>3</v>
      </c>
      <c r="AI134" s="1">
        <v>4</v>
      </c>
      <c r="AJ134" s="1">
        <v>3</v>
      </c>
      <c r="AK134" s="1">
        <v>5</v>
      </c>
      <c r="AL134" s="7">
        <v>4</v>
      </c>
      <c r="AM134" s="7">
        <v>3</v>
      </c>
      <c r="AN134" s="7">
        <v>4</v>
      </c>
    </row>
    <row r="135" spans="1:40" ht="21.75" x14ac:dyDescent="0.5">
      <c r="A135" s="1">
        <v>134</v>
      </c>
      <c r="B135" s="1">
        <v>2</v>
      </c>
      <c r="C135" s="1" t="s">
        <v>47</v>
      </c>
      <c r="D135" s="1" t="s">
        <v>68</v>
      </c>
      <c r="F135" s="1">
        <v>1</v>
      </c>
      <c r="G135" s="1">
        <v>0</v>
      </c>
      <c r="H135" s="1">
        <v>1</v>
      </c>
      <c r="I135" s="1">
        <v>1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2">
        <v>4</v>
      </c>
      <c r="Q135" s="2">
        <v>4</v>
      </c>
      <c r="R135" s="2">
        <v>4</v>
      </c>
      <c r="S135" s="3">
        <v>4</v>
      </c>
      <c r="T135" s="3">
        <v>4</v>
      </c>
      <c r="U135" s="4">
        <v>4</v>
      </c>
      <c r="V135" s="4">
        <v>5</v>
      </c>
      <c r="W135" s="4">
        <v>5</v>
      </c>
      <c r="X135" s="4">
        <v>4</v>
      </c>
      <c r="Y135" s="4">
        <v>3</v>
      </c>
      <c r="Z135" s="5">
        <v>5</v>
      </c>
      <c r="AA135" s="5">
        <v>5</v>
      </c>
      <c r="AB135" s="5">
        <v>5</v>
      </c>
      <c r="AC135" s="5">
        <v>5</v>
      </c>
      <c r="AD135" s="6">
        <v>3</v>
      </c>
      <c r="AE135" s="6">
        <v>3</v>
      </c>
      <c r="AF135" s="6">
        <v>3</v>
      </c>
      <c r="AG135" s="6">
        <v>3</v>
      </c>
      <c r="AH135" s="6">
        <v>3</v>
      </c>
      <c r="AI135" s="1">
        <v>5</v>
      </c>
      <c r="AJ135" s="1">
        <v>4</v>
      </c>
      <c r="AK135" s="1">
        <v>4</v>
      </c>
      <c r="AL135" s="7">
        <v>3</v>
      </c>
      <c r="AM135" s="7">
        <v>3</v>
      </c>
      <c r="AN135" s="7">
        <v>4</v>
      </c>
    </row>
    <row r="136" spans="1:40" ht="21.75" x14ac:dyDescent="0.5">
      <c r="A136" s="1">
        <v>135</v>
      </c>
      <c r="B136" s="1">
        <v>2</v>
      </c>
      <c r="C136" s="1" t="s">
        <v>47</v>
      </c>
      <c r="D136" s="1" t="s">
        <v>68</v>
      </c>
      <c r="F136" s="1">
        <v>1</v>
      </c>
      <c r="G136" s="1">
        <v>0</v>
      </c>
      <c r="H136" s="1">
        <v>1</v>
      </c>
      <c r="I136" s="1">
        <v>1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2">
        <v>4</v>
      </c>
      <c r="Q136" s="2">
        <v>4</v>
      </c>
      <c r="R136" s="2">
        <v>3</v>
      </c>
      <c r="S136" s="3">
        <v>4</v>
      </c>
      <c r="T136" s="3">
        <v>4</v>
      </c>
      <c r="U136" s="4">
        <v>4</v>
      </c>
      <c r="V136" s="4">
        <v>4</v>
      </c>
      <c r="W136" s="4">
        <v>4</v>
      </c>
      <c r="X136" s="4">
        <v>4</v>
      </c>
      <c r="Y136" s="4">
        <v>4</v>
      </c>
      <c r="Z136" s="5">
        <v>2</v>
      </c>
      <c r="AA136" s="5">
        <v>2</v>
      </c>
      <c r="AB136" s="5">
        <v>2</v>
      </c>
      <c r="AC136" s="5">
        <v>2</v>
      </c>
      <c r="AD136" s="6">
        <v>4</v>
      </c>
      <c r="AE136" s="6">
        <v>4</v>
      </c>
      <c r="AF136" s="6">
        <v>4</v>
      </c>
      <c r="AG136" s="6">
        <v>4</v>
      </c>
      <c r="AH136" s="6">
        <v>4</v>
      </c>
      <c r="AI136" s="1">
        <v>4</v>
      </c>
      <c r="AJ136" s="1">
        <v>4</v>
      </c>
      <c r="AK136" s="1">
        <v>4</v>
      </c>
      <c r="AL136" s="7">
        <v>4</v>
      </c>
      <c r="AM136" s="7">
        <v>4</v>
      </c>
      <c r="AN136" s="7">
        <v>4</v>
      </c>
    </row>
    <row r="137" spans="1:40" ht="21.75" x14ac:dyDescent="0.5">
      <c r="A137" s="1">
        <v>136</v>
      </c>
      <c r="B137" s="1">
        <v>2</v>
      </c>
      <c r="C137" s="1" t="s">
        <v>47</v>
      </c>
      <c r="D137" s="1" t="s">
        <v>68</v>
      </c>
      <c r="F137" s="1">
        <v>1</v>
      </c>
      <c r="G137" s="1">
        <v>0</v>
      </c>
      <c r="H137" s="1">
        <v>1</v>
      </c>
      <c r="I137" s="1">
        <v>1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2">
        <v>5</v>
      </c>
      <c r="Q137" s="2">
        <v>5</v>
      </c>
      <c r="R137" s="2">
        <v>5</v>
      </c>
      <c r="S137" s="3">
        <v>5</v>
      </c>
      <c r="T137" s="3">
        <v>5</v>
      </c>
      <c r="U137" s="4">
        <v>5</v>
      </c>
      <c r="V137" s="4">
        <v>5</v>
      </c>
      <c r="W137" s="4">
        <v>5</v>
      </c>
      <c r="X137" s="4">
        <v>5</v>
      </c>
      <c r="Y137" s="4">
        <v>5</v>
      </c>
      <c r="Z137" s="5">
        <v>3</v>
      </c>
      <c r="AA137" s="5">
        <v>3</v>
      </c>
      <c r="AB137" s="5">
        <v>3</v>
      </c>
      <c r="AC137" s="5">
        <v>3</v>
      </c>
      <c r="AD137" s="6">
        <v>5</v>
      </c>
      <c r="AE137" s="6">
        <v>5</v>
      </c>
      <c r="AF137" s="6">
        <v>5</v>
      </c>
      <c r="AG137" s="6">
        <v>5</v>
      </c>
      <c r="AH137" s="6">
        <v>5</v>
      </c>
      <c r="AI137" s="1">
        <v>5</v>
      </c>
      <c r="AJ137" s="1">
        <v>5</v>
      </c>
      <c r="AK137" s="1">
        <v>5</v>
      </c>
      <c r="AL137" s="7">
        <v>5</v>
      </c>
      <c r="AM137" s="7">
        <v>5</v>
      </c>
      <c r="AN137" s="7">
        <v>5</v>
      </c>
    </row>
    <row r="138" spans="1:40" ht="21.75" x14ac:dyDescent="0.5">
      <c r="A138" s="1">
        <v>137</v>
      </c>
      <c r="B138" s="1">
        <v>2</v>
      </c>
      <c r="C138" s="1" t="s">
        <v>47</v>
      </c>
      <c r="D138" s="1" t="s">
        <v>19</v>
      </c>
      <c r="F138" s="1">
        <v>0</v>
      </c>
      <c r="G138" s="1">
        <v>0</v>
      </c>
      <c r="H138" s="1">
        <v>1</v>
      </c>
      <c r="I138" s="1">
        <v>1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2">
        <v>3</v>
      </c>
      <c r="Q138" s="2">
        <v>3</v>
      </c>
      <c r="R138" s="2">
        <v>3</v>
      </c>
      <c r="S138" s="3">
        <v>3</v>
      </c>
      <c r="T138" s="3">
        <v>3</v>
      </c>
      <c r="U138" s="4">
        <v>4</v>
      </c>
      <c r="V138" s="4">
        <v>4</v>
      </c>
      <c r="W138" s="4">
        <v>3</v>
      </c>
      <c r="X138" s="4">
        <v>4</v>
      </c>
      <c r="Y138" s="4">
        <v>5</v>
      </c>
      <c r="Z138" s="5">
        <v>4</v>
      </c>
      <c r="AA138" s="5">
        <v>5</v>
      </c>
      <c r="AB138" s="5">
        <v>4</v>
      </c>
      <c r="AC138" s="5">
        <v>4</v>
      </c>
      <c r="AD138" s="6">
        <v>4</v>
      </c>
      <c r="AE138" s="6">
        <v>5</v>
      </c>
      <c r="AF138" s="6">
        <v>5</v>
      </c>
      <c r="AG138" s="6">
        <v>4</v>
      </c>
      <c r="AH138" s="6">
        <v>4</v>
      </c>
      <c r="AI138" s="1">
        <v>4</v>
      </c>
      <c r="AJ138" s="1">
        <v>4</v>
      </c>
      <c r="AK138" s="1">
        <v>4</v>
      </c>
      <c r="AL138" s="7">
        <v>3</v>
      </c>
      <c r="AM138" s="7">
        <v>3</v>
      </c>
      <c r="AN138" s="7">
        <v>3</v>
      </c>
    </row>
    <row r="139" spans="1:40" ht="21.75" x14ac:dyDescent="0.5">
      <c r="A139" s="1">
        <v>138</v>
      </c>
      <c r="B139" s="1">
        <v>2</v>
      </c>
      <c r="C139" s="1" t="s">
        <v>47</v>
      </c>
      <c r="D139" s="1" t="s">
        <v>72</v>
      </c>
      <c r="F139" s="1">
        <v>0</v>
      </c>
      <c r="G139" s="1">
        <v>0</v>
      </c>
      <c r="H139" s="1">
        <v>1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2">
        <v>5</v>
      </c>
      <c r="Q139" s="2">
        <v>2</v>
      </c>
      <c r="R139" s="2">
        <v>4</v>
      </c>
      <c r="S139" s="3">
        <v>5</v>
      </c>
      <c r="T139" s="3">
        <v>5</v>
      </c>
      <c r="U139" s="4">
        <v>4</v>
      </c>
      <c r="V139" s="4">
        <v>4</v>
      </c>
      <c r="W139" s="4">
        <v>4</v>
      </c>
      <c r="X139" s="4">
        <v>4</v>
      </c>
      <c r="Y139" s="4">
        <v>4</v>
      </c>
      <c r="Z139" s="5">
        <v>2</v>
      </c>
      <c r="AA139" s="5">
        <v>2</v>
      </c>
      <c r="AB139" s="5">
        <v>2</v>
      </c>
      <c r="AC139" s="5">
        <v>2</v>
      </c>
      <c r="AD139" s="6">
        <v>4</v>
      </c>
      <c r="AE139" s="6">
        <v>4</v>
      </c>
      <c r="AF139" s="6">
        <v>4</v>
      </c>
      <c r="AG139" s="6">
        <v>4</v>
      </c>
      <c r="AH139" s="6">
        <v>4</v>
      </c>
      <c r="AI139" s="1">
        <v>5</v>
      </c>
      <c r="AJ139" s="1">
        <v>5</v>
      </c>
      <c r="AK139" s="1">
        <v>4</v>
      </c>
      <c r="AL139" s="7">
        <v>4</v>
      </c>
      <c r="AM139" s="7">
        <v>4</v>
      </c>
      <c r="AN139" s="7">
        <v>4</v>
      </c>
    </row>
    <row r="140" spans="1:40" ht="21.75" x14ac:dyDescent="0.5">
      <c r="A140" s="1">
        <v>139</v>
      </c>
      <c r="B140" s="1">
        <v>2</v>
      </c>
      <c r="C140" s="1" t="s">
        <v>47</v>
      </c>
      <c r="D140" s="1" t="s">
        <v>72</v>
      </c>
      <c r="F140" s="1">
        <v>1</v>
      </c>
      <c r="G140" s="1">
        <v>0</v>
      </c>
      <c r="H140" s="1">
        <v>1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2">
        <v>5</v>
      </c>
      <c r="Q140" s="2">
        <v>3</v>
      </c>
      <c r="R140" s="2">
        <v>3</v>
      </c>
      <c r="S140" s="3">
        <v>4</v>
      </c>
      <c r="T140" s="3">
        <v>5</v>
      </c>
      <c r="U140" s="4">
        <v>4</v>
      </c>
      <c r="V140" s="4">
        <v>3</v>
      </c>
      <c r="W140" s="4">
        <v>4</v>
      </c>
      <c r="X140" s="4">
        <v>5</v>
      </c>
      <c r="Y140" s="4">
        <v>4</v>
      </c>
      <c r="Z140" s="5">
        <v>2</v>
      </c>
      <c r="AA140" s="5">
        <v>2</v>
      </c>
      <c r="AB140" s="5">
        <v>2</v>
      </c>
      <c r="AC140" s="5">
        <v>1</v>
      </c>
      <c r="AD140" s="6">
        <v>5</v>
      </c>
      <c r="AE140" s="6">
        <v>4</v>
      </c>
      <c r="AF140" s="6">
        <v>4</v>
      </c>
      <c r="AG140" s="6">
        <v>4</v>
      </c>
      <c r="AH140" s="6">
        <v>4</v>
      </c>
      <c r="AI140" s="1">
        <v>5</v>
      </c>
      <c r="AJ140" s="1">
        <v>4</v>
      </c>
      <c r="AK140" s="1">
        <v>5</v>
      </c>
      <c r="AL140" s="7">
        <v>4</v>
      </c>
      <c r="AM140" s="7">
        <v>4</v>
      </c>
      <c r="AN140" s="7">
        <v>5</v>
      </c>
    </row>
    <row r="141" spans="1:40" ht="21.75" x14ac:dyDescent="0.5">
      <c r="A141" s="1">
        <v>140</v>
      </c>
      <c r="B141" s="1">
        <v>1</v>
      </c>
      <c r="C141" s="115" t="s">
        <v>58</v>
      </c>
      <c r="D141" s="1" t="s">
        <v>17</v>
      </c>
      <c r="F141" s="1">
        <v>1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2">
        <v>5</v>
      </c>
      <c r="Q141" s="2">
        <v>5</v>
      </c>
      <c r="R141" s="2">
        <v>5</v>
      </c>
      <c r="S141" s="3">
        <v>5</v>
      </c>
      <c r="T141" s="3">
        <v>5</v>
      </c>
      <c r="U141" s="4">
        <v>5</v>
      </c>
      <c r="V141" s="4">
        <v>5</v>
      </c>
      <c r="W141" s="4">
        <v>5</v>
      </c>
      <c r="X141" s="4">
        <v>5</v>
      </c>
      <c r="Y141" s="4">
        <v>5</v>
      </c>
      <c r="Z141" s="5">
        <v>4</v>
      </c>
      <c r="AA141" s="5">
        <v>5</v>
      </c>
      <c r="AB141" s="5">
        <v>5</v>
      </c>
      <c r="AC141" s="5">
        <v>3</v>
      </c>
      <c r="AD141" s="6">
        <v>5</v>
      </c>
      <c r="AE141" s="6">
        <v>5</v>
      </c>
      <c r="AF141" s="6">
        <v>5</v>
      </c>
      <c r="AG141" s="6">
        <v>5</v>
      </c>
      <c r="AH141" s="6">
        <v>5</v>
      </c>
      <c r="AI141" s="1">
        <v>5</v>
      </c>
      <c r="AJ141" s="1">
        <v>5</v>
      </c>
      <c r="AK141" s="1">
        <v>5</v>
      </c>
      <c r="AL141" s="7">
        <v>5</v>
      </c>
      <c r="AM141" s="7">
        <v>5</v>
      </c>
      <c r="AN141" s="7">
        <v>5</v>
      </c>
    </row>
    <row r="142" spans="1:40" ht="21.75" x14ac:dyDescent="0.5">
      <c r="A142" s="1">
        <v>141</v>
      </c>
      <c r="B142" s="1">
        <v>2</v>
      </c>
      <c r="C142" s="1" t="s">
        <v>47</v>
      </c>
      <c r="D142" s="1" t="s">
        <v>18</v>
      </c>
      <c r="F142" s="1">
        <v>1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2">
        <v>4</v>
      </c>
      <c r="Q142" s="2">
        <v>2</v>
      </c>
      <c r="R142" s="2">
        <v>4</v>
      </c>
      <c r="S142" s="3">
        <v>4</v>
      </c>
      <c r="T142" s="3">
        <v>4</v>
      </c>
      <c r="U142" s="4">
        <v>3</v>
      </c>
      <c r="V142" s="4">
        <v>4</v>
      </c>
      <c r="W142" s="4">
        <v>4</v>
      </c>
      <c r="X142" s="4">
        <v>4</v>
      </c>
      <c r="Y142" s="4">
        <v>4</v>
      </c>
      <c r="Z142" s="5">
        <v>2</v>
      </c>
      <c r="AA142" s="5">
        <v>3</v>
      </c>
      <c r="AB142" s="5">
        <v>3</v>
      </c>
      <c r="AC142" s="5">
        <v>2</v>
      </c>
      <c r="AD142" s="6">
        <v>4</v>
      </c>
      <c r="AE142" s="6">
        <v>4</v>
      </c>
      <c r="AF142" s="6">
        <v>4</v>
      </c>
      <c r="AG142" s="6">
        <v>4</v>
      </c>
      <c r="AH142" s="6">
        <v>4</v>
      </c>
      <c r="AI142" s="1">
        <v>4</v>
      </c>
      <c r="AJ142" s="1">
        <v>4</v>
      </c>
      <c r="AK142" s="1">
        <v>4</v>
      </c>
      <c r="AL142" s="7">
        <v>4</v>
      </c>
      <c r="AM142" s="7">
        <v>4</v>
      </c>
      <c r="AN142" s="7">
        <v>4</v>
      </c>
    </row>
    <row r="143" spans="1:40" ht="21.75" x14ac:dyDescent="0.5">
      <c r="A143" s="1">
        <v>142</v>
      </c>
      <c r="B143" s="1">
        <v>2</v>
      </c>
      <c r="C143" s="1" t="s">
        <v>47</v>
      </c>
      <c r="D143" s="1" t="s">
        <v>19</v>
      </c>
      <c r="F143" s="1">
        <v>1</v>
      </c>
      <c r="G143" s="1">
        <v>1</v>
      </c>
      <c r="H143" s="1">
        <v>1</v>
      </c>
      <c r="I143" s="1">
        <v>1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2">
        <v>4</v>
      </c>
      <c r="Q143" s="2">
        <v>4</v>
      </c>
      <c r="R143" s="2">
        <v>4</v>
      </c>
      <c r="S143" s="3">
        <v>4</v>
      </c>
      <c r="T143" s="3">
        <v>4</v>
      </c>
      <c r="U143" s="4">
        <v>5</v>
      </c>
      <c r="V143" s="4">
        <v>4</v>
      </c>
      <c r="W143" s="4">
        <v>4</v>
      </c>
      <c r="X143" s="4">
        <v>4</v>
      </c>
      <c r="Y143" s="4">
        <v>4</v>
      </c>
      <c r="Z143" s="5">
        <v>4</v>
      </c>
      <c r="AA143" s="5">
        <v>4</v>
      </c>
      <c r="AB143" s="5">
        <v>4</v>
      </c>
      <c r="AC143" s="5">
        <v>4</v>
      </c>
      <c r="AD143" s="6">
        <v>5</v>
      </c>
      <c r="AE143" s="6">
        <v>5</v>
      </c>
      <c r="AF143" s="6">
        <v>5</v>
      </c>
      <c r="AG143" s="6">
        <v>4</v>
      </c>
      <c r="AH143" s="6">
        <v>4</v>
      </c>
      <c r="AI143" s="1">
        <v>4</v>
      </c>
      <c r="AJ143" s="1">
        <v>4</v>
      </c>
      <c r="AK143" s="1">
        <v>5</v>
      </c>
      <c r="AL143" s="7">
        <v>4</v>
      </c>
      <c r="AM143" s="7">
        <v>4</v>
      </c>
      <c r="AN143" s="7">
        <v>4</v>
      </c>
    </row>
    <row r="144" spans="1:40" ht="21.75" x14ac:dyDescent="0.5">
      <c r="A144" s="1">
        <v>143</v>
      </c>
      <c r="B144" s="1">
        <v>3</v>
      </c>
      <c r="C144" s="1" t="s">
        <v>50</v>
      </c>
      <c r="D144" s="1" t="s">
        <v>19</v>
      </c>
      <c r="F144" s="1">
        <v>1</v>
      </c>
      <c r="G144" s="1">
        <v>0</v>
      </c>
      <c r="H144" s="1">
        <v>0</v>
      </c>
      <c r="I144" s="1">
        <v>1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2">
        <v>4</v>
      </c>
      <c r="Q144" s="2">
        <v>4</v>
      </c>
      <c r="R144" s="2">
        <v>5</v>
      </c>
      <c r="S144" s="3">
        <v>5</v>
      </c>
      <c r="T144" s="3">
        <v>4</v>
      </c>
      <c r="U144" s="4">
        <v>5</v>
      </c>
      <c r="V144" s="4">
        <v>4</v>
      </c>
      <c r="W144" s="4">
        <v>5</v>
      </c>
      <c r="X144" s="4">
        <v>5</v>
      </c>
      <c r="Y144" s="4">
        <v>4</v>
      </c>
      <c r="Z144" s="5">
        <v>4</v>
      </c>
      <c r="AA144" s="5">
        <v>4</v>
      </c>
      <c r="AB144" s="5">
        <v>4</v>
      </c>
      <c r="AC144" s="5">
        <v>4</v>
      </c>
      <c r="AD144" s="6">
        <v>5</v>
      </c>
      <c r="AE144" s="6">
        <v>5</v>
      </c>
      <c r="AF144" s="6">
        <v>5</v>
      </c>
      <c r="AG144" s="6">
        <v>5</v>
      </c>
      <c r="AH144" s="6">
        <v>5</v>
      </c>
      <c r="AI144" s="1">
        <v>5</v>
      </c>
      <c r="AJ144" s="1">
        <v>5</v>
      </c>
      <c r="AK144" s="1">
        <v>5</v>
      </c>
      <c r="AL144" s="7">
        <v>4</v>
      </c>
      <c r="AM144" s="7">
        <v>4</v>
      </c>
      <c r="AN144" s="7">
        <v>5</v>
      </c>
    </row>
    <row r="145" spans="1:41" ht="21.75" x14ac:dyDescent="0.5">
      <c r="A145" s="1">
        <v>144</v>
      </c>
      <c r="B145" s="1">
        <v>2</v>
      </c>
      <c r="C145" s="1" t="s">
        <v>47</v>
      </c>
      <c r="D145" s="1" t="s">
        <v>23</v>
      </c>
      <c r="F145" s="1">
        <v>1</v>
      </c>
      <c r="G145" s="1">
        <v>0</v>
      </c>
      <c r="H145" s="1">
        <v>1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2">
        <v>5</v>
      </c>
      <c r="Q145" s="2">
        <v>3</v>
      </c>
      <c r="R145" s="2">
        <v>4</v>
      </c>
      <c r="S145" s="3">
        <v>4</v>
      </c>
      <c r="T145" s="3">
        <v>4</v>
      </c>
      <c r="U145" s="4">
        <v>4</v>
      </c>
      <c r="V145" s="4">
        <v>3</v>
      </c>
      <c r="W145" s="4">
        <v>4</v>
      </c>
      <c r="X145" s="4">
        <v>4</v>
      </c>
      <c r="Y145" s="4">
        <v>3</v>
      </c>
      <c r="Z145" s="5">
        <v>2</v>
      </c>
      <c r="AA145" s="5">
        <v>3</v>
      </c>
      <c r="AB145" s="5">
        <v>3</v>
      </c>
      <c r="AC145" s="5">
        <v>2</v>
      </c>
      <c r="AD145" s="6">
        <v>4</v>
      </c>
      <c r="AE145" s="6">
        <v>4</v>
      </c>
      <c r="AF145" s="6">
        <v>4</v>
      </c>
      <c r="AG145" s="6">
        <v>4</v>
      </c>
      <c r="AH145" s="6">
        <v>4</v>
      </c>
      <c r="AI145" s="1">
        <v>4</v>
      </c>
      <c r="AJ145" s="1">
        <v>4</v>
      </c>
      <c r="AK145" s="1">
        <v>4</v>
      </c>
      <c r="AL145" s="7">
        <v>4</v>
      </c>
      <c r="AM145" s="7">
        <v>3</v>
      </c>
      <c r="AN145" s="7">
        <v>4</v>
      </c>
    </row>
    <row r="146" spans="1:41" ht="21.75" x14ac:dyDescent="0.5">
      <c r="A146" s="1">
        <v>145</v>
      </c>
      <c r="B146" s="1">
        <v>2</v>
      </c>
      <c r="C146" s="1" t="s">
        <v>47</v>
      </c>
      <c r="D146" s="1" t="s">
        <v>19</v>
      </c>
      <c r="F146" s="1">
        <v>0</v>
      </c>
      <c r="G146" s="1">
        <v>1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2">
        <v>5</v>
      </c>
      <c r="Q146" s="2">
        <v>5</v>
      </c>
      <c r="R146" s="2">
        <v>5</v>
      </c>
      <c r="S146" s="3">
        <v>4</v>
      </c>
      <c r="T146" s="3">
        <v>4</v>
      </c>
      <c r="U146" s="4">
        <v>5</v>
      </c>
      <c r="V146" s="4">
        <v>5</v>
      </c>
      <c r="W146" s="4">
        <v>5</v>
      </c>
      <c r="X146" s="4">
        <v>5</v>
      </c>
      <c r="Y146" s="4">
        <v>5</v>
      </c>
      <c r="Z146" s="5">
        <v>5</v>
      </c>
      <c r="AA146" s="5">
        <v>5</v>
      </c>
      <c r="AB146" s="5">
        <v>5</v>
      </c>
      <c r="AC146" s="5">
        <v>4</v>
      </c>
      <c r="AD146" s="6">
        <v>4</v>
      </c>
      <c r="AE146" s="6">
        <v>4</v>
      </c>
      <c r="AF146" s="6">
        <v>4</v>
      </c>
      <c r="AG146" s="6">
        <v>5</v>
      </c>
      <c r="AH146" s="6">
        <v>5</v>
      </c>
      <c r="AI146" s="1">
        <v>5</v>
      </c>
      <c r="AJ146" s="1">
        <v>5</v>
      </c>
      <c r="AK146" s="1">
        <v>5</v>
      </c>
      <c r="AL146" s="7">
        <v>5</v>
      </c>
      <c r="AM146" s="7">
        <v>5</v>
      </c>
      <c r="AN146" s="7">
        <v>5</v>
      </c>
    </row>
    <row r="147" spans="1:41" ht="21.75" x14ac:dyDescent="0.5">
      <c r="A147" s="1">
        <v>146</v>
      </c>
      <c r="B147" s="1">
        <v>2</v>
      </c>
      <c r="C147" s="1" t="s">
        <v>47</v>
      </c>
      <c r="D147" s="1" t="s">
        <v>68</v>
      </c>
      <c r="F147" s="1">
        <v>1</v>
      </c>
      <c r="G147" s="1">
        <v>0</v>
      </c>
      <c r="H147" s="1">
        <v>1</v>
      </c>
      <c r="I147" s="1">
        <v>1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2">
        <v>4</v>
      </c>
      <c r="Q147" s="2">
        <v>4</v>
      </c>
      <c r="R147" s="2">
        <v>4</v>
      </c>
      <c r="S147" s="3">
        <v>4</v>
      </c>
      <c r="T147" s="3">
        <v>4</v>
      </c>
      <c r="U147" s="4">
        <v>3</v>
      </c>
      <c r="V147" s="4">
        <v>3</v>
      </c>
      <c r="W147" s="4">
        <v>4</v>
      </c>
      <c r="X147" s="4">
        <v>4</v>
      </c>
      <c r="Y147" s="4">
        <v>3</v>
      </c>
      <c r="Z147" s="5">
        <v>2</v>
      </c>
      <c r="AA147" s="5">
        <v>2</v>
      </c>
      <c r="AB147" s="5">
        <v>3</v>
      </c>
      <c r="AC147" s="5">
        <v>2</v>
      </c>
      <c r="AD147" s="6">
        <v>4</v>
      </c>
      <c r="AE147" s="6">
        <v>4</v>
      </c>
      <c r="AF147" s="6">
        <v>4</v>
      </c>
      <c r="AG147" s="6">
        <v>4</v>
      </c>
      <c r="AH147" s="6">
        <v>4</v>
      </c>
      <c r="AI147" s="1">
        <v>4</v>
      </c>
      <c r="AJ147" s="1">
        <v>4</v>
      </c>
      <c r="AK147" s="1">
        <v>4</v>
      </c>
      <c r="AL147" s="7">
        <v>4</v>
      </c>
      <c r="AM147" s="7">
        <v>4</v>
      </c>
      <c r="AN147" s="7">
        <v>4</v>
      </c>
    </row>
    <row r="148" spans="1:41" ht="21.75" x14ac:dyDescent="0.5">
      <c r="A148" s="1">
        <v>147</v>
      </c>
      <c r="B148" s="1">
        <v>2</v>
      </c>
      <c r="C148" s="1" t="s">
        <v>47</v>
      </c>
      <c r="D148" s="1" t="s">
        <v>76</v>
      </c>
      <c r="F148" s="1">
        <v>0</v>
      </c>
      <c r="G148" s="1">
        <v>0</v>
      </c>
      <c r="H148" s="1">
        <v>1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2">
        <v>4</v>
      </c>
      <c r="Q148" s="2">
        <v>4</v>
      </c>
      <c r="R148" s="2">
        <v>4</v>
      </c>
      <c r="S148" s="3">
        <v>4</v>
      </c>
      <c r="T148" s="3">
        <v>4</v>
      </c>
      <c r="U148" s="4">
        <v>4</v>
      </c>
      <c r="V148" s="4">
        <v>4</v>
      </c>
      <c r="W148" s="4">
        <v>4</v>
      </c>
      <c r="X148" s="4">
        <v>4</v>
      </c>
      <c r="Y148" s="4">
        <v>4</v>
      </c>
      <c r="Z148" s="5">
        <v>3</v>
      </c>
      <c r="AA148" s="5">
        <v>3</v>
      </c>
      <c r="AB148" s="5">
        <v>3</v>
      </c>
      <c r="AC148" s="5">
        <v>2</v>
      </c>
      <c r="AD148" s="6">
        <v>3</v>
      </c>
      <c r="AE148" s="6">
        <v>3</v>
      </c>
      <c r="AF148" s="6">
        <v>3</v>
      </c>
      <c r="AG148" s="6">
        <v>3</v>
      </c>
      <c r="AH148" s="6">
        <v>3</v>
      </c>
      <c r="AI148" s="1">
        <v>3</v>
      </c>
      <c r="AJ148" s="1">
        <v>3</v>
      </c>
      <c r="AK148" s="1">
        <v>3</v>
      </c>
      <c r="AL148" s="7">
        <v>4</v>
      </c>
      <c r="AM148" s="7">
        <v>4</v>
      </c>
      <c r="AN148" s="7">
        <v>4</v>
      </c>
    </row>
    <row r="149" spans="1:41" ht="21.75" x14ac:dyDescent="0.5">
      <c r="A149" s="1">
        <v>148</v>
      </c>
      <c r="B149" s="1">
        <v>2</v>
      </c>
      <c r="C149" s="1" t="s">
        <v>47</v>
      </c>
      <c r="D149" s="1" t="s">
        <v>20</v>
      </c>
      <c r="F149" s="1">
        <v>1</v>
      </c>
      <c r="G149" s="1">
        <v>1</v>
      </c>
      <c r="H149" s="1">
        <v>1</v>
      </c>
      <c r="I149" s="1">
        <v>1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2">
        <v>4</v>
      </c>
      <c r="Q149" s="2">
        <v>2</v>
      </c>
      <c r="R149" s="2">
        <v>2</v>
      </c>
      <c r="S149" s="3">
        <v>5</v>
      </c>
      <c r="T149" s="3">
        <v>5</v>
      </c>
      <c r="U149" s="4">
        <v>5</v>
      </c>
      <c r="V149" s="4">
        <v>3</v>
      </c>
      <c r="W149" s="4">
        <v>4</v>
      </c>
      <c r="X149" s="4">
        <v>5</v>
      </c>
      <c r="Y149" s="4">
        <v>3</v>
      </c>
      <c r="Z149" s="5">
        <v>5</v>
      </c>
      <c r="AA149" s="5">
        <v>5</v>
      </c>
      <c r="AB149" s="5">
        <v>5</v>
      </c>
      <c r="AC149" s="5">
        <v>5</v>
      </c>
      <c r="AD149" s="6">
        <v>5</v>
      </c>
      <c r="AE149" s="6">
        <v>5</v>
      </c>
      <c r="AF149" s="6">
        <v>5</v>
      </c>
      <c r="AG149" s="6">
        <v>5</v>
      </c>
      <c r="AH149" s="6">
        <v>5</v>
      </c>
      <c r="AI149" s="1">
        <v>5</v>
      </c>
      <c r="AJ149" s="1">
        <v>5</v>
      </c>
      <c r="AK149" s="1">
        <v>5</v>
      </c>
      <c r="AL149" s="7">
        <v>5</v>
      </c>
      <c r="AM149" s="7">
        <v>5</v>
      </c>
      <c r="AN149" s="7">
        <v>5</v>
      </c>
    </row>
    <row r="150" spans="1:41" ht="21.75" x14ac:dyDescent="0.5">
      <c r="A150" s="1">
        <v>149</v>
      </c>
      <c r="B150" s="1">
        <v>2</v>
      </c>
      <c r="C150" s="1" t="s">
        <v>47</v>
      </c>
      <c r="D150" s="1" t="s">
        <v>59</v>
      </c>
      <c r="F150" s="1">
        <v>0</v>
      </c>
      <c r="G150" s="1">
        <v>0</v>
      </c>
      <c r="H150" s="1">
        <v>1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2">
        <v>3</v>
      </c>
      <c r="Q150" s="2">
        <v>1</v>
      </c>
      <c r="R150" s="2">
        <v>1</v>
      </c>
      <c r="S150" s="3">
        <v>4</v>
      </c>
      <c r="T150" s="3">
        <v>4</v>
      </c>
      <c r="U150" s="4">
        <v>4</v>
      </c>
      <c r="V150" s="4">
        <v>2</v>
      </c>
      <c r="W150" s="4">
        <v>3</v>
      </c>
      <c r="X150" s="4">
        <v>3</v>
      </c>
      <c r="Y150" s="4">
        <v>2</v>
      </c>
      <c r="Z150" s="5">
        <v>3</v>
      </c>
      <c r="AA150" s="5">
        <v>4</v>
      </c>
      <c r="AB150" s="5">
        <v>4</v>
      </c>
      <c r="AC150" s="5">
        <v>3</v>
      </c>
      <c r="AD150" s="6">
        <v>3</v>
      </c>
      <c r="AE150" s="6">
        <v>4</v>
      </c>
      <c r="AF150" s="6">
        <v>4</v>
      </c>
      <c r="AG150" s="6">
        <v>3</v>
      </c>
      <c r="AH150" s="6">
        <v>4</v>
      </c>
      <c r="AI150" s="1">
        <v>4</v>
      </c>
      <c r="AJ150" s="1">
        <v>4</v>
      </c>
      <c r="AK150" s="1">
        <v>3</v>
      </c>
      <c r="AL150" s="7">
        <v>3</v>
      </c>
      <c r="AM150" s="7">
        <v>3</v>
      </c>
      <c r="AN150" s="7">
        <v>3</v>
      </c>
    </row>
    <row r="151" spans="1:41" ht="21.75" x14ac:dyDescent="0.5">
      <c r="F151" s="1">
        <f t="shared" ref="F151:O151" si="0">SUM(F2:F150)</f>
        <v>94</v>
      </c>
      <c r="G151" s="1">
        <f t="shared" si="0"/>
        <v>17</v>
      </c>
      <c r="H151" s="1">
        <f t="shared" si="0"/>
        <v>69</v>
      </c>
      <c r="I151" s="1">
        <f t="shared" si="0"/>
        <v>46</v>
      </c>
      <c r="J151" s="1">
        <f t="shared" si="0"/>
        <v>4</v>
      </c>
      <c r="K151" s="1">
        <f t="shared" si="0"/>
        <v>7</v>
      </c>
      <c r="L151" s="1">
        <f t="shared" si="0"/>
        <v>17</v>
      </c>
      <c r="M151" s="1">
        <f t="shared" si="0"/>
        <v>4</v>
      </c>
      <c r="N151" s="1">
        <f t="shared" si="0"/>
        <v>1</v>
      </c>
      <c r="O151" s="1">
        <f t="shared" si="0"/>
        <v>4</v>
      </c>
      <c r="P151" s="2"/>
      <c r="Q151" s="2"/>
      <c r="R151" s="2"/>
      <c r="S151" s="3"/>
      <c r="T151" s="3"/>
      <c r="U151" s="4"/>
      <c r="V151" s="4"/>
      <c r="W151" s="4"/>
      <c r="X151" s="4"/>
      <c r="Y151" s="4"/>
      <c r="Z151" s="5"/>
      <c r="AA151" s="5"/>
      <c r="AB151" s="5"/>
      <c r="AC151" s="5"/>
      <c r="AD151" s="6"/>
      <c r="AE151" s="6"/>
      <c r="AF151" s="6"/>
      <c r="AG151" s="6"/>
      <c r="AH151" s="6"/>
      <c r="AL151" s="7"/>
      <c r="AM151" s="7"/>
      <c r="AN151" s="7"/>
    </row>
    <row r="152" spans="1:41" ht="21.75" x14ac:dyDescent="0.5">
      <c r="P152" s="2"/>
      <c r="Q152" s="2"/>
      <c r="R152" s="2"/>
      <c r="S152" s="3"/>
      <c r="T152" s="3"/>
      <c r="U152" s="4"/>
      <c r="V152" s="4"/>
      <c r="W152" s="4"/>
      <c r="X152" s="4"/>
      <c r="Y152" s="4"/>
      <c r="Z152" s="5"/>
      <c r="AA152" s="5"/>
      <c r="AB152" s="5"/>
      <c r="AC152" s="5"/>
      <c r="AD152" s="6"/>
      <c r="AE152" s="6"/>
      <c r="AF152" s="6"/>
      <c r="AG152" s="6"/>
      <c r="AH152" s="6"/>
      <c r="AL152" s="7"/>
      <c r="AM152" s="7"/>
      <c r="AN152" s="7"/>
    </row>
    <row r="153" spans="1:41" ht="21.75" x14ac:dyDescent="0.5">
      <c r="C153" s="1" t="s">
        <v>47</v>
      </c>
      <c r="D153" s="1">
        <f>COUNTIF(C2:C150,"นิสิตระดับปริญญาโท")</f>
        <v>120</v>
      </c>
      <c r="F153" s="71">
        <f>AVERAGE(F2:F150)</f>
        <v>0.63087248322147649</v>
      </c>
      <c r="G153" s="71">
        <f>AVERAGE(G2:G150)</f>
        <v>0.11409395973154363</v>
      </c>
      <c r="H153" s="71">
        <f t="shared" ref="H153:O153" si="1">AVERAGE(H2:H150)</f>
        <v>0.46308724832214765</v>
      </c>
      <c r="I153" s="71">
        <f t="shared" si="1"/>
        <v>0.3087248322147651</v>
      </c>
      <c r="J153" s="71">
        <f t="shared" si="1"/>
        <v>2.6845637583892617E-2</v>
      </c>
      <c r="K153" s="71">
        <f t="shared" si="1"/>
        <v>4.6979865771812082E-2</v>
      </c>
      <c r="L153" s="71">
        <f t="shared" si="1"/>
        <v>0.11409395973154363</v>
      </c>
      <c r="M153" s="71">
        <f t="shared" si="1"/>
        <v>2.6845637583892617E-2</v>
      </c>
      <c r="N153" s="71">
        <f t="shared" si="1"/>
        <v>6.7114093959731542E-3</v>
      </c>
      <c r="O153" s="71">
        <f t="shared" si="1"/>
        <v>2.6845637583892617E-2</v>
      </c>
      <c r="P153" s="71">
        <f>AVERAGE(P2:P151)</f>
        <v>4.243243243243243</v>
      </c>
      <c r="Q153" s="71">
        <f t="shared" ref="Q153:AN153" si="2">AVERAGE(Q2:Q151)</f>
        <v>3.2972972972972974</v>
      </c>
      <c r="R153" s="71">
        <f t="shared" si="2"/>
        <v>3.6418918918918921</v>
      </c>
      <c r="S153" s="71">
        <f t="shared" si="2"/>
        <v>4.2364864864864868</v>
      </c>
      <c r="T153" s="71">
        <f t="shared" si="2"/>
        <v>4.2635135135135132</v>
      </c>
      <c r="U153" s="71">
        <f t="shared" si="2"/>
        <v>4.1756756756756754</v>
      </c>
      <c r="V153" s="71">
        <f t="shared" si="2"/>
        <v>3.9324324324324325</v>
      </c>
      <c r="W153" s="71">
        <f t="shared" si="2"/>
        <v>4.1418918918918921</v>
      </c>
      <c r="X153" s="71">
        <f t="shared" si="2"/>
        <v>4.2229729729729728</v>
      </c>
      <c r="Y153" s="71">
        <f t="shared" si="2"/>
        <v>3.9594594594594597</v>
      </c>
      <c r="Z153" s="71">
        <f t="shared" si="2"/>
        <v>3.1418918918918921</v>
      </c>
      <c r="AA153" s="71">
        <f t="shared" si="2"/>
        <v>3.2770270270270272</v>
      </c>
      <c r="AB153" s="71">
        <f t="shared" si="2"/>
        <v>3.2972972972972974</v>
      </c>
      <c r="AC153" s="71">
        <f t="shared" si="2"/>
        <v>3.0472972972972974</v>
      </c>
      <c r="AD153" s="71">
        <f t="shared" si="2"/>
        <v>4.1891891891891895</v>
      </c>
      <c r="AE153" s="71">
        <f t="shared" si="2"/>
        <v>4.2094594594594597</v>
      </c>
      <c r="AF153" s="71">
        <f t="shared" si="2"/>
        <v>4.1621621621621623</v>
      </c>
      <c r="AG153" s="71">
        <f t="shared" si="2"/>
        <v>4.1081081081081079</v>
      </c>
      <c r="AH153" s="71">
        <f t="shared" si="2"/>
        <v>4.0675675675675675</v>
      </c>
      <c r="AI153" s="71">
        <f t="shared" si="2"/>
        <v>4.4391891891891895</v>
      </c>
      <c r="AJ153" s="71">
        <f t="shared" si="2"/>
        <v>4.3040540540540544</v>
      </c>
      <c r="AK153" s="71">
        <f t="shared" si="2"/>
        <v>4.3851351351351351</v>
      </c>
      <c r="AL153" s="71">
        <f t="shared" si="2"/>
        <v>4.1959459459459456</v>
      </c>
      <c r="AM153" s="71">
        <f t="shared" si="2"/>
        <v>4.1959459459459456</v>
      </c>
      <c r="AN153" s="71">
        <f t="shared" si="2"/>
        <v>4.3040540540540544</v>
      </c>
      <c r="AO153" s="72">
        <f>AVERAGE(P122:AN151)</f>
        <v>3.9779310344827588</v>
      </c>
    </row>
    <row r="154" spans="1:41" ht="21.75" x14ac:dyDescent="0.5">
      <c r="C154" s="1" t="s">
        <v>50</v>
      </c>
      <c r="D154" s="1">
        <f>COUNTIF(C2:C150,"นิสิตระดับปริญญาเอก")</f>
        <v>25</v>
      </c>
      <c r="F154" s="71">
        <f>STDEVA(F2:F151)</f>
        <v>7.6388152799653275</v>
      </c>
      <c r="G154" s="71">
        <f t="shared" ref="G154:O154" si="3">STDEVA(G2:G151)</f>
        <v>1.4149094246945582</v>
      </c>
      <c r="H154" s="71">
        <f t="shared" si="3"/>
        <v>5.6181871493959319</v>
      </c>
      <c r="I154" s="71">
        <f t="shared" si="3"/>
        <v>3.7591707401026424</v>
      </c>
      <c r="J154" s="71">
        <f t="shared" si="3"/>
        <v>0.3624426206226965</v>
      </c>
      <c r="K154" s="71">
        <f t="shared" si="3"/>
        <v>0.60586248541267607</v>
      </c>
      <c r="L154" s="71">
        <f t="shared" si="3"/>
        <v>1.4149094246945582</v>
      </c>
      <c r="M154" s="71">
        <f t="shared" si="3"/>
        <v>0.3624426206226965</v>
      </c>
      <c r="N154" s="71">
        <f t="shared" si="3"/>
        <v>0.11508191810497581</v>
      </c>
      <c r="O154" s="71">
        <f t="shared" si="3"/>
        <v>0.3624426206226965</v>
      </c>
      <c r="P154" s="71">
        <f>STDEVA(P2:P151)</f>
        <v>0.601829654991764</v>
      </c>
      <c r="Q154" s="71">
        <f t="shared" ref="Q154:AN154" si="4">STDEVA(Q2:Q151)</f>
        <v>1.0970551766765964</v>
      </c>
      <c r="R154" s="71">
        <f t="shared" si="4"/>
        <v>0.85722329094936267</v>
      </c>
      <c r="S154" s="71">
        <f t="shared" si="4"/>
        <v>0.59888202518380118</v>
      </c>
      <c r="T154" s="71">
        <f t="shared" si="4"/>
        <v>0.64271412680579387</v>
      </c>
      <c r="U154" s="71">
        <f t="shared" si="4"/>
        <v>0.69709032019268746</v>
      </c>
      <c r="V154" s="71">
        <f t="shared" si="4"/>
        <v>0.81367698351299322</v>
      </c>
      <c r="W154" s="71">
        <f t="shared" si="4"/>
        <v>0.68023740488791296</v>
      </c>
      <c r="X154" s="71">
        <f t="shared" si="4"/>
        <v>0.64755895322667567</v>
      </c>
      <c r="Y154" s="71">
        <f t="shared" si="4"/>
        <v>0.76379270595169424</v>
      </c>
      <c r="Z154" s="71">
        <f t="shared" si="4"/>
        <v>1.1838489925715705</v>
      </c>
      <c r="AA154" s="71">
        <f t="shared" si="4"/>
        <v>1.1298121326339541</v>
      </c>
      <c r="AB154" s="71">
        <f t="shared" si="4"/>
        <v>1.1276334828113574</v>
      </c>
      <c r="AC154" s="71">
        <f t="shared" si="4"/>
        <v>1.2362685762591021</v>
      </c>
      <c r="AD154" s="71">
        <f t="shared" si="4"/>
        <v>0.62107380515278188</v>
      </c>
      <c r="AE154" s="71">
        <f t="shared" si="4"/>
        <v>0.61999976276469382</v>
      </c>
      <c r="AF154" s="71">
        <f t="shared" si="4"/>
        <v>0.65000318213824892</v>
      </c>
      <c r="AG154" s="71">
        <f t="shared" si="4"/>
        <v>0.66122063105064244</v>
      </c>
      <c r="AH154" s="71">
        <f t="shared" si="4"/>
        <v>0.63526910214354004</v>
      </c>
      <c r="AI154" s="71">
        <f t="shared" si="4"/>
        <v>0.57411690662038839</v>
      </c>
      <c r="AJ154" s="71">
        <f t="shared" si="4"/>
        <v>0.64585316441390328</v>
      </c>
      <c r="AK154" s="71">
        <f t="shared" si="4"/>
        <v>0.6119406917224065</v>
      </c>
      <c r="AL154" s="71">
        <f t="shared" si="4"/>
        <v>0.61344110023117959</v>
      </c>
      <c r="AM154" s="71">
        <f t="shared" si="4"/>
        <v>0.57921814277716455</v>
      </c>
      <c r="AN154" s="71">
        <f t="shared" si="4"/>
        <v>0.59084608748734102</v>
      </c>
      <c r="AO154" s="72">
        <f>STDEVA(P122:AN151)</f>
        <v>0.91461951796389185</v>
      </c>
    </row>
    <row r="155" spans="1:41" ht="21.75" x14ac:dyDescent="0.5">
      <c r="C155" s="1" t="s">
        <v>58</v>
      </c>
      <c r="D155" s="1">
        <v>4</v>
      </c>
      <c r="P155" s="2"/>
      <c r="Q155" s="2"/>
      <c r="R155" s="71">
        <f>STDEVA(P2:R151)</f>
        <v>0.95735807319112909</v>
      </c>
      <c r="S155" s="3"/>
      <c r="T155" s="73">
        <f>STDEVA(S2:T151)</f>
        <v>0.62027877822142552</v>
      </c>
      <c r="U155" s="4"/>
      <c r="V155" s="4"/>
      <c r="W155" s="4"/>
      <c r="X155" s="4"/>
      <c r="Y155" s="74">
        <f>STDEVA(U2:Y151)</f>
        <v>0.73060382914559063</v>
      </c>
      <c r="Z155" s="5"/>
      <c r="AA155" s="5"/>
      <c r="AB155" s="5"/>
      <c r="AC155" s="75">
        <f>STDEVA(Z2:AC150)</f>
        <v>1.1717419771378319</v>
      </c>
      <c r="AD155" s="6"/>
      <c r="AE155" s="76"/>
      <c r="AF155" s="7"/>
      <c r="AG155" s="7"/>
      <c r="AH155" s="77">
        <f>STDEVA(AL2:AN150)</f>
        <v>0.59551721901186883</v>
      </c>
      <c r="AK155" s="78">
        <f>STDEVA(AI2:AK150)</f>
        <v>0.61248658148462887</v>
      </c>
      <c r="AN155" s="78">
        <f>STDEVA(AL2:AN150)</f>
        <v>0.59551721901186883</v>
      </c>
      <c r="AO155" s="78">
        <f>STDEVA(R155:AN155)</f>
        <v>0.22529496055543061</v>
      </c>
    </row>
    <row r="156" spans="1:41" ht="21.75" x14ac:dyDescent="0.5">
      <c r="C156" s="1" t="s">
        <v>110</v>
      </c>
      <c r="D156" s="1">
        <f>SUM(D153:D155)</f>
        <v>149</v>
      </c>
      <c r="P156" s="2"/>
      <c r="Q156" s="2"/>
      <c r="R156" s="71">
        <f>AVERAGE(P2:R150)</f>
        <v>3.7274774774774775</v>
      </c>
      <c r="S156" s="3"/>
      <c r="T156" s="73">
        <f>AVERAGE(S1:T150)</f>
        <v>4.2359060402684561</v>
      </c>
      <c r="U156" s="4"/>
      <c r="V156" s="4"/>
      <c r="W156" s="4"/>
      <c r="X156" s="4"/>
      <c r="Y156" s="74">
        <f>AVERAGE(U2:Y150)</f>
        <v>4.0864864864864865</v>
      </c>
      <c r="Z156" s="5"/>
      <c r="AA156" s="5"/>
      <c r="AB156" s="5"/>
      <c r="AC156" s="75">
        <f>AVERAGE(Z2:AC150)</f>
        <v>3.1908783783783785</v>
      </c>
      <c r="AD156" s="6"/>
      <c r="AE156" s="6"/>
      <c r="AF156" s="6"/>
      <c r="AG156" s="6"/>
      <c r="AH156" s="76">
        <f>AVERAGE(AD2:AH150)</f>
        <v>4.147297297297297</v>
      </c>
      <c r="AK156" s="78">
        <f>AVERAGE(AI2:AK150)</f>
        <v>4.3761261261261257</v>
      </c>
      <c r="AL156" s="7"/>
      <c r="AM156" s="7"/>
      <c r="AN156" s="77">
        <f>AVERAGE(AL2:AN150)</f>
        <v>4.2319819819819822</v>
      </c>
      <c r="AO156" s="78">
        <f>AVERAGE(R156:AN156)</f>
        <v>3.9994505411451717</v>
      </c>
    </row>
    <row r="157" spans="1:41" ht="21.75" x14ac:dyDescent="0.5">
      <c r="P157" s="2"/>
      <c r="Q157" s="2"/>
      <c r="R157" s="2"/>
      <c r="S157" s="3"/>
      <c r="T157" s="3"/>
      <c r="U157" s="4"/>
      <c r="V157" s="4"/>
      <c r="W157" s="4"/>
      <c r="X157" s="4"/>
      <c r="Y157" s="4"/>
      <c r="Z157" s="5"/>
      <c r="AA157" s="5"/>
      <c r="AB157" s="5"/>
      <c r="AC157" s="5"/>
      <c r="AD157" s="6"/>
      <c r="AE157" s="6"/>
      <c r="AF157" s="6"/>
      <c r="AG157" s="6"/>
      <c r="AH157" s="6"/>
      <c r="AL157" s="7"/>
      <c r="AM157" s="7"/>
      <c r="AN157" s="7"/>
    </row>
    <row r="158" spans="1:41" ht="21.75" x14ac:dyDescent="0.5">
      <c r="P158" s="2"/>
      <c r="Q158" s="2"/>
      <c r="R158" s="2"/>
      <c r="S158" s="3"/>
      <c r="T158" s="3"/>
      <c r="U158" s="4"/>
      <c r="V158" s="4"/>
      <c r="W158" s="4"/>
      <c r="X158" s="4"/>
      <c r="Y158" s="4"/>
      <c r="Z158" s="5"/>
      <c r="AA158" s="5"/>
      <c r="AB158" s="5"/>
      <c r="AC158" s="5"/>
      <c r="AD158" s="6"/>
      <c r="AE158" s="6"/>
      <c r="AF158" s="6"/>
      <c r="AG158" s="6"/>
      <c r="AH158" s="6"/>
      <c r="AL158" s="7"/>
      <c r="AM158" s="7"/>
      <c r="AN158" s="7"/>
    </row>
    <row r="159" spans="1:41" ht="21.75" x14ac:dyDescent="0.5">
      <c r="P159" s="2"/>
      <c r="Q159" s="2"/>
      <c r="R159" s="2"/>
      <c r="S159" s="3"/>
      <c r="T159" s="3"/>
      <c r="U159" s="4"/>
      <c r="V159" s="4"/>
      <c r="W159" s="4"/>
      <c r="X159" s="4"/>
      <c r="Y159" s="4"/>
      <c r="Z159" s="5"/>
      <c r="AA159" s="5"/>
      <c r="AB159" s="5"/>
      <c r="AC159" s="5"/>
      <c r="AD159" s="6"/>
      <c r="AE159" s="6"/>
      <c r="AF159" s="6"/>
      <c r="AG159" s="6"/>
      <c r="AH159" s="6"/>
      <c r="AL159" s="7"/>
      <c r="AM159" s="7"/>
      <c r="AN159" s="7"/>
    </row>
    <row r="160" spans="1:41" ht="21.75" x14ac:dyDescent="0.5">
      <c r="P160" s="2"/>
      <c r="Q160" s="2"/>
      <c r="R160" s="2"/>
      <c r="S160" s="3"/>
      <c r="T160" s="3"/>
      <c r="U160" s="4"/>
      <c r="V160" s="4"/>
      <c r="W160" s="4"/>
      <c r="X160" s="4"/>
      <c r="Y160" s="4"/>
      <c r="Z160" s="5"/>
      <c r="AA160" s="5"/>
      <c r="AB160" s="5"/>
      <c r="AC160" s="5"/>
      <c r="AD160" s="6"/>
      <c r="AE160" s="6"/>
      <c r="AF160" s="6"/>
      <c r="AG160" s="6"/>
      <c r="AH160" s="6"/>
      <c r="AL160" s="7"/>
      <c r="AM160" s="7"/>
      <c r="AN160" s="7"/>
    </row>
    <row r="161" spans="16:40" ht="21.75" x14ac:dyDescent="0.5">
      <c r="P161" s="2"/>
      <c r="Q161" s="2"/>
      <c r="R161" s="2"/>
      <c r="S161" s="3"/>
      <c r="T161" s="3"/>
      <c r="U161" s="4"/>
      <c r="V161" s="4"/>
      <c r="W161" s="4"/>
      <c r="X161" s="4"/>
      <c r="Y161" s="4"/>
      <c r="Z161" s="5"/>
      <c r="AA161" s="5"/>
      <c r="AB161" s="5"/>
      <c r="AC161" s="5"/>
      <c r="AD161" s="6"/>
      <c r="AE161" s="6"/>
      <c r="AF161" s="6"/>
      <c r="AG161" s="6"/>
      <c r="AH161" s="6"/>
      <c r="AL161" s="7"/>
      <c r="AM161" s="7"/>
      <c r="AN161" s="7"/>
    </row>
    <row r="162" spans="16:40" ht="21.75" x14ac:dyDescent="0.5">
      <c r="P162" s="2"/>
      <c r="Q162" s="2"/>
      <c r="R162" s="2"/>
      <c r="S162" s="3"/>
      <c r="T162" s="3"/>
      <c r="U162" s="4"/>
      <c r="V162" s="4"/>
      <c r="W162" s="4"/>
      <c r="X162" s="4"/>
      <c r="Y162" s="4"/>
      <c r="Z162" s="5"/>
      <c r="AA162" s="5"/>
      <c r="AB162" s="5"/>
      <c r="AC162" s="5"/>
      <c r="AD162" s="6"/>
      <c r="AE162" s="6"/>
      <c r="AF162" s="6"/>
      <c r="AG162" s="6"/>
      <c r="AH162" s="6"/>
      <c r="AL162" s="7"/>
      <c r="AM162" s="7"/>
      <c r="AN162" s="7"/>
    </row>
    <row r="163" spans="16:40" ht="21.75" x14ac:dyDescent="0.5">
      <c r="P163" s="2"/>
      <c r="Q163" s="2"/>
      <c r="R163" s="2"/>
      <c r="S163" s="3"/>
      <c r="T163" s="3"/>
      <c r="U163" s="4"/>
      <c r="V163" s="4"/>
      <c r="W163" s="4"/>
      <c r="X163" s="4"/>
      <c r="Y163" s="4"/>
      <c r="Z163" s="5"/>
      <c r="AA163" s="5"/>
      <c r="AB163" s="5"/>
      <c r="AC163" s="5"/>
      <c r="AD163" s="6"/>
      <c r="AE163" s="6"/>
      <c r="AF163" s="6"/>
      <c r="AG163" s="6"/>
      <c r="AH163" s="6"/>
      <c r="AL163" s="7"/>
      <c r="AM163" s="7"/>
      <c r="AN163" s="7"/>
    </row>
    <row r="164" spans="16:40" ht="21.75" x14ac:dyDescent="0.5">
      <c r="P164" s="2"/>
      <c r="Q164" s="2"/>
      <c r="R164" s="2"/>
      <c r="S164" s="3"/>
      <c r="T164" s="3"/>
      <c r="U164" s="4"/>
      <c r="V164" s="4"/>
      <c r="W164" s="4"/>
      <c r="X164" s="4"/>
      <c r="Y164" s="4"/>
      <c r="Z164" s="5"/>
      <c r="AA164" s="5"/>
      <c r="AB164" s="5"/>
      <c r="AC164" s="5"/>
      <c r="AD164" s="6"/>
      <c r="AE164" s="6"/>
      <c r="AF164" s="6"/>
      <c r="AG164" s="6"/>
      <c r="AH164" s="6"/>
      <c r="AL164" s="7"/>
      <c r="AM164" s="7"/>
      <c r="AN164" s="7"/>
    </row>
    <row r="165" spans="16:40" ht="21.75" x14ac:dyDescent="0.5">
      <c r="P165" s="2"/>
      <c r="Q165" s="2"/>
      <c r="R165" s="2"/>
      <c r="S165" s="3"/>
      <c r="T165" s="3"/>
      <c r="U165" s="4"/>
      <c r="V165" s="4"/>
      <c r="W165" s="4"/>
      <c r="X165" s="4"/>
      <c r="Y165" s="4"/>
      <c r="Z165" s="5"/>
      <c r="AA165" s="5"/>
      <c r="AB165" s="5"/>
      <c r="AC165" s="5"/>
      <c r="AD165" s="6"/>
      <c r="AE165" s="6"/>
      <c r="AF165" s="6"/>
      <c r="AG165" s="6"/>
      <c r="AH165" s="6"/>
      <c r="AL165" s="7"/>
      <c r="AM165" s="7"/>
      <c r="AN165" s="7"/>
    </row>
    <row r="166" spans="16:40" ht="21.75" x14ac:dyDescent="0.5">
      <c r="P166" s="2"/>
      <c r="Q166" s="2"/>
      <c r="R166" s="2"/>
      <c r="S166" s="3"/>
      <c r="T166" s="3"/>
      <c r="U166" s="4"/>
      <c r="V166" s="4"/>
      <c r="W166" s="4"/>
      <c r="X166" s="4"/>
      <c r="Y166" s="4"/>
      <c r="Z166" s="5"/>
      <c r="AA166" s="5"/>
      <c r="AB166" s="5"/>
      <c r="AC166" s="5"/>
      <c r="AD166" s="6"/>
      <c r="AE166" s="6"/>
      <c r="AF166" s="6"/>
      <c r="AG166" s="6"/>
      <c r="AH166" s="6"/>
      <c r="AL166" s="7"/>
      <c r="AM166" s="7"/>
      <c r="AN166" s="7"/>
    </row>
    <row r="167" spans="16:40" ht="21.75" x14ac:dyDescent="0.5">
      <c r="P167" s="2"/>
      <c r="Q167" s="2"/>
      <c r="R167" s="2"/>
      <c r="S167" s="3"/>
      <c r="T167" s="3"/>
      <c r="U167" s="4"/>
      <c r="V167" s="4"/>
      <c r="W167" s="4"/>
      <c r="X167" s="4"/>
      <c r="Y167" s="4"/>
      <c r="Z167" s="5"/>
      <c r="AA167" s="5"/>
      <c r="AB167" s="5"/>
      <c r="AC167" s="5"/>
      <c r="AD167" s="6"/>
      <c r="AE167" s="6"/>
      <c r="AF167" s="6"/>
      <c r="AG167" s="6"/>
      <c r="AH167" s="6"/>
      <c r="AL167" s="7"/>
      <c r="AM167" s="7"/>
      <c r="AN167" s="7"/>
    </row>
    <row r="168" spans="16:40" ht="21.75" x14ac:dyDescent="0.5">
      <c r="P168" s="2"/>
      <c r="Q168" s="2"/>
      <c r="R168" s="2"/>
      <c r="S168" s="3"/>
      <c r="T168" s="3"/>
      <c r="U168" s="4"/>
      <c r="V168" s="4"/>
      <c r="W168" s="4"/>
      <c r="X168" s="4"/>
      <c r="Y168" s="4"/>
      <c r="Z168" s="5"/>
      <c r="AA168" s="5"/>
      <c r="AB168" s="5"/>
      <c r="AC168" s="5"/>
      <c r="AD168" s="6"/>
      <c r="AE168" s="6"/>
      <c r="AF168" s="6"/>
      <c r="AG168" s="6"/>
      <c r="AH168" s="6"/>
      <c r="AL168" s="7"/>
      <c r="AM168" s="7"/>
      <c r="AN168" s="7"/>
    </row>
    <row r="169" spans="16:40" ht="21.75" x14ac:dyDescent="0.5">
      <c r="P169" s="2"/>
      <c r="Q169" s="2"/>
      <c r="R169" s="2"/>
      <c r="S169" s="3"/>
      <c r="T169" s="3"/>
      <c r="U169" s="4"/>
      <c r="V169" s="4"/>
      <c r="W169" s="4"/>
      <c r="X169" s="4"/>
      <c r="Y169" s="4"/>
      <c r="Z169" s="5"/>
      <c r="AA169" s="5"/>
      <c r="AB169" s="5"/>
      <c r="AC169" s="5"/>
      <c r="AD169" s="6"/>
      <c r="AE169" s="6"/>
      <c r="AF169" s="6"/>
      <c r="AG169" s="6"/>
      <c r="AH169" s="6"/>
      <c r="AL169" s="7"/>
      <c r="AM169" s="7"/>
      <c r="AN169" s="7"/>
    </row>
    <row r="170" spans="16:40" ht="21.75" x14ac:dyDescent="0.5">
      <c r="P170" s="2"/>
      <c r="Q170" s="2"/>
      <c r="R170" s="2"/>
      <c r="S170" s="3"/>
      <c r="T170" s="3"/>
      <c r="U170" s="4"/>
      <c r="V170" s="4"/>
      <c r="W170" s="4"/>
      <c r="X170" s="4"/>
      <c r="Y170" s="4"/>
      <c r="Z170" s="5"/>
      <c r="AA170" s="5"/>
      <c r="AB170" s="5"/>
      <c r="AC170" s="5"/>
      <c r="AD170" s="6"/>
      <c r="AE170" s="6"/>
      <c r="AF170" s="6"/>
      <c r="AG170" s="6"/>
      <c r="AH170" s="6"/>
      <c r="AL170" s="7"/>
      <c r="AM170" s="7"/>
      <c r="AN170" s="7"/>
    </row>
    <row r="171" spans="16:40" ht="21.75" x14ac:dyDescent="0.5">
      <c r="P171" s="2"/>
      <c r="Q171" s="2"/>
      <c r="R171" s="2"/>
      <c r="S171" s="3"/>
      <c r="T171" s="3"/>
      <c r="U171" s="4"/>
      <c r="V171" s="4"/>
      <c r="W171" s="4"/>
      <c r="X171" s="4"/>
      <c r="Y171" s="4"/>
      <c r="Z171" s="5"/>
      <c r="AA171" s="5"/>
      <c r="AB171" s="5"/>
      <c r="AC171" s="5"/>
      <c r="AD171" s="6"/>
      <c r="AE171" s="6"/>
      <c r="AF171" s="6"/>
      <c r="AG171" s="6"/>
      <c r="AH171" s="6"/>
      <c r="AL171" s="7"/>
      <c r="AM171" s="7"/>
      <c r="AN171" s="7"/>
    </row>
    <row r="172" spans="16:40" ht="21.75" x14ac:dyDescent="0.5">
      <c r="P172" s="2"/>
      <c r="Q172" s="2"/>
      <c r="R172" s="2"/>
      <c r="S172" s="3"/>
      <c r="T172" s="3"/>
      <c r="U172" s="4"/>
      <c r="V172" s="4"/>
      <c r="W172" s="4"/>
      <c r="X172" s="4"/>
      <c r="Y172" s="4"/>
      <c r="Z172" s="5"/>
      <c r="AA172" s="5"/>
      <c r="AB172" s="5"/>
      <c r="AC172" s="5"/>
      <c r="AD172" s="6"/>
      <c r="AE172" s="6"/>
      <c r="AF172" s="6"/>
      <c r="AG172" s="6"/>
      <c r="AH172" s="6"/>
      <c r="AL172" s="7"/>
      <c r="AM172" s="7"/>
      <c r="AN172" s="7"/>
    </row>
    <row r="173" spans="16:40" ht="21.75" x14ac:dyDescent="0.5">
      <c r="P173" s="2"/>
      <c r="Q173" s="2"/>
      <c r="R173" s="2"/>
      <c r="S173" s="3"/>
      <c r="T173" s="3"/>
      <c r="U173" s="4"/>
      <c r="V173" s="4"/>
      <c r="W173" s="4"/>
      <c r="X173" s="4"/>
      <c r="Y173" s="4"/>
      <c r="Z173" s="5"/>
      <c r="AA173" s="5"/>
      <c r="AB173" s="5"/>
      <c r="AC173" s="5"/>
      <c r="AD173" s="6"/>
      <c r="AE173" s="6"/>
      <c r="AF173" s="6"/>
      <c r="AG173" s="6"/>
      <c r="AH173" s="6"/>
      <c r="AL173" s="7"/>
      <c r="AM173" s="7"/>
      <c r="AN173" s="7"/>
    </row>
    <row r="174" spans="16:40" ht="21.75" x14ac:dyDescent="0.5">
      <c r="P174" s="2"/>
      <c r="Q174" s="2"/>
      <c r="R174" s="2"/>
      <c r="S174" s="3"/>
      <c r="T174" s="3"/>
      <c r="U174" s="4"/>
      <c r="V174" s="4"/>
      <c r="W174" s="4"/>
      <c r="X174" s="4"/>
      <c r="Y174" s="4"/>
      <c r="Z174" s="5"/>
      <c r="AA174" s="5"/>
      <c r="AB174" s="5"/>
      <c r="AC174" s="5"/>
      <c r="AD174" s="6"/>
      <c r="AE174" s="6"/>
      <c r="AF174" s="6"/>
      <c r="AG174" s="6"/>
      <c r="AH174" s="6"/>
      <c r="AL174" s="7"/>
      <c r="AM174" s="7"/>
      <c r="AN174" s="7"/>
    </row>
    <row r="175" spans="16:40" ht="21.75" x14ac:dyDescent="0.5">
      <c r="P175" s="2"/>
      <c r="Q175" s="2"/>
      <c r="R175" s="2"/>
      <c r="S175" s="3"/>
      <c r="T175" s="3"/>
      <c r="U175" s="4"/>
      <c r="V175" s="4"/>
      <c r="W175" s="4"/>
      <c r="X175" s="4"/>
      <c r="Y175" s="4"/>
      <c r="Z175" s="5"/>
      <c r="AA175" s="5"/>
      <c r="AB175" s="5"/>
      <c r="AC175" s="5"/>
      <c r="AD175" s="6"/>
      <c r="AE175" s="6"/>
      <c r="AF175" s="6"/>
      <c r="AG175" s="6"/>
      <c r="AH175" s="6"/>
      <c r="AL175" s="7"/>
      <c r="AM175" s="7"/>
      <c r="AN175" s="7"/>
    </row>
    <row r="176" spans="16:40" ht="21.75" x14ac:dyDescent="0.5">
      <c r="P176" s="2"/>
      <c r="Q176" s="2"/>
      <c r="R176" s="2"/>
      <c r="S176" s="3"/>
      <c r="T176" s="3"/>
      <c r="U176" s="4"/>
      <c r="V176" s="4"/>
      <c r="W176" s="4"/>
      <c r="X176" s="4"/>
      <c r="Y176" s="4"/>
      <c r="Z176" s="5"/>
      <c r="AA176" s="5"/>
      <c r="AB176" s="5"/>
      <c r="AC176" s="5"/>
      <c r="AD176" s="6"/>
      <c r="AE176" s="6"/>
      <c r="AF176" s="6"/>
      <c r="AG176" s="6"/>
      <c r="AH176" s="6"/>
      <c r="AL176" s="7"/>
      <c r="AM176" s="7"/>
      <c r="AN176" s="7"/>
    </row>
    <row r="177" spans="16:40" ht="21.75" x14ac:dyDescent="0.5">
      <c r="P177" s="2"/>
      <c r="Q177" s="2"/>
      <c r="R177" s="2"/>
      <c r="S177" s="3"/>
      <c r="T177" s="3"/>
      <c r="U177" s="4"/>
      <c r="V177" s="4"/>
      <c r="W177" s="4"/>
      <c r="X177" s="4"/>
      <c r="Y177" s="4"/>
      <c r="Z177" s="5"/>
      <c r="AA177" s="5"/>
      <c r="AB177" s="5"/>
      <c r="AC177" s="5"/>
      <c r="AD177" s="6"/>
      <c r="AE177" s="6"/>
      <c r="AF177" s="6"/>
      <c r="AG177" s="6"/>
      <c r="AH177" s="6"/>
      <c r="AL177" s="7"/>
      <c r="AM177" s="7"/>
      <c r="AN177" s="7"/>
    </row>
    <row r="178" spans="16:40" ht="21.75" x14ac:dyDescent="0.5">
      <c r="P178" s="2"/>
      <c r="Q178" s="2"/>
      <c r="R178" s="2"/>
      <c r="S178" s="3"/>
      <c r="T178" s="3"/>
      <c r="U178" s="4"/>
      <c r="V178" s="4"/>
      <c r="W178" s="4"/>
      <c r="X178" s="4"/>
      <c r="Y178" s="4"/>
      <c r="Z178" s="5"/>
      <c r="AA178" s="5"/>
      <c r="AB178" s="5"/>
      <c r="AC178" s="5"/>
      <c r="AD178" s="6"/>
      <c r="AE178" s="6"/>
      <c r="AF178" s="6"/>
      <c r="AG178" s="6"/>
      <c r="AH178" s="6"/>
      <c r="AL178" s="7"/>
      <c r="AM178" s="7"/>
      <c r="AN178" s="7"/>
    </row>
    <row r="179" spans="16:40" ht="21.75" x14ac:dyDescent="0.5">
      <c r="P179" s="2"/>
      <c r="Q179" s="2"/>
      <c r="R179" s="2"/>
      <c r="S179" s="3"/>
      <c r="T179" s="3"/>
      <c r="U179" s="4"/>
      <c r="V179" s="4"/>
      <c r="W179" s="4"/>
      <c r="X179" s="4"/>
      <c r="Y179" s="4"/>
      <c r="Z179" s="5"/>
      <c r="AA179" s="5"/>
      <c r="AB179" s="5"/>
      <c r="AC179" s="5"/>
      <c r="AD179" s="6"/>
      <c r="AE179" s="6"/>
      <c r="AF179" s="6"/>
      <c r="AG179" s="6"/>
      <c r="AH179" s="6"/>
      <c r="AL179" s="7"/>
      <c r="AM179" s="7"/>
      <c r="AN179" s="7"/>
    </row>
    <row r="180" spans="16:40" ht="21.75" x14ac:dyDescent="0.5">
      <c r="P180" s="2"/>
      <c r="Q180" s="2"/>
      <c r="R180" s="2"/>
      <c r="S180" s="3"/>
      <c r="T180" s="3"/>
      <c r="U180" s="4"/>
      <c r="V180" s="4"/>
      <c r="W180" s="4"/>
      <c r="X180" s="4"/>
      <c r="Y180" s="4"/>
      <c r="Z180" s="5"/>
      <c r="AA180" s="5"/>
      <c r="AB180" s="5"/>
      <c r="AC180" s="5"/>
      <c r="AD180" s="6"/>
      <c r="AE180" s="6"/>
      <c r="AF180" s="6"/>
      <c r="AG180" s="6"/>
      <c r="AH180" s="6"/>
      <c r="AL180" s="7"/>
      <c r="AM180" s="7"/>
      <c r="AN180" s="7"/>
    </row>
    <row r="181" spans="16:40" ht="21.75" x14ac:dyDescent="0.5">
      <c r="P181" s="2"/>
      <c r="Q181" s="2"/>
      <c r="R181" s="2"/>
      <c r="S181" s="3"/>
      <c r="T181" s="3"/>
      <c r="U181" s="4"/>
      <c r="V181" s="4"/>
      <c r="W181" s="4"/>
      <c r="X181" s="4"/>
      <c r="Y181" s="4"/>
      <c r="Z181" s="5"/>
      <c r="AA181" s="5"/>
      <c r="AB181" s="5"/>
      <c r="AC181" s="5"/>
      <c r="AD181" s="6"/>
      <c r="AE181" s="6"/>
      <c r="AF181" s="6"/>
      <c r="AG181" s="6"/>
      <c r="AH181" s="6"/>
      <c r="AL181" s="7"/>
      <c r="AM181" s="7"/>
      <c r="AN181" s="7"/>
    </row>
    <row r="182" spans="16:40" ht="21.75" x14ac:dyDescent="0.5">
      <c r="P182" s="2"/>
      <c r="Q182" s="2"/>
      <c r="R182" s="2"/>
      <c r="S182" s="3"/>
      <c r="T182" s="3"/>
      <c r="U182" s="4"/>
      <c r="V182" s="4"/>
      <c r="W182" s="4"/>
      <c r="X182" s="4"/>
      <c r="Y182" s="4"/>
      <c r="Z182" s="5"/>
      <c r="AA182" s="5"/>
      <c r="AB182" s="5"/>
      <c r="AC182" s="5"/>
      <c r="AD182" s="6"/>
      <c r="AE182" s="6"/>
      <c r="AF182" s="6"/>
      <c r="AG182" s="6"/>
      <c r="AH182" s="6"/>
      <c r="AL182" s="7"/>
      <c r="AM182" s="7"/>
      <c r="AN182" s="7"/>
    </row>
    <row r="183" spans="16:40" ht="21.75" x14ac:dyDescent="0.5">
      <c r="P183" s="2"/>
      <c r="Q183" s="2"/>
      <c r="R183" s="2"/>
      <c r="S183" s="3"/>
      <c r="T183" s="3"/>
      <c r="U183" s="4"/>
      <c r="V183" s="4"/>
      <c r="W183" s="4"/>
      <c r="X183" s="4"/>
      <c r="Y183" s="4"/>
      <c r="Z183" s="5"/>
      <c r="AA183" s="5"/>
      <c r="AB183" s="5"/>
      <c r="AC183" s="5"/>
      <c r="AD183" s="6"/>
      <c r="AE183" s="6"/>
      <c r="AF183" s="6"/>
      <c r="AG183" s="6"/>
      <c r="AH183" s="6"/>
      <c r="AL183" s="7"/>
      <c r="AM183" s="7"/>
      <c r="AN183" s="7"/>
    </row>
    <row r="184" spans="16:40" ht="21.75" x14ac:dyDescent="0.5">
      <c r="P184" s="2"/>
      <c r="Q184" s="2"/>
      <c r="R184" s="2"/>
      <c r="S184" s="3"/>
      <c r="T184" s="3"/>
      <c r="U184" s="4"/>
      <c r="V184" s="4"/>
      <c r="W184" s="4"/>
      <c r="X184" s="4"/>
      <c r="Y184" s="4"/>
      <c r="Z184" s="5"/>
      <c r="AA184" s="5"/>
      <c r="AB184" s="5"/>
      <c r="AC184" s="5"/>
      <c r="AD184" s="6"/>
      <c r="AE184" s="6"/>
      <c r="AF184" s="6"/>
      <c r="AG184" s="6"/>
      <c r="AH184" s="6"/>
      <c r="AL184" s="7"/>
      <c r="AM184" s="7"/>
      <c r="AN184" s="7"/>
    </row>
    <row r="185" spans="16:40" ht="21.75" x14ac:dyDescent="0.5">
      <c r="P185" s="2"/>
      <c r="Q185" s="2"/>
      <c r="R185" s="2"/>
      <c r="S185" s="3"/>
      <c r="T185" s="3"/>
      <c r="U185" s="4"/>
      <c r="V185" s="4"/>
      <c r="W185" s="4"/>
      <c r="X185" s="4"/>
      <c r="Y185" s="4"/>
      <c r="Z185" s="5"/>
      <c r="AA185" s="5"/>
      <c r="AB185" s="5"/>
      <c r="AC185" s="5"/>
      <c r="AD185" s="6"/>
      <c r="AE185" s="6"/>
      <c r="AF185" s="6"/>
      <c r="AG185" s="6"/>
      <c r="AH185" s="6"/>
      <c r="AL185" s="7"/>
      <c r="AM185" s="7"/>
      <c r="AN185" s="7"/>
    </row>
    <row r="186" spans="16:40" ht="21.75" x14ac:dyDescent="0.5">
      <c r="P186" s="2"/>
      <c r="Q186" s="2"/>
      <c r="R186" s="2"/>
      <c r="S186" s="3"/>
      <c r="T186" s="3"/>
      <c r="U186" s="4"/>
      <c r="V186" s="4"/>
      <c r="W186" s="4"/>
      <c r="X186" s="4"/>
      <c r="Y186" s="4"/>
      <c r="Z186" s="5"/>
      <c r="AA186" s="5"/>
      <c r="AB186" s="5"/>
      <c r="AC186" s="5"/>
      <c r="AD186" s="6"/>
      <c r="AE186" s="6"/>
      <c r="AF186" s="6"/>
      <c r="AG186" s="6"/>
      <c r="AH186" s="6"/>
      <c r="AL186" s="7"/>
      <c r="AM186" s="7"/>
      <c r="AN186" s="7"/>
    </row>
    <row r="187" spans="16:40" ht="21.75" x14ac:dyDescent="0.5">
      <c r="P187" s="2"/>
      <c r="Q187" s="2"/>
      <c r="R187" s="2"/>
      <c r="S187" s="3"/>
      <c r="T187" s="3"/>
      <c r="U187" s="4"/>
      <c r="V187" s="4"/>
      <c r="W187" s="4"/>
      <c r="X187" s="4"/>
      <c r="Y187" s="4"/>
      <c r="Z187" s="5"/>
      <c r="AA187" s="5"/>
      <c r="AB187" s="5"/>
      <c r="AC187" s="5"/>
      <c r="AD187" s="6"/>
      <c r="AE187" s="6"/>
      <c r="AF187" s="6"/>
      <c r="AG187" s="6"/>
      <c r="AH187" s="6"/>
      <c r="AL187" s="7"/>
      <c r="AM187" s="7"/>
      <c r="AN187" s="7"/>
    </row>
    <row r="188" spans="16:40" ht="21.75" x14ac:dyDescent="0.5">
      <c r="P188" s="2"/>
      <c r="Q188" s="2"/>
      <c r="R188" s="2"/>
      <c r="S188" s="3"/>
      <c r="T188" s="3"/>
      <c r="U188" s="4"/>
      <c r="V188" s="4"/>
      <c r="W188" s="4"/>
      <c r="X188" s="4"/>
      <c r="Y188" s="4"/>
      <c r="Z188" s="5"/>
      <c r="AA188" s="5"/>
      <c r="AB188" s="5"/>
      <c r="AC188" s="5"/>
      <c r="AD188" s="6"/>
      <c r="AE188" s="6"/>
      <c r="AF188" s="6"/>
      <c r="AG188" s="6"/>
      <c r="AH188" s="6"/>
      <c r="AL188" s="7"/>
      <c r="AM188" s="7"/>
      <c r="AN188" s="7"/>
    </row>
    <row r="189" spans="16:40" ht="21.75" x14ac:dyDescent="0.5">
      <c r="P189" s="2"/>
      <c r="Q189" s="2"/>
      <c r="R189" s="2"/>
      <c r="S189" s="3"/>
      <c r="T189" s="3"/>
      <c r="U189" s="4"/>
      <c r="V189" s="4"/>
      <c r="W189" s="4"/>
      <c r="X189" s="4"/>
      <c r="Y189" s="4"/>
      <c r="Z189" s="5"/>
      <c r="AA189" s="5"/>
      <c r="AB189" s="5"/>
      <c r="AC189" s="5"/>
      <c r="AD189" s="6"/>
      <c r="AE189" s="6"/>
      <c r="AF189" s="6"/>
      <c r="AG189" s="6"/>
      <c r="AH189" s="6"/>
      <c r="AL189" s="7"/>
      <c r="AM189" s="7"/>
      <c r="AN189" s="7"/>
    </row>
    <row r="190" spans="16:40" ht="21.75" x14ac:dyDescent="0.5">
      <c r="P190" s="2"/>
      <c r="Q190" s="2"/>
      <c r="R190" s="2"/>
      <c r="S190" s="3"/>
      <c r="T190" s="3"/>
      <c r="U190" s="4"/>
      <c r="V190" s="4"/>
      <c r="W190" s="4"/>
      <c r="X190" s="4"/>
      <c r="Y190" s="4"/>
      <c r="Z190" s="5"/>
      <c r="AA190" s="5"/>
      <c r="AB190" s="5"/>
      <c r="AC190" s="5"/>
      <c r="AD190" s="6"/>
      <c r="AE190" s="6"/>
      <c r="AF190" s="6"/>
      <c r="AG190" s="6"/>
      <c r="AH190" s="6"/>
      <c r="AL190" s="7"/>
      <c r="AM190" s="7"/>
      <c r="AN190" s="7"/>
    </row>
    <row r="191" spans="16:40" ht="21.75" x14ac:dyDescent="0.5">
      <c r="P191" s="2"/>
      <c r="Q191" s="2"/>
      <c r="R191" s="2"/>
      <c r="S191" s="3"/>
      <c r="T191" s="3"/>
      <c r="U191" s="4"/>
      <c r="V191" s="4"/>
      <c r="W191" s="4"/>
      <c r="X191" s="4"/>
      <c r="Y191" s="4"/>
      <c r="Z191" s="5"/>
      <c r="AA191" s="5"/>
      <c r="AB191" s="5"/>
      <c r="AC191" s="5"/>
      <c r="AD191" s="6"/>
      <c r="AE191" s="6"/>
      <c r="AF191" s="6"/>
      <c r="AG191" s="6"/>
      <c r="AH191" s="6"/>
      <c r="AL191" s="7"/>
      <c r="AM191" s="7"/>
      <c r="AN191" s="7"/>
    </row>
    <row r="192" spans="16:40" ht="21.75" x14ac:dyDescent="0.5">
      <c r="P192" s="2"/>
      <c r="Q192" s="2"/>
      <c r="R192" s="2"/>
      <c r="S192" s="3"/>
      <c r="T192" s="3"/>
      <c r="U192" s="4"/>
      <c r="V192" s="4"/>
      <c r="W192" s="4"/>
      <c r="X192" s="4"/>
      <c r="Y192" s="4"/>
      <c r="Z192" s="5"/>
      <c r="AA192" s="5"/>
      <c r="AB192" s="5"/>
      <c r="AC192" s="5"/>
      <c r="AD192" s="6"/>
      <c r="AE192" s="6"/>
      <c r="AF192" s="6"/>
      <c r="AG192" s="6"/>
      <c r="AH192" s="6"/>
      <c r="AL192" s="7"/>
      <c r="AM192" s="7"/>
      <c r="AN192" s="7"/>
    </row>
    <row r="193" spans="16:40" ht="21.75" x14ac:dyDescent="0.5">
      <c r="P193" s="2"/>
      <c r="Q193" s="2"/>
      <c r="R193" s="2"/>
      <c r="S193" s="3"/>
      <c r="T193" s="3"/>
      <c r="U193" s="4"/>
      <c r="V193" s="4"/>
      <c r="W193" s="4"/>
      <c r="X193" s="4"/>
      <c r="Y193" s="4"/>
      <c r="Z193" s="5"/>
      <c r="AA193" s="5"/>
      <c r="AB193" s="5"/>
      <c r="AC193" s="5"/>
      <c r="AD193" s="6"/>
      <c r="AE193" s="6"/>
      <c r="AF193" s="6"/>
      <c r="AG193" s="6"/>
      <c r="AH193" s="6"/>
      <c r="AL193" s="7"/>
      <c r="AM193" s="7"/>
      <c r="AN193" s="7"/>
    </row>
    <row r="194" spans="16:40" ht="21.75" x14ac:dyDescent="0.5">
      <c r="P194" s="2"/>
      <c r="Q194" s="2"/>
      <c r="R194" s="2"/>
      <c r="S194" s="3"/>
      <c r="T194" s="3"/>
      <c r="U194" s="4"/>
      <c r="V194" s="4"/>
      <c r="W194" s="4"/>
      <c r="X194" s="4"/>
      <c r="Y194" s="4"/>
      <c r="Z194" s="5"/>
      <c r="AA194" s="5"/>
      <c r="AB194" s="5"/>
      <c r="AC194" s="5"/>
      <c r="AD194" s="6"/>
      <c r="AE194" s="6"/>
      <c r="AF194" s="6"/>
      <c r="AG194" s="6"/>
      <c r="AH194" s="6"/>
      <c r="AL194" s="7"/>
      <c r="AM194" s="7"/>
      <c r="AN194" s="7"/>
    </row>
    <row r="195" spans="16:40" ht="21.75" x14ac:dyDescent="0.5">
      <c r="P195" s="2"/>
      <c r="Q195" s="2"/>
      <c r="R195" s="2"/>
      <c r="S195" s="3"/>
      <c r="T195" s="3"/>
      <c r="U195" s="4"/>
      <c r="V195" s="4"/>
      <c r="W195" s="4"/>
      <c r="X195" s="4"/>
      <c r="Y195" s="4"/>
      <c r="Z195" s="5"/>
      <c r="AA195" s="5"/>
      <c r="AB195" s="5"/>
      <c r="AC195" s="5"/>
      <c r="AD195" s="6"/>
      <c r="AE195" s="6"/>
      <c r="AF195" s="6"/>
      <c r="AG195" s="6"/>
      <c r="AH195" s="6"/>
      <c r="AL195" s="7"/>
      <c r="AM195" s="7"/>
      <c r="AN195" s="7"/>
    </row>
    <row r="196" spans="16:40" ht="21.75" x14ac:dyDescent="0.5">
      <c r="P196" s="2"/>
      <c r="Q196" s="2"/>
      <c r="R196" s="2"/>
      <c r="S196" s="3"/>
      <c r="T196" s="3"/>
      <c r="U196" s="4"/>
      <c r="V196" s="4"/>
      <c r="W196" s="4"/>
      <c r="X196" s="4"/>
      <c r="Y196" s="4"/>
      <c r="Z196" s="5"/>
      <c r="AA196" s="5"/>
      <c r="AB196" s="5"/>
      <c r="AC196" s="5"/>
      <c r="AD196" s="6"/>
      <c r="AE196" s="6"/>
      <c r="AF196" s="6"/>
      <c r="AG196" s="6"/>
      <c r="AH196" s="6"/>
      <c r="AL196" s="7"/>
      <c r="AM196" s="7"/>
      <c r="AN196" s="7"/>
    </row>
    <row r="197" spans="16:40" ht="21.75" x14ac:dyDescent="0.5">
      <c r="P197" s="2"/>
      <c r="Q197" s="2"/>
      <c r="R197" s="2"/>
      <c r="S197" s="3"/>
      <c r="T197" s="3"/>
      <c r="U197" s="4"/>
      <c r="V197" s="4"/>
      <c r="W197" s="4"/>
      <c r="X197" s="4"/>
      <c r="Y197" s="4"/>
      <c r="Z197" s="5"/>
      <c r="AA197" s="5"/>
      <c r="AB197" s="5"/>
      <c r="AC197" s="5"/>
      <c r="AD197" s="6"/>
      <c r="AE197" s="6"/>
      <c r="AF197" s="6"/>
      <c r="AG197" s="6"/>
      <c r="AH197" s="6"/>
      <c r="AL197" s="7"/>
      <c r="AM197" s="7"/>
      <c r="AN197" s="7"/>
    </row>
    <row r="198" spans="16:40" ht="21.75" x14ac:dyDescent="0.5">
      <c r="P198" s="2"/>
      <c r="Q198" s="2"/>
      <c r="R198" s="2"/>
      <c r="S198" s="3"/>
      <c r="T198" s="3"/>
      <c r="U198" s="4"/>
      <c r="V198" s="4"/>
      <c r="W198" s="4"/>
      <c r="X198" s="4"/>
      <c r="Y198" s="4"/>
      <c r="Z198" s="5"/>
      <c r="AA198" s="5"/>
      <c r="AB198" s="5"/>
      <c r="AC198" s="5"/>
      <c r="AD198" s="6"/>
      <c r="AE198" s="6"/>
      <c r="AF198" s="6"/>
      <c r="AG198" s="6"/>
      <c r="AH198" s="6"/>
      <c r="AL198" s="7"/>
      <c r="AM198" s="7"/>
      <c r="AN198" s="7"/>
    </row>
    <row r="199" spans="16:40" ht="21.75" x14ac:dyDescent="0.5">
      <c r="P199" s="2"/>
      <c r="Q199" s="2"/>
      <c r="R199" s="2"/>
      <c r="S199" s="3"/>
      <c r="T199" s="3"/>
      <c r="U199" s="4"/>
      <c r="V199" s="4"/>
      <c r="W199" s="4"/>
      <c r="X199" s="4"/>
      <c r="Y199" s="4"/>
      <c r="Z199" s="5"/>
      <c r="AA199" s="5"/>
      <c r="AB199" s="5"/>
      <c r="AC199" s="5"/>
      <c r="AD199" s="6"/>
      <c r="AE199" s="6"/>
      <c r="AF199" s="6"/>
      <c r="AG199" s="6"/>
      <c r="AH199" s="6"/>
      <c r="AL199" s="7"/>
      <c r="AM199" s="7"/>
      <c r="AN199" s="7"/>
    </row>
    <row r="200" spans="16:40" ht="21.75" x14ac:dyDescent="0.5">
      <c r="P200" s="2"/>
      <c r="Q200" s="2"/>
      <c r="R200" s="2"/>
      <c r="S200" s="3"/>
      <c r="T200" s="3"/>
      <c r="U200" s="4"/>
      <c r="V200" s="4"/>
      <c r="W200" s="4"/>
      <c r="X200" s="4"/>
      <c r="Y200" s="4"/>
      <c r="Z200" s="5"/>
      <c r="AA200" s="5"/>
      <c r="AB200" s="5"/>
      <c r="AC200" s="5"/>
      <c r="AD200" s="6"/>
      <c r="AE200" s="6"/>
      <c r="AF200" s="6"/>
      <c r="AG200" s="6"/>
      <c r="AH200" s="6"/>
      <c r="AL200" s="7"/>
      <c r="AM200" s="7"/>
      <c r="AN200" s="7"/>
    </row>
    <row r="201" spans="16:40" ht="21.75" x14ac:dyDescent="0.5">
      <c r="P201" s="2"/>
      <c r="Q201" s="2"/>
      <c r="R201" s="2"/>
      <c r="S201" s="3"/>
      <c r="T201" s="3"/>
      <c r="U201" s="4"/>
      <c r="V201" s="4"/>
      <c r="W201" s="4"/>
      <c r="X201" s="4"/>
      <c r="Y201" s="4"/>
      <c r="Z201" s="5"/>
      <c r="AA201" s="5"/>
      <c r="AB201" s="5"/>
      <c r="AC201" s="5"/>
      <c r="AD201" s="6"/>
      <c r="AE201" s="6"/>
      <c r="AF201" s="6"/>
      <c r="AG201" s="6"/>
      <c r="AH201" s="6"/>
      <c r="AL201" s="7"/>
      <c r="AM201" s="7"/>
      <c r="AN201" s="7"/>
    </row>
    <row r="202" spans="16:40" ht="21.75" x14ac:dyDescent="0.5">
      <c r="P202" s="2"/>
      <c r="Q202" s="2"/>
      <c r="R202" s="2"/>
      <c r="S202" s="3"/>
      <c r="T202" s="3"/>
      <c r="U202" s="4"/>
      <c r="V202" s="4"/>
      <c r="W202" s="4"/>
      <c r="X202" s="4"/>
      <c r="Y202" s="4"/>
      <c r="Z202" s="5"/>
      <c r="AA202" s="5"/>
      <c r="AB202" s="5"/>
      <c r="AC202" s="5"/>
      <c r="AD202" s="6"/>
      <c r="AE202" s="6"/>
      <c r="AF202" s="6"/>
      <c r="AG202" s="6"/>
      <c r="AH202" s="6"/>
      <c r="AL202" s="7"/>
      <c r="AM202" s="7"/>
      <c r="AN202" s="7"/>
    </row>
    <row r="203" spans="16:40" ht="21.75" x14ac:dyDescent="0.5">
      <c r="P203" s="2"/>
      <c r="Q203" s="2"/>
      <c r="R203" s="2"/>
      <c r="S203" s="3"/>
      <c r="T203" s="3"/>
      <c r="U203" s="4"/>
      <c r="V203" s="4"/>
      <c r="W203" s="4"/>
      <c r="X203" s="4"/>
      <c r="Y203" s="4"/>
      <c r="Z203" s="5"/>
      <c r="AA203" s="5"/>
      <c r="AB203" s="5"/>
      <c r="AC203" s="5"/>
      <c r="AD203" s="6"/>
      <c r="AE203" s="6"/>
      <c r="AF203" s="6"/>
      <c r="AG203" s="6"/>
      <c r="AH203" s="6"/>
      <c r="AL203" s="7"/>
      <c r="AM203" s="7"/>
      <c r="AN203" s="7"/>
    </row>
    <row r="204" spans="16:40" ht="21.75" x14ac:dyDescent="0.5">
      <c r="P204" s="2"/>
      <c r="Q204" s="2"/>
      <c r="R204" s="2"/>
      <c r="S204" s="3"/>
      <c r="T204" s="3"/>
      <c r="U204" s="4"/>
      <c r="V204" s="4"/>
      <c r="W204" s="4"/>
      <c r="X204" s="4"/>
      <c r="Y204" s="4"/>
      <c r="Z204" s="5"/>
      <c r="AA204" s="5"/>
      <c r="AB204" s="5"/>
      <c r="AC204" s="5"/>
      <c r="AD204" s="6"/>
      <c r="AE204" s="6"/>
      <c r="AF204" s="6"/>
      <c r="AG204" s="6"/>
      <c r="AH204" s="6"/>
      <c r="AL204" s="7"/>
      <c r="AM204" s="7"/>
      <c r="AN204" s="7"/>
    </row>
    <row r="205" spans="16:40" ht="21.75" x14ac:dyDescent="0.5">
      <c r="P205" s="2"/>
      <c r="Q205" s="2"/>
      <c r="R205" s="2"/>
      <c r="S205" s="3"/>
      <c r="T205" s="3"/>
      <c r="U205" s="4"/>
      <c r="V205" s="4"/>
      <c r="W205" s="4"/>
      <c r="X205" s="4"/>
      <c r="Y205" s="4"/>
      <c r="Z205" s="5"/>
      <c r="AA205" s="5"/>
      <c r="AB205" s="5"/>
      <c r="AC205" s="5"/>
      <c r="AD205" s="6"/>
      <c r="AE205" s="6"/>
      <c r="AF205" s="6"/>
      <c r="AG205" s="6"/>
      <c r="AH205" s="6"/>
      <c r="AL205" s="7"/>
      <c r="AM205" s="7"/>
      <c r="AN205" s="7"/>
    </row>
    <row r="206" spans="16:40" ht="21.75" x14ac:dyDescent="0.5">
      <c r="P206" s="2"/>
      <c r="Q206" s="2"/>
      <c r="R206" s="2"/>
      <c r="S206" s="3"/>
      <c r="T206" s="3"/>
      <c r="U206" s="4"/>
      <c r="V206" s="4"/>
      <c r="W206" s="4"/>
      <c r="X206" s="4"/>
      <c r="Y206" s="4"/>
      <c r="Z206" s="5"/>
      <c r="AA206" s="5"/>
      <c r="AB206" s="5"/>
      <c r="AC206" s="5"/>
      <c r="AD206" s="6"/>
      <c r="AE206" s="6"/>
      <c r="AF206" s="6"/>
      <c r="AG206" s="6"/>
      <c r="AH206" s="6"/>
      <c r="AL206" s="7"/>
      <c r="AM206" s="7"/>
      <c r="AN206" s="7"/>
    </row>
    <row r="207" spans="16:40" ht="21.75" x14ac:dyDescent="0.5">
      <c r="P207" s="2"/>
      <c r="Q207" s="2"/>
      <c r="R207" s="2"/>
      <c r="S207" s="3"/>
      <c r="T207" s="3"/>
      <c r="U207" s="4"/>
      <c r="V207" s="4"/>
      <c r="W207" s="4"/>
      <c r="X207" s="4"/>
      <c r="Y207" s="4"/>
      <c r="Z207" s="5"/>
      <c r="AA207" s="5"/>
      <c r="AB207" s="5"/>
      <c r="AC207" s="5"/>
      <c r="AD207" s="6"/>
      <c r="AE207" s="6"/>
      <c r="AF207" s="6"/>
      <c r="AG207" s="6"/>
      <c r="AH207" s="6"/>
      <c r="AL207" s="7"/>
      <c r="AM207" s="7"/>
      <c r="AN207" s="7"/>
    </row>
    <row r="208" spans="16:40" ht="21.75" x14ac:dyDescent="0.5">
      <c r="P208" s="2"/>
      <c r="Q208" s="2"/>
      <c r="R208" s="2"/>
      <c r="S208" s="3"/>
      <c r="T208" s="3"/>
      <c r="U208" s="4"/>
      <c r="V208" s="4"/>
      <c r="W208" s="4"/>
      <c r="X208" s="4"/>
      <c r="Y208" s="4"/>
      <c r="Z208" s="5"/>
      <c r="AA208" s="5"/>
      <c r="AB208" s="5"/>
      <c r="AC208" s="5"/>
      <c r="AD208" s="6"/>
      <c r="AE208" s="6"/>
      <c r="AF208" s="6"/>
      <c r="AG208" s="6"/>
      <c r="AH208" s="6"/>
      <c r="AL208" s="7"/>
      <c r="AM208" s="7"/>
      <c r="AN208" s="7"/>
    </row>
    <row r="209" spans="16:40" ht="21.75" x14ac:dyDescent="0.5">
      <c r="P209" s="2"/>
      <c r="Q209" s="2"/>
      <c r="R209" s="2"/>
      <c r="S209" s="3"/>
      <c r="T209" s="3"/>
      <c r="U209" s="4"/>
      <c r="V209" s="4"/>
      <c r="W209" s="4"/>
      <c r="X209" s="4"/>
      <c r="Y209" s="4"/>
      <c r="Z209" s="5"/>
      <c r="AA209" s="5"/>
      <c r="AB209" s="5"/>
      <c r="AC209" s="5"/>
      <c r="AD209" s="6"/>
      <c r="AE209" s="6"/>
      <c r="AF209" s="6"/>
      <c r="AG209" s="6"/>
      <c r="AH209" s="6"/>
      <c r="AL209" s="7"/>
      <c r="AM209" s="7"/>
      <c r="AN209" s="7"/>
    </row>
    <row r="210" spans="16:40" ht="21.75" x14ac:dyDescent="0.5">
      <c r="P210" s="2"/>
      <c r="Q210" s="2"/>
      <c r="R210" s="2"/>
      <c r="S210" s="3"/>
      <c r="T210" s="3"/>
      <c r="U210" s="4"/>
      <c r="V210" s="4"/>
      <c r="W210" s="4"/>
      <c r="X210" s="4"/>
      <c r="Y210" s="4"/>
      <c r="Z210" s="5"/>
      <c r="AA210" s="5"/>
      <c r="AB210" s="5"/>
      <c r="AC210" s="5"/>
      <c r="AD210" s="6"/>
      <c r="AE210" s="6"/>
      <c r="AF210" s="6"/>
      <c r="AG210" s="6"/>
      <c r="AH210" s="6"/>
      <c r="AL210" s="7"/>
      <c r="AM210" s="7"/>
      <c r="AN210" s="7"/>
    </row>
    <row r="211" spans="16:40" ht="21.75" x14ac:dyDescent="0.5">
      <c r="P211" s="2"/>
      <c r="Q211" s="2"/>
      <c r="R211" s="2"/>
      <c r="S211" s="3"/>
      <c r="T211" s="3"/>
      <c r="U211" s="4"/>
      <c r="V211" s="4"/>
      <c r="W211" s="4"/>
      <c r="X211" s="4"/>
      <c r="Y211" s="4"/>
      <c r="Z211" s="5"/>
      <c r="AA211" s="5"/>
      <c r="AB211" s="5"/>
      <c r="AC211" s="5"/>
      <c r="AD211" s="6"/>
      <c r="AE211" s="6"/>
      <c r="AF211" s="6"/>
      <c r="AG211" s="6"/>
      <c r="AH211" s="6"/>
      <c r="AL211" s="7"/>
      <c r="AM211" s="7"/>
      <c r="AN211" s="7"/>
    </row>
    <row r="212" spans="16:40" ht="21.75" x14ac:dyDescent="0.5">
      <c r="P212" s="2"/>
      <c r="Q212" s="2"/>
      <c r="R212" s="2"/>
      <c r="S212" s="3"/>
      <c r="T212" s="3"/>
      <c r="U212" s="4"/>
      <c r="V212" s="4"/>
      <c r="W212" s="4"/>
      <c r="X212" s="4"/>
      <c r="Y212" s="4"/>
      <c r="Z212" s="5"/>
      <c r="AA212" s="5"/>
      <c r="AB212" s="5"/>
      <c r="AC212" s="5"/>
      <c r="AD212" s="6"/>
      <c r="AE212" s="6"/>
      <c r="AF212" s="6"/>
      <c r="AG212" s="6"/>
      <c r="AH212" s="6"/>
      <c r="AL212" s="7"/>
      <c r="AM212" s="7"/>
      <c r="AN212" s="7"/>
    </row>
    <row r="213" spans="16:40" ht="21.75" x14ac:dyDescent="0.5">
      <c r="P213" s="2"/>
      <c r="Q213" s="2"/>
      <c r="R213" s="2"/>
      <c r="S213" s="3"/>
      <c r="T213" s="3"/>
      <c r="U213" s="4"/>
      <c r="V213" s="4"/>
      <c r="W213" s="4"/>
      <c r="X213" s="4"/>
      <c r="Y213" s="4"/>
      <c r="Z213" s="5"/>
      <c r="AA213" s="5"/>
      <c r="AB213" s="5"/>
      <c r="AC213" s="5"/>
      <c r="AD213" s="6"/>
      <c r="AE213" s="6"/>
      <c r="AF213" s="6"/>
      <c r="AG213" s="6"/>
      <c r="AH213" s="6"/>
      <c r="AL213" s="7"/>
      <c r="AM213" s="7"/>
      <c r="AN213" s="7"/>
    </row>
    <row r="214" spans="16:40" ht="21.75" x14ac:dyDescent="0.5">
      <c r="P214" s="2"/>
      <c r="Q214" s="2"/>
      <c r="R214" s="2"/>
      <c r="S214" s="3"/>
      <c r="T214" s="3"/>
      <c r="U214" s="4"/>
      <c r="V214" s="4"/>
      <c r="W214" s="4"/>
      <c r="X214" s="4"/>
      <c r="Y214" s="4"/>
      <c r="Z214" s="5"/>
      <c r="AA214" s="5"/>
      <c r="AB214" s="5"/>
      <c r="AC214" s="5"/>
      <c r="AD214" s="6"/>
      <c r="AE214" s="6"/>
      <c r="AF214" s="6"/>
      <c r="AG214" s="6"/>
      <c r="AH214" s="6"/>
      <c r="AL214" s="7"/>
      <c r="AM214" s="7"/>
      <c r="AN214" s="7"/>
    </row>
    <row r="215" spans="16:40" ht="21.75" x14ac:dyDescent="0.5">
      <c r="P215" s="2"/>
      <c r="Q215" s="2"/>
      <c r="R215" s="2"/>
      <c r="S215" s="3"/>
      <c r="T215" s="3"/>
      <c r="U215" s="4"/>
      <c r="V215" s="4"/>
      <c r="W215" s="4"/>
      <c r="X215" s="4"/>
      <c r="Y215" s="4"/>
      <c r="Z215" s="5"/>
      <c r="AA215" s="5"/>
      <c r="AB215" s="5"/>
      <c r="AC215" s="5"/>
      <c r="AD215" s="6"/>
      <c r="AE215" s="6"/>
      <c r="AF215" s="6"/>
      <c r="AG215" s="6"/>
      <c r="AH215" s="6"/>
      <c r="AL215" s="7"/>
      <c r="AM215" s="7"/>
      <c r="AN215" s="7"/>
    </row>
    <row r="216" spans="16:40" ht="21.75" x14ac:dyDescent="0.5">
      <c r="P216" s="2"/>
      <c r="Q216" s="2"/>
      <c r="R216" s="2"/>
      <c r="S216" s="3"/>
      <c r="T216" s="3"/>
      <c r="U216" s="4"/>
      <c r="V216" s="4"/>
      <c r="W216" s="4"/>
      <c r="X216" s="4"/>
      <c r="Y216" s="4"/>
      <c r="Z216" s="5"/>
      <c r="AA216" s="5"/>
      <c r="AB216" s="5"/>
      <c r="AC216" s="5"/>
      <c r="AD216" s="6"/>
      <c r="AE216" s="6"/>
      <c r="AF216" s="6"/>
      <c r="AG216" s="6"/>
      <c r="AH216" s="6"/>
      <c r="AL216" s="7"/>
      <c r="AM216" s="7"/>
      <c r="AN216" s="7"/>
    </row>
    <row r="217" spans="16:40" ht="21.75" x14ac:dyDescent="0.5">
      <c r="P217" s="2"/>
      <c r="Q217" s="2"/>
      <c r="R217" s="2"/>
      <c r="S217" s="3"/>
      <c r="T217" s="3"/>
      <c r="U217" s="4"/>
      <c r="V217" s="4"/>
      <c r="W217" s="4"/>
      <c r="X217" s="4"/>
      <c r="Y217" s="4"/>
      <c r="Z217" s="5"/>
      <c r="AA217" s="5"/>
      <c r="AB217" s="5"/>
      <c r="AC217" s="5"/>
      <c r="AD217" s="6"/>
      <c r="AE217" s="6"/>
      <c r="AF217" s="6"/>
      <c r="AG217" s="6"/>
      <c r="AH217" s="6"/>
      <c r="AL217" s="7"/>
      <c r="AM217" s="7"/>
      <c r="AN217" s="7"/>
    </row>
    <row r="218" spans="16:40" ht="21.75" x14ac:dyDescent="0.5">
      <c r="P218" s="2"/>
      <c r="Q218" s="2"/>
      <c r="R218" s="2"/>
      <c r="S218" s="3"/>
      <c r="T218" s="3"/>
      <c r="U218" s="4"/>
      <c r="V218" s="4"/>
      <c r="W218" s="4"/>
      <c r="X218" s="4"/>
      <c r="Y218" s="4"/>
      <c r="Z218" s="5"/>
      <c r="AA218" s="5"/>
      <c r="AB218" s="5"/>
      <c r="AC218" s="5"/>
      <c r="AD218" s="6"/>
      <c r="AE218" s="6"/>
      <c r="AF218" s="6"/>
      <c r="AG218" s="6"/>
      <c r="AH218" s="6"/>
      <c r="AL218" s="7"/>
      <c r="AM218" s="7"/>
      <c r="AN218" s="7"/>
    </row>
    <row r="219" spans="16:40" ht="21.75" x14ac:dyDescent="0.5">
      <c r="P219" s="2"/>
      <c r="Q219" s="2"/>
      <c r="R219" s="2"/>
      <c r="S219" s="3"/>
      <c r="T219" s="3"/>
      <c r="U219" s="4"/>
      <c r="V219" s="4"/>
      <c r="W219" s="4"/>
      <c r="X219" s="4"/>
      <c r="Y219" s="4"/>
      <c r="Z219" s="5"/>
      <c r="AA219" s="5"/>
      <c r="AB219" s="5"/>
      <c r="AC219" s="5"/>
      <c r="AD219" s="6"/>
      <c r="AE219" s="6"/>
      <c r="AF219" s="6"/>
      <c r="AG219" s="6"/>
      <c r="AH219" s="6"/>
      <c r="AL219" s="7"/>
      <c r="AM219" s="7"/>
      <c r="AN219" s="7"/>
    </row>
    <row r="220" spans="16:40" ht="21.75" x14ac:dyDescent="0.5">
      <c r="P220" s="2"/>
      <c r="Q220" s="2"/>
      <c r="R220" s="2"/>
      <c r="S220" s="3"/>
      <c r="T220" s="3"/>
      <c r="U220" s="4"/>
      <c r="V220" s="4"/>
      <c r="W220" s="4"/>
      <c r="X220" s="4"/>
      <c r="Y220" s="4"/>
      <c r="Z220" s="5"/>
      <c r="AA220" s="5"/>
      <c r="AB220" s="5"/>
      <c r="AC220" s="5"/>
      <c r="AD220" s="6"/>
      <c r="AE220" s="6"/>
      <c r="AF220" s="6"/>
      <c r="AG220" s="6"/>
      <c r="AH220" s="6"/>
      <c r="AL220" s="7"/>
      <c r="AM220" s="7"/>
      <c r="AN220" s="7"/>
    </row>
    <row r="221" spans="16:40" ht="21.75" x14ac:dyDescent="0.5">
      <c r="P221" s="2"/>
      <c r="Q221" s="2"/>
      <c r="R221" s="2"/>
      <c r="S221" s="3"/>
      <c r="T221" s="3"/>
      <c r="U221" s="4"/>
      <c r="V221" s="4"/>
      <c r="W221" s="4"/>
      <c r="X221" s="4"/>
      <c r="Y221" s="4"/>
      <c r="Z221" s="5"/>
      <c r="AA221" s="5"/>
      <c r="AB221" s="5"/>
      <c r="AC221" s="5"/>
      <c r="AD221" s="6"/>
      <c r="AE221" s="6"/>
      <c r="AF221" s="6"/>
      <c r="AG221" s="6"/>
      <c r="AH221" s="6"/>
      <c r="AL221" s="7"/>
      <c r="AM221" s="7"/>
      <c r="AN221" s="7"/>
    </row>
    <row r="222" spans="16:40" ht="21.75" x14ac:dyDescent="0.5">
      <c r="P222" s="2"/>
      <c r="Q222" s="2"/>
      <c r="R222" s="2"/>
      <c r="S222" s="3"/>
      <c r="T222" s="3"/>
      <c r="U222" s="4"/>
      <c r="V222" s="4"/>
      <c r="W222" s="4"/>
      <c r="X222" s="4"/>
      <c r="Y222" s="4"/>
      <c r="Z222" s="5"/>
      <c r="AA222" s="5"/>
      <c r="AB222" s="5"/>
      <c r="AC222" s="5"/>
      <c r="AD222" s="6"/>
      <c r="AE222" s="6"/>
      <c r="AF222" s="6"/>
      <c r="AG222" s="6"/>
      <c r="AH222" s="6"/>
      <c r="AL222" s="7"/>
      <c r="AM222" s="7"/>
      <c r="AN222" s="7"/>
    </row>
    <row r="223" spans="16:40" ht="21.75" x14ac:dyDescent="0.5">
      <c r="P223" s="2"/>
      <c r="Q223" s="2"/>
      <c r="R223" s="2"/>
      <c r="S223" s="3"/>
      <c r="T223" s="3"/>
      <c r="U223" s="4"/>
      <c r="V223" s="4"/>
      <c r="W223" s="4"/>
      <c r="X223" s="4"/>
      <c r="Y223" s="4"/>
      <c r="Z223" s="5"/>
      <c r="AA223" s="5"/>
      <c r="AB223" s="5"/>
      <c r="AC223" s="5"/>
      <c r="AD223" s="6"/>
      <c r="AE223" s="6"/>
      <c r="AF223" s="6"/>
      <c r="AG223" s="6"/>
      <c r="AH223" s="6"/>
      <c r="AL223" s="7"/>
      <c r="AM223" s="7"/>
      <c r="AN223" s="7"/>
    </row>
    <row r="224" spans="16:40" ht="21.75" x14ac:dyDescent="0.5">
      <c r="P224" s="2"/>
      <c r="Q224" s="2"/>
      <c r="R224" s="2"/>
      <c r="S224" s="3"/>
      <c r="T224" s="3"/>
      <c r="U224" s="4"/>
      <c r="V224" s="4"/>
      <c r="W224" s="4"/>
      <c r="X224" s="4"/>
      <c r="Y224" s="4"/>
      <c r="Z224" s="5"/>
      <c r="AA224" s="5"/>
      <c r="AB224" s="5"/>
      <c r="AC224" s="5"/>
      <c r="AD224" s="6"/>
      <c r="AE224" s="6"/>
      <c r="AF224" s="6"/>
      <c r="AG224" s="6"/>
      <c r="AH224" s="6"/>
      <c r="AL224" s="7"/>
      <c r="AM224" s="7"/>
      <c r="AN224" s="7"/>
    </row>
    <row r="225" spans="16:40" ht="21.75" x14ac:dyDescent="0.5">
      <c r="P225" s="2"/>
      <c r="Q225" s="2"/>
      <c r="R225" s="2"/>
      <c r="S225" s="3"/>
      <c r="T225" s="3"/>
      <c r="U225" s="4"/>
      <c r="V225" s="4"/>
      <c r="W225" s="4"/>
      <c r="X225" s="4"/>
      <c r="Y225" s="4"/>
      <c r="Z225" s="5"/>
      <c r="AA225" s="5"/>
      <c r="AB225" s="5"/>
      <c r="AC225" s="5"/>
      <c r="AD225" s="6"/>
      <c r="AE225" s="6"/>
      <c r="AF225" s="6"/>
      <c r="AG225" s="6"/>
      <c r="AH225" s="6"/>
      <c r="AL225" s="7"/>
      <c r="AM225" s="7"/>
      <c r="AN225" s="7"/>
    </row>
    <row r="226" spans="16:40" ht="21.75" x14ac:dyDescent="0.5">
      <c r="P226" s="2"/>
      <c r="Q226" s="2"/>
      <c r="R226" s="2"/>
      <c r="S226" s="3"/>
      <c r="T226" s="3"/>
      <c r="U226" s="4"/>
      <c r="V226" s="4"/>
      <c r="W226" s="4"/>
      <c r="X226" s="4"/>
      <c r="Y226" s="4"/>
      <c r="Z226" s="5"/>
      <c r="AA226" s="5"/>
      <c r="AB226" s="5"/>
      <c r="AC226" s="5"/>
      <c r="AD226" s="6"/>
      <c r="AE226" s="6"/>
      <c r="AF226" s="6"/>
      <c r="AG226" s="6"/>
      <c r="AH226" s="6"/>
      <c r="AL226" s="7"/>
      <c r="AM226" s="7"/>
      <c r="AN226" s="7"/>
    </row>
    <row r="227" spans="16:40" ht="21.75" x14ac:dyDescent="0.5">
      <c r="P227" s="2"/>
      <c r="Q227" s="2"/>
      <c r="R227" s="2"/>
      <c r="S227" s="3"/>
      <c r="T227" s="3"/>
      <c r="U227" s="4"/>
      <c r="V227" s="4"/>
      <c r="W227" s="4"/>
      <c r="X227" s="4"/>
      <c r="Y227" s="4"/>
      <c r="Z227" s="5"/>
      <c r="AA227" s="5"/>
      <c r="AB227" s="5"/>
      <c r="AC227" s="5"/>
      <c r="AD227" s="6"/>
      <c r="AE227" s="6"/>
      <c r="AF227" s="6"/>
      <c r="AG227" s="6"/>
      <c r="AH227" s="6"/>
      <c r="AL227" s="7"/>
      <c r="AM227" s="7"/>
      <c r="AN227" s="7"/>
    </row>
    <row r="228" spans="16:40" ht="21.75" x14ac:dyDescent="0.5">
      <c r="P228" s="2"/>
      <c r="Q228" s="2"/>
      <c r="R228" s="2"/>
      <c r="S228" s="3"/>
      <c r="T228" s="3"/>
      <c r="U228" s="4"/>
      <c r="V228" s="4"/>
      <c r="W228" s="4"/>
      <c r="X228" s="4"/>
      <c r="Y228" s="4"/>
      <c r="Z228" s="5"/>
      <c r="AA228" s="5"/>
      <c r="AB228" s="5"/>
      <c r="AC228" s="5"/>
      <c r="AD228" s="6"/>
      <c r="AE228" s="6"/>
      <c r="AF228" s="6"/>
      <c r="AG228" s="6"/>
      <c r="AH228" s="6"/>
      <c r="AL228" s="7"/>
      <c r="AM228" s="7"/>
      <c r="AN228" s="7"/>
    </row>
    <row r="229" spans="16:40" ht="21.75" x14ac:dyDescent="0.5">
      <c r="P229" s="2"/>
      <c r="Q229" s="2"/>
      <c r="R229" s="2"/>
      <c r="S229" s="3"/>
      <c r="T229" s="3"/>
      <c r="U229" s="4"/>
      <c r="V229" s="4"/>
      <c r="W229" s="4"/>
      <c r="X229" s="4"/>
      <c r="Y229" s="4"/>
      <c r="Z229" s="5"/>
      <c r="AA229" s="5"/>
      <c r="AB229" s="5"/>
      <c r="AC229" s="5"/>
      <c r="AD229" s="6"/>
      <c r="AE229" s="6"/>
      <c r="AF229" s="6"/>
      <c r="AG229" s="6"/>
      <c r="AH229" s="6"/>
      <c r="AL229" s="7"/>
      <c r="AM229" s="7"/>
      <c r="AN229" s="7"/>
    </row>
    <row r="230" spans="16:40" ht="21.75" x14ac:dyDescent="0.5">
      <c r="P230" s="2"/>
      <c r="Q230" s="2"/>
      <c r="R230" s="2"/>
      <c r="S230" s="3"/>
      <c r="T230" s="3"/>
      <c r="U230" s="4"/>
      <c r="V230" s="4"/>
      <c r="W230" s="4"/>
      <c r="X230" s="4"/>
      <c r="Y230" s="4"/>
      <c r="Z230" s="5"/>
      <c r="AA230" s="5"/>
      <c r="AB230" s="5"/>
      <c r="AC230" s="5"/>
      <c r="AD230" s="6"/>
      <c r="AE230" s="6"/>
      <c r="AF230" s="6"/>
      <c r="AG230" s="6"/>
      <c r="AH230" s="6"/>
      <c r="AL230" s="7"/>
      <c r="AM230" s="7"/>
      <c r="AN230" s="7"/>
    </row>
    <row r="231" spans="16:40" ht="21.75" x14ac:dyDescent="0.5">
      <c r="P231" s="2"/>
      <c r="Q231" s="2"/>
      <c r="R231" s="2"/>
      <c r="S231" s="3"/>
      <c r="T231" s="3"/>
      <c r="U231" s="4"/>
      <c r="V231" s="4"/>
      <c r="W231" s="4"/>
      <c r="X231" s="4"/>
      <c r="Y231" s="4"/>
      <c r="Z231" s="5"/>
      <c r="AA231" s="5"/>
      <c r="AB231" s="5"/>
      <c r="AC231" s="5"/>
      <c r="AD231" s="6"/>
      <c r="AE231" s="6"/>
      <c r="AF231" s="6"/>
      <c r="AG231" s="6"/>
      <c r="AH231" s="6"/>
      <c r="AL231" s="7"/>
      <c r="AM231" s="7"/>
      <c r="AN231" s="7"/>
    </row>
    <row r="232" spans="16:40" ht="21.75" x14ac:dyDescent="0.5">
      <c r="P232" s="2"/>
      <c r="Q232" s="2"/>
      <c r="R232" s="2"/>
      <c r="S232" s="3"/>
      <c r="T232" s="3"/>
      <c r="U232" s="4"/>
      <c r="V232" s="4"/>
      <c r="W232" s="4"/>
      <c r="X232" s="4"/>
      <c r="Y232" s="4"/>
      <c r="Z232" s="5"/>
      <c r="AA232" s="5"/>
      <c r="AB232" s="5"/>
      <c r="AC232" s="5"/>
      <c r="AD232" s="6"/>
      <c r="AE232" s="6"/>
      <c r="AF232" s="6"/>
      <c r="AG232" s="6"/>
      <c r="AH232" s="6"/>
      <c r="AL232" s="7"/>
      <c r="AM232" s="7"/>
      <c r="AN232" s="7"/>
    </row>
    <row r="233" spans="16:40" ht="21.75" x14ac:dyDescent="0.5">
      <c r="P233" s="2"/>
      <c r="Q233" s="2"/>
      <c r="R233" s="2"/>
      <c r="S233" s="3"/>
      <c r="T233" s="3"/>
      <c r="U233" s="4"/>
      <c r="V233" s="4"/>
      <c r="W233" s="4"/>
      <c r="X233" s="4"/>
      <c r="Y233" s="4"/>
      <c r="Z233" s="5"/>
      <c r="AA233" s="5"/>
      <c r="AB233" s="5"/>
      <c r="AC233" s="5"/>
      <c r="AD233" s="6"/>
      <c r="AE233" s="6"/>
      <c r="AF233" s="6"/>
      <c r="AG233" s="6"/>
      <c r="AH233" s="6"/>
      <c r="AL233" s="7"/>
      <c r="AM233" s="7"/>
      <c r="AN233" s="7"/>
    </row>
    <row r="234" spans="16:40" ht="21.75" x14ac:dyDescent="0.5">
      <c r="P234" s="2"/>
      <c r="Q234" s="2"/>
      <c r="R234" s="2"/>
      <c r="S234" s="3"/>
      <c r="T234" s="3"/>
      <c r="U234" s="4"/>
      <c r="V234" s="4"/>
      <c r="W234" s="4"/>
      <c r="X234" s="4"/>
      <c r="Y234" s="4"/>
      <c r="Z234" s="5"/>
      <c r="AA234" s="5"/>
      <c r="AB234" s="5"/>
      <c r="AC234" s="5"/>
      <c r="AD234" s="6"/>
      <c r="AE234" s="6"/>
      <c r="AF234" s="6"/>
      <c r="AG234" s="6"/>
      <c r="AH234" s="6"/>
      <c r="AL234" s="7"/>
      <c r="AM234" s="7"/>
      <c r="AN234" s="7"/>
    </row>
    <row r="235" spans="16:40" ht="21.75" x14ac:dyDescent="0.5">
      <c r="P235" s="2"/>
      <c r="Q235" s="2"/>
      <c r="R235" s="2"/>
      <c r="S235" s="3"/>
      <c r="T235" s="3"/>
      <c r="U235" s="4"/>
      <c r="V235" s="4"/>
      <c r="W235" s="4"/>
      <c r="X235" s="4"/>
      <c r="Y235" s="4"/>
      <c r="Z235" s="5"/>
      <c r="AA235" s="5"/>
      <c r="AB235" s="5"/>
      <c r="AC235" s="5"/>
      <c r="AD235" s="6"/>
      <c r="AE235" s="6"/>
      <c r="AF235" s="6"/>
      <c r="AG235" s="6"/>
      <c r="AH235" s="6"/>
      <c r="AL235" s="7"/>
      <c r="AM235" s="7"/>
      <c r="AN235" s="7"/>
    </row>
    <row r="236" spans="16:40" ht="21.75" x14ac:dyDescent="0.5">
      <c r="P236" s="2"/>
      <c r="Q236" s="2"/>
      <c r="R236" s="2"/>
      <c r="S236" s="3"/>
      <c r="T236" s="3"/>
      <c r="U236" s="4"/>
      <c r="V236" s="4"/>
      <c r="W236" s="4"/>
      <c r="X236" s="4"/>
      <c r="Y236" s="4"/>
      <c r="Z236" s="5"/>
      <c r="AA236" s="5"/>
      <c r="AB236" s="5"/>
      <c r="AC236" s="5"/>
      <c r="AD236" s="6"/>
      <c r="AE236" s="6"/>
      <c r="AF236" s="6"/>
      <c r="AG236" s="6"/>
      <c r="AH236" s="6"/>
      <c r="AL236" s="7"/>
      <c r="AM236" s="7"/>
      <c r="AN236" s="7"/>
    </row>
    <row r="237" spans="16:40" ht="21.75" x14ac:dyDescent="0.5">
      <c r="P237" s="2"/>
      <c r="Q237" s="2"/>
      <c r="R237" s="2"/>
      <c r="S237" s="3"/>
      <c r="T237" s="3"/>
      <c r="U237" s="4"/>
      <c r="V237" s="4"/>
      <c r="W237" s="4"/>
      <c r="X237" s="4"/>
      <c r="Y237" s="4"/>
      <c r="Z237" s="5"/>
      <c r="AA237" s="5"/>
      <c r="AB237" s="5"/>
      <c r="AC237" s="5"/>
      <c r="AD237" s="6"/>
      <c r="AE237" s="6"/>
      <c r="AF237" s="6"/>
      <c r="AG237" s="6"/>
      <c r="AH237" s="6"/>
      <c r="AL237" s="7"/>
      <c r="AM237" s="7"/>
      <c r="AN237" s="7"/>
    </row>
    <row r="238" spans="16:40" ht="21.75" x14ac:dyDescent="0.5">
      <c r="P238" s="2"/>
      <c r="Q238" s="2"/>
      <c r="R238" s="2"/>
      <c r="S238" s="3"/>
      <c r="T238" s="3"/>
      <c r="U238" s="4"/>
      <c r="V238" s="4"/>
      <c r="W238" s="4"/>
      <c r="X238" s="4"/>
      <c r="Y238" s="4"/>
      <c r="Z238" s="5"/>
      <c r="AA238" s="5"/>
      <c r="AB238" s="5"/>
      <c r="AC238" s="5"/>
      <c r="AD238" s="6"/>
      <c r="AE238" s="6"/>
      <c r="AF238" s="6"/>
      <c r="AG238" s="6"/>
      <c r="AH238" s="6"/>
      <c r="AL238" s="7"/>
      <c r="AM238" s="7"/>
      <c r="AN238" s="7"/>
    </row>
    <row r="239" spans="16:40" ht="21.75" x14ac:dyDescent="0.5">
      <c r="P239" s="2"/>
      <c r="Q239" s="2"/>
      <c r="R239" s="2"/>
      <c r="S239" s="3"/>
      <c r="T239" s="3"/>
      <c r="U239" s="4"/>
      <c r="V239" s="4"/>
      <c r="W239" s="4"/>
      <c r="X239" s="4"/>
      <c r="Y239" s="4"/>
      <c r="Z239" s="5"/>
      <c r="AA239" s="5"/>
      <c r="AB239" s="5"/>
      <c r="AC239" s="5"/>
      <c r="AD239" s="6"/>
      <c r="AE239" s="6"/>
      <c r="AF239" s="6"/>
      <c r="AG239" s="6"/>
      <c r="AH239" s="6"/>
      <c r="AL239" s="7"/>
      <c r="AM239" s="7"/>
      <c r="AN239" s="7"/>
    </row>
    <row r="240" spans="16:40" ht="21.75" x14ac:dyDescent="0.5">
      <c r="P240" s="2"/>
      <c r="Q240" s="2"/>
      <c r="R240" s="2"/>
      <c r="S240" s="3"/>
      <c r="T240" s="3"/>
      <c r="U240" s="4"/>
      <c r="V240" s="4"/>
      <c r="W240" s="4"/>
      <c r="X240" s="4"/>
      <c r="Y240" s="4"/>
      <c r="Z240" s="5"/>
      <c r="AA240" s="5"/>
      <c r="AB240" s="5"/>
      <c r="AC240" s="5"/>
      <c r="AD240" s="6"/>
      <c r="AE240" s="6"/>
      <c r="AF240" s="6"/>
      <c r="AG240" s="6"/>
      <c r="AH240" s="6"/>
      <c r="AL240" s="7"/>
      <c r="AM240" s="7"/>
      <c r="AN240" s="7"/>
    </row>
    <row r="241" spans="16:40" ht="21.75" x14ac:dyDescent="0.5">
      <c r="P241" s="2"/>
      <c r="Q241" s="2"/>
      <c r="R241" s="2"/>
      <c r="S241" s="3"/>
      <c r="T241" s="3"/>
      <c r="U241" s="4"/>
      <c r="V241" s="4"/>
      <c r="W241" s="4"/>
      <c r="X241" s="4"/>
      <c r="Y241" s="4"/>
      <c r="Z241" s="5"/>
      <c r="AA241" s="5"/>
      <c r="AB241" s="5"/>
      <c r="AC241" s="5"/>
      <c r="AD241" s="6"/>
      <c r="AE241" s="6"/>
      <c r="AF241" s="6"/>
      <c r="AG241" s="6"/>
      <c r="AH241" s="6"/>
      <c r="AL241" s="7"/>
      <c r="AM241" s="7"/>
      <c r="AN241" s="7"/>
    </row>
    <row r="242" spans="16:40" ht="21.75" x14ac:dyDescent="0.5">
      <c r="P242" s="2"/>
      <c r="Q242" s="2"/>
      <c r="R242" s="2"/>
      <c r="S242" s="3"/>
      <c r="T242" s="3"/>
      <c r="U242" s="4"/>
      <c r="V242" s="4"/>
      <c r="W242" s="4"/>
      <c r="X242" s="4"/>
      <c r="Y242" s="4"/>
      <c r="Z242" s="5"/>
      <c r="AA242" s="5"/>
      <c r="AB242" s="5"/>
      <c r="AC242" s="5"/>
      <c r="AD242" s="6"/>
      <c r="AE242" s="6"/>
      <c r="AF242" s="6"/>
      <c r="AG242" s="6"/>
      <c r="AH242" s="6"/>
      <c r="AL242" s="7"/>
      <c r="AM242" s="7"/>
      <c r="AN242" s="7"/>
    </row>
    <row r="243" spans="16:40" ht="21.75" x14ac:dyDescent="0.5">
      <c r="P243" s="2"/>
      <c r="Q243" s="2"/>
      <c r="R243" s="2"/>
      <c r="S243" s="3"/>
      <c r="T243" s="3"/>
      <c r="U243" s="4"/>
      <c r="V243" s="4"/>
      <c r="W243" s="4"/>
      <c r="X243" s="4"/>
      <c r="Y243" s="4"/>
      <c r="Z243" s="5"/>
      <c r="AA243" s="5"/>
      <c r="AB243" s="5"/>
      <c r="AC243" s="5"/>
      <c r="AD243" s="6"/>
      <c r="AE243" s="6"/>
      <c r="AF243" s="6"/>
      <c r="AG243" s="6"/>
      <c r="AH243" s="6"/>
      <c r="AL243" s="7"/>
      <c r="AM243" s="7"/>
      <c r="AN243" s="7"/>
    </row>
    <row r="244" spans="16:40" ht="21.75" x14ac:dyDescent="0.5">
      <c r="P244" s="2"/>
      <c r="Q244" s="2"/>
      <c r="R244" s="2"/>
      <c r="S244" s="3"/>
      <c r="T244" s="3"/>
      <c r="U244" s="4"/>
      <c r="V244" s="4"/>
      <c r="W244" s="4"/>
      <c r="X244" s="4"/>
      <c r="Y244" s="4"/>
      <c r="Z244" s="5"/>
      <c r="AA244" s="5"/>
      <c r="AB244" s="5"/>
      <c r="AC244" s="5"/>
      <c r="AD244" s="6"/>
      <c r="AE244" s="6"/>
      <c r="AF244" s="6"/>
      <c r="AG244" s="6"/>
      <c r="AH244" s="6"/>
      <c r="AL244" s="7"/>
      <c r="AM244" s="7"/>
      <c r="AN244" s="7"/>
    </row>
    <row r="245" spans="16:40" ht="21.75" x14ac:dyDescent="0.5">
      <c r="P245" s="2"/>
      <c r="Q245" s="2"/>
      <c r="R245" s="2"/>
      <c r="S245" s="3"/>
      <c r="T245" s="3"/>
      <c r="U245" s="4"/>
      <c r="V245" s="4"/>
      <c r="W245" s="4"/>
      <c r="X245" s="4"/>
      <c r="Y245" s="4"/>
      <c r="Z245" s="5"/>
      <c r="AA245" s="5"/>
      <c r="AB245" s="5"/>
      <c r="AC245" s="5"/>
      <c r="AD245" s="6"/>
      <c r="AE245" s="6"/>
      <c r="AF245" s="6"/>
      <c r="AG245" s="6"/>
      <c r="AH245" s="6"/>
      <c r="AL245" s="7"/>
      <c r="AM245" s="7"/>
      <c r="AN245" s="7"/>
    </row>
    <row r="246" spans="16:40" ht="21.75" x14ac:dyDescent="0.5">
      <c r="P246" s="2"/>
      <c r="Q246" s="2"/>
      <c r="R246" s="2"/>
      <c r="S246" s="3"/>
      <c r="T246" s="3"/>
      <c r="U246" s="4"/>
      <c r="V246" s="4"/>
      <c r="W246" s="4"/>
      <c r="X246" s="4"/>
      <c r="Y246" s="4"/>
      <c r="Z246" s="5"/>
      <c r="AA246" s="5"/>
      <c r="AB246" s="5"/>
      <c r="AC246" s="5"/>
      <c r="AD246" s="6"/>
      <c r="AE246" s="6"/>
      <c r="AF246" s="6"/>
      <c r="AG246" s="6"/>
      <c r="AH246" s="6"/>
      <c r="AL246" s="7"/>
      <c r="AM246" s="7"/>
      <c r="AN246" s="7"/>
    </row>
    <row r="247" spans="16:40" ht="21.75" x14ac:dyDescent="0.5">
      <c r="P247" s="2"/>
      <c r="Q247" s="2"/>
      <c r="R247" s="2"/>
      <c r="S247" s="3"/>
      <c r="T247" s="3"/>
      <c r="U247" s="4"/>
      <c r="V247" s="4"/>
      <c r="W247" s="4"/>
      <c r="X247" s="4"/>
      <c r="Y247" s="4"/>
      <c r="Z247" s="5"/>
      <c r="AA247" s="5"/>
      <c r="AB247" s="5"/>
      <c r="AC247" s="5"/>
      <c r="AD247" s="6"/>
      <c r="AE247" s="6"/>
      <c r="AF247" s="6"/>
      <c r="AG247" s="6"/>
      <c r="AH247" s="6"/>
      <c r="AL247" s="7"/>
      <c r="AM247" s="7"/>
      <c r="AN247" s="7"/>
    </row>
    <row r="248" spans="16:40" ht="21.75" x14ac:dyDescent="0.5">
      <c r="P248" s="2"/>
      <c r="Q248" s="2"/>
      <c r="R248" s="2"/>
      <c r="S248" s="3"/>
      <c r="T248" s="3"/>
      <c r="U248" s="4"/>
      <c r="V248" s="4"/>
      <c r="W248" s="4"/>
      <c r="X248" s="4"/>
      <c r="Y248" s="4"/>
      <c r="Z248" s="5"/>
      <c r="AA248" s="5"/>
      <c r="AB248" s="5"/>
      <c r="AC248" s="5"/>
      <c r="AD248" s="6"/>
      <c r="AE248" s="6"/>
      <c r="AF248" s="6"/>
      <c r="AG248" s="6"/>
      <c r="AH248" s="6"/>
      <c r="AL248" s="7"/>
      <c r="AM248" s="7"/>
      <c r="AN248" s="7"/>
    </row>
    <row r="249" spans="16:40" ht="21.75" x14ac:dyDescent="0.5">
      <c r="P249" s="2"/>
      <c r="Q249" s="2"/>
      <c r="R249" s="2"/>
      <c r="S249" s="3"/>
      <c r="T249" s="3"/>
      <c r="U249" s="4"/>
      <c r="V249" s="4"/>
      <c r="W249" s="4"/>
      <c r="X249" s="4"/>
      <c r="Y249" s="4"/>
      <c r="Z249" s="5"/>
      <c r="AA249" s="5"/>
      <c r="AB249" s="5"/>
      <c r="AC249" s="5"/>
      <c r="AD249" s="6"/>
      <c r="AE249" s="6"/>
      <c r="AF249" s="6"/>
      <c r="AG249" s="6"/>
      <c r="AH249" s="6"/>
      <c r="AL249" s="7"/>
      <c r="AM249" s="7"/>
      <c r="AN249" s="7"/>
    </row>
    <row r="250" spans="16:40" ht="21.75" x14ac:dyDescent="0.5">
      <c r="P250" s="2"/>
      <c r="Q250" s="2"/>
      <c r="R250" s="2"/>
      <c r="S250" s="3"/>
      <c r="T250" s="3"/>
      <c r="U250" s="4"/>
      <c r="V250" s="4"/>
      <c r="W250" s="4"/>
      <c r="X250" s="4"/>
      <c r="Y250" s="4"/>
      <c r="Z250" s="5"/>
      <c r="AA250" s="5"/>
      <c r="AB250" s="5"/>
      <c r="AC250" s="5"/>
      <c r="AD250" s="6"/>
      <c r="AE250" s="6"/>
      <c r="AF250" s="6"/>
      <c r="AG250" s="6"/>
      <c r="AH250" s="6"/>
      <c r="AL250" s="7"/>
      <c r="AM250" s="7"/>
      <c r="AN250" s="7"/>
    </row>
    <row r="251" spans="16:40" ht="21.75" x14ac:dyDescent="0.5">
      <c r="P251" s="2"/>
      <c r="Q251" s="2"/>
      <c r="R251" s="2"/>
      <c r="S251" s="3"/>
      <c r="T251" s="3"/>
      <c r="U251" s="4"/>
      <c r="V251" s="4"/>
      <c r="W251" s="4"/>
      <c r="X251" s="4"/>
      <c r="Y251" s="4"/>
      <c r="Z251" s="5"/>
      <c r="AA251" s="5"/>
      <c r="AB251" s="5"/>
      <c r="AC251" s="5"/>
      <c r="AD251" s="6"/>
      <c r="AE251" s="6"/>
      <c r="AF251" s="6"/>
      <c r="AG251" s="6"/>
      <c r="AH251" s="6"/>
      <c r="AL251" s="7"/>
      <c r="AM251" s="7"/>
      <c r="AN251" s="7"/>
    </row>
    <row r="252" spans="16:40" ht="21.75" x14ac:dyDescent="0.5">
      <c r="P252" s="2"/>
      <c r="Q252" s="2"/>
      <c r="R252" s="2"/>
      <c r="S252" s="3"/>
      <c r="T252" s="3"/>
      <c r="U252" s="4"/>
      <c r="V252" s="4"/>
      <c r="W252" s="4"/>
      <c r="X252" s="4"/>
      <c r="Y252" s="4"/>
      <c r="Z252" s="5"/>
      <c r="AA252" s="5"/>
      <c r="AB252" s="5"/>
      <c r="AC252" s="5"/>
      <c r="AD252" s="6"/>
      <c r="AE252" s="6"/>
      <c r="AF252" s="6"/>
      <c r="AG252" s="6"/>
      <c r="AH252" s="6"/>
      <c r="AL252" s="7"/>
      <c r="AM252" s="7"/>
      <c r="AN252" s="7"/>
    </row>
    <row r="253" spans="16:40" ht="21.75" x14ac:dyDescent="0.5">
      <c r="P253" s="2"/>
      <c r="Q253" s="2"/>
      <c r="R253" s="2"/>
      <c r="S253" s="3"/>
      <c r="T253" s="3"/>
      <c r="U253" s="4"/>
      <c r="V253" s="4"/>
      <c r="W253" s="4"/>
      <c r="X253" s="4"/>
      <c r="Y253" s="4"/>
      <c r="Z253" s="5"/>
      <c r="AA253" s="5"/>
      <c r="AB253" s="5"/>
      <c r="AC253" s="5"/>
      <c r="AD253" s="6"/>
      <c r="AE253" s="6"/>
      <c r="AF253" s="6"/>
      <c r="AG253" s="6"/>
      <c r="AH253" s="6"/>
      <c r="AL253" s="7"/>
      <c r="AM253" s="7"/>
      <c r="AN253" s="7"/>
    </row>
    <row r="254" spans="16:40" ht="21.75" x14ac:dyDescent="0.5">
      <c r="P254" s="2"/>
      <c r="Q254" s="2"/>
      <c r="R254" s="2"/>
      <c r="S254" s="3"/>
      <c r="T254" s="3"/>
      <c r="U254" s="4"/>
      <c r="V254" s="4"/>
      <c r="W254" s="4"/>
      <c r="X254" s="4"/>
      <c r="Y254" s="4"/>
      <c r="Z254" s="5"/>
      <c r="AA254" s="5"/>
      <c r="AB254" s="5"/>
      <c r="AC254" s="5"/>
      <c r="AD254" s="6"/>
      <c r="AE254" s="6"/>
      <c r="AF254" s="6"/>
      <c r="AG254" s="6"/>
      <c r="AH254" s="6"/>
      <c r="AL254" s="7"/>
      <c r="AM254" s="7"/>
      <c r="AN254" s="7"/>
    </row>
    <row r="255" spans="16:40" ht="21.75" x14ac:dyDescent="0.5">
      <c r="P255" s="2"/>
      <c r="Q255" s="2"/>
      <c r="R255" s="2"/>
      <c r="S255" s="3"/>
      <c r="T255" s="3"/>
      <c r="U255" s="4"/>
      <c r="V255" s="4"/>
      <c r="W255" s="4"/>
      <c r="X255" s="4"/>
      <c r="Y255" s="4"/>
      <c r="Z255" s="5"/>
      <c r="AA255" s="5"/>
      <c r="AB255" s="5"/>
      <c r="AC255" s="5"/>
      <c r="AD255" s="6"/>
      <c r="AE255" s="6"/>
      <c r="AF255" s="6"/>
      <c r="AG255" s="6"/>
      <c r="AH255" s="6"/>
      <c r="AL255" s="7"/>
      <c r="AM255" s="7"/>
      <c r="AN255" s="7"/>
    </row>
    <row r="256" spans="16:40" ht="21.75" x14ac:dyDescent="0.5">
      <c r="P256" s="2"/>
      <c r="Q256" s="2"/>
      <c r="R256" s="2"/>
      <c r="S256" s="3"/>
      <c r="T256" s="3"/>
      <c r="U256" s="4"/>
      <c r="V256" s="4"/>
      <c r="W256" s="4"/>
      <c r="X256" s="4"/>
      <c r="Y256" s="4"/>
      <c r="Z256" s="5"/>
      <c r="AA256" s="5"/>
      <c r="AB256" s="5"/>
      <c r="AC256" s="5"/>
      <c r="AD256" s="6"/>
      <c r="AE256" s="6"/>
      <c r="AF256" s="6"/>
      <c r="AG256" s="6"/>
      <c r="AH256" s="6"/>
      <c r="AL256" s="7"/>
      <c r="AM256" s="7"/>
      <c r="AN256" s="7"/>
    </row>
    <row r="257" spans="16:40" ht="21.75" x14ac:dyDescent="0.5">
      <c r="P257" s="2"/>
      <c r="Q257" s="2"/>
      <c r="R257" s="2"/>
      <c r="S257" s="3"/>
      <c r="T257" s="3"/>
      <c r="U257" s="4"/>
      <c r="V257" s="4"/>
      <c r="W257" s="4"/>
      <c r="X257" s="4"/>
      <c r="Y257" s="4"/>
      <c r="Z257" s="5"/>
      <c r="AA257" s="5"/>
      <c r="AB257" s="5"/>
      <c r="AC257" s="5"/>
      <c r="AD257" s="6"/>
      <c r="AE257" s="6"/>
      <c r="AF257" s="6"/>
      <c r="AG257" s="6"/>
      <c r="AH257" s="6"/>
      <c r="AL257" s="7"/>
      <c r="AM257" s="7"/>
      <c r="AN257" s="7"/>
    </row>
    <row r="258" spans="16:40" ht="21.75" x14ac:dyDescent="0.5">
      <c r="P258" s="2"/>
      <c r="Q258" s="2"/>
      <c r="R258" s="2"/>
      <c r="S258" s="3"/>
      <c r="T258" s="3"/>
      <c r="U258" s="4"/>
      <c r="V258" s="4"/>
      <c r="W258" s="4"/>
      <c r="X258" s="4"/>
      <c r="Y258" s="4"/>
      <c r="Z258" s="5"/>
      <c r="AA258" s="5"/>
      <c r="AB258" s="5"/>
      <c r="AC258" s="5"/>
      <c r="AD258" s="6"/>
      <c r="AE258" s="6"/>
      <c r="AF258" s="6"/>
      <c r="AG258" s="6"/>
      <c r="AH258" s="6"/>
      <c r="AL258" s="7"/>
      <c r="AM258" s="7"/>
      <c r="AN258" s="7"/>
    </row>
    <row r="259" spans="16:40" ht="21.75" x14ac:dyDescent="0.5">
      <c r="P259" s="2"/>
      <c r="Q259" s="2"/>
      <c r="R259" s="2"/>
      <c r="S259" s="3"/>
      <c r="T259" s="3"/>
      <c r="U259" s="4"/>
      <c r="V259" s="4"/>
      <c r="W259" s="4"/>
      <c r="X259" s="4"/>
      <c r="Y259" s="4"/>
      <c r="Z259" s="5"/>
      <c r="AA259" s="5"/>
      <c r="AB259" s="5"/>
      <c r="AC259" s="5"/>
      <c r="AD259" s="6"/>
      <c r="AE259" s="6"/>
      <c r="AF259" s="6"/>
      <c r="AG259" s="6"/>
      <c r="AH259" s="6"/>
      <c r="AL259" s="7"/>
      <c r="AM259" s="7"/>
      <c r="AN259" s="7"/>
    </row>
    <row r="260" spans="16:40" ht="21.75" x14ac:dyDescent="0.5">
      <c r="P260" s="2"/>
      <c r="Q260" s="2"/>
      <c r="R260" s="2"/>
      <c r="S260" s="3"/>
      <c r="T260" s="3"/>
      <c r="U260" s="4"/>
      <c r="V260" s="4"/>
      <c r="W260" s="4"/>
      <c r="X260" s="4"/>
      <c r="Y260" s="4"/>
      <c r="Z260" s="5"/>
      <c r="AA260" s="5"/>
      <c r="AB260" s="5"/>
      <c r="AC260" s="5"/>
      <c r="AD260" s="6"/>
      <c r="AE260" s="6"/>
      <c r="AF260" s="6"/>
      <c r="AG260" s="6"/>
      <c r="AH260" s="6"/>
      <c r="AL260" s="7"/>
      <c r="AM260" s="7"/>
      <c r="AN260" s="7"/>
    </row>
    <row r="261" spans="16:40" ht="21.75" x14ac:dyDescent="0.5">
      <c r="P261" s="2"/>
      <c r="Q261" s="2"/>
      <c r="R261" s="2"/>
      <c r="S261" s="3"/>
      <c r="T261" s="3"/>
      <c r="U261" s="4"/>
      <c r="V261" s="4"/>
      <c r="W261" s="4"/>
      <c r="X261" s="4"/>
      <c r="Y261" s="4"/>
      <c r="Z261" s="5"/>
      <c r="AA261" s="5"/>
      <c r="AB261" s="5"/>
      <c r="AC261" s="5"/>
      <c r="AD261" s="6"/>
      <c r="AE261" s="6"/>
      <c r="AF261" s="6"/>
      <c r="AG261" s="6"/>
      <c r="AH261" s="6"/>
      <c r="AL261" s="7"/>
      <c r="AM261" s="7"/>
      <c r="AN261" s="7"/>
    </row>
    <row r="262" spans="16:40" ht="21.75" x14ac:dyDescent="0.5">
      <c r="P262" s="2"/>
      <c r="Q262" s="2"/>
      <c r="R262" s="2"/>
      <c r="S262" s="3"/>
      <c r="T262" s="3"/>
      <c r="U262" s="4"/>
      <c r="V262" s="4"/>
      <c r="W262" s="4"/>
      <c r="X262" s="4"/>
      <c r="Y262" s="4"/>
      <c r="Z262" s="5"/>
      <c r="AA262" s="5"/>
      <c r="AB262" s="5"/>
      <c r="AC262" s="5"/>
      <c r="AD262" s="6"/>
      <c r="AE262" s="6"/>
      <c r="AF262" s="6"/>
      <c r="AG262" s="6"/>
      <c r="AH262" s="6"/>
      <c r="AL262" s="7"/>
      <c r="AM262" s="7"/>
      <c r="AN262" s="7"/>
    </row>
    <row r="263" spans="16:40" ht="21.75" x14ac:dyDescent="0.5">
      <c r="P263" s="2"/>
      <c r="Q263" s="2"/>
      <c r="R263" s="2"/>
      <c r="S263" s="3"/>
      <c r="T263" s="3"/>
      <c r="U263" s="4"/>
      <c r="V263" s="4"/>
      <c r="W263" s="4"/>
      <c r="X263" s="4"/>
      <c r="Y263" s="4"/>
      <c r="Z263" s="5"/>
      <c r="AA263" s="5"/>
      <c r="AB263" s="5"/>
      <c r="AC263" s="5"/>
      <c r="AD263" s="6"/>
      <c r="AE263" s="6"/>
      <c r="AF263" s="6"/>
      <c r="AG263" s="6"/>
      <c r="AH263" s="6"/>
      <c r="AL263" s="7"/>
      <c r="AM263" s="7"/>
      <c r="AN263" s="7"/>
    </row>
    <row r="264" spans="16:40" ht="21.75" x14ac:dyDescent="0.5">
      <c r="P264" s="2"/>
      <c r="Q264" s="2"/>
      <c r="R264" s="2"/>
      <c r="S264" s="3"/>
      <c r="T264" s="3"/>
      <c r="U264" s="4"/>
      <c r="V264" s="4"/>
      <c r="W264" s="4"/>
      <c r="X264" s="4"/>
      <c r="Y264" s="4"/>
      <c r="Z264" s="5"/>
      <c r="AA264" s="5"/>
      <c r="AB264" s="5"/>
      <c r="AC264" s="5"/>
      <c r="AD264" s="6"/>
      <c r="AE264" s="6"/>
      <c r="AF264" s="6"/>
      <c r="AG264" s="6"/>
      <c r="AH264" s="6"/>
      <c r="AL264" s="7"/>
      <c r="AM264" s="7"/>
      <c r="AN264" s="7"/>
    </row>
    <row r="265" spans="16:40" ht="21.75" x14ac:dyDescent="0.5">
      <c r="P265" s="2"/>
      <c r="Q265" s="2"/>
      <c r="R265" s="2"/>
      <c r="S265" s="3"/>
      <c r="T265" s="3"/>
      <c r="U265" s="4"/>
      <c r="V265" s="4"/>
      <c r="W265" s="4"/>
      <c r="X265" s="4"/>
      <c r="Y265" s="4"/>
      <c r="Z265" s="5"/>
      <c r="AA265" s="5"/>
      <c r="AB265" s="5"/>
      <c r="AC265" s="5"/>
      <c r="AD265" s="6"/>
      <c r="AE265" s="6"/>
      <c r="AF265" s="6"/>
      <c r="AG265" s="6"/>
      <c r="AH265" s="6"/>
      <c r="AL265" s="7"/>
      <c r="AM265" s="7"/>
      <c r="AN265" s="7"/>
    </row>
    <row r="266" spans="16:40" ht="21.75" x14ac:dyDescent="0.5">
      <c r="P266" s="2"/>
      <c r="Q266" s="2"/>
      <c r="R266" s="2"/>
      <c r="S266" s="3"/>
      <c r="T266" s="3"/>
      <c r="U266" s="4"/>
      <c r="V266" s="4"/>
      <c r="W266" s="4"/>
      <c r="X266" s="4"/>
      <c r="Y266" s="4"/>
      <c r="Z266" s="5"/>
      <c r="AA266" s="5"/>
      <c r="AB266" s="5"/>
      <c r="AC266" s="5"/>
      <c r="AD266" s="6"/>
      <c r="AE266" s="6"/>
      <c r="AF266" s="6"/>
      <c r="AG266" s="6"/>
      <c r="AH266" s="6"/>
      <c r="AL266" s="7"/>
      <c r="AM266" s="7"/>
      <c r="AN266" s="7"/>
    </row>
    <row r="267" spans="16:40" ht="21.75" x14ac:dyDescent="0.5">
      <c r="P267" s="2"/>
      <c r="Q267" s="2"/>
      <c r="R267" s="2"/>
      <c r="S267" s="3"/>
      <c r="T267" s="3"/>
      <c r="U267" s="4"/>
      <c r="V267" s="4"/>
      <c r="W267" s="4"/>
      <c r="X267" s="4"/>
      <c r="Y267" s="4"/>
      <c r="Z267" s="5"/>
      <c r="AA267" s="5"/>
      <c r="AB267" s="5"/>
      <c r="AC267" s="5"/>
      <c r="AD267" s="6"/>
      <c r="AE267" s="6"/>
      <c r="AF267" s="6"/>
      <c r="AG267" s="6"/>
      <c r="AH267" s="6"/>
      <c r="AL267" s="7"/>
      <c r="AM267" s="7"/>
      <c r="AN267" s="7"/>
    </row>
    <row r="268" spans="16:40" ht="21.75" x14ac:dyDescent="0.5">
      <c r="P268" s="2"/>
      <c r="Q268" s="2"/>
      <c r="R268" s="2"/>
      <c r="S268" s="3"/>
      <c r="T268" s="3"/>
      <c r="U268" s="4"/>
      <c r="V268" s="4"/>
      <c r="W268" s="4"/>
      <c r="X268" s="4"/>
      <c r="Y268" s="4"/>
      <c r="Z268" s="5"/>
      <c r="AA268" s="5"/>
      <c r="AB268" s="5"/>
      <c r="AC268" s="5"/>
      <c r="AD268" s="6"/>
      <c r="AE268" s="6"/>
      <c r="AF268" s="6"/>
      <c r="AG268" s="6"/>
      <c r="AH268" s="6"/>
      <c r="AL268" s="7"/>
      <c r="AM268" s="7"/>
      <c r="AN268" s="7"/>
    </row>
    <row r="269" spans="16:40" ht="21.75" x14ac:dyDescent="0.5">
      <c r="P269" s="2"/>
      <c r="Q269" s="2"/>
      <c r="R269" s="2"/>
      <c r="S269" s="3"/>
      <c r="T269" s="3"/>
      <c r="U269" s="4"/>
      <c r="V269" s="4"/>
      <c r="W269" s="4"/>
      <c r="X269" s="4"/>
      <c r="Y269" s="4"/>
      <c r="Z269" s="5"/>
      <c r="AA269" s="5"/>
      <c r="AB269" s="5"/>
      <c r="AC269" s="5"/>
      <c r="AD269" s="6"/>
      <c r="AE269" s="6"/>
      <c r="AF269" s="6"/>
      <c r="AG269" s="6"/>
      <c r="AH269" s="6"/>
      <c r="AL269" s="7"/>
      <c r="AM269" s="7"/>
      <c r="AN269" s="7"/>
    </row>
    <row r="270" spans="16:40" ht="21.75" x14ac:dyDescent="0.5">
      <c r="P270" s="2"/>
      <c r="Q270" s="2"/>
      <c r="R270" s="2"/>
      <c r="S270" s="3"/>
      <c r="T270" s="3"/>
      <c r="U270" s="4"/>
      <c r="V270" s="4"/>
      <c r="W270" s="4"/>
      <c r="X270" s="4"/>
      <c r="Y270" s="4"/>
      <c r="Z270" s="5"/>
      <c r="AA270" s="5"/>
      <c r="AB270" s="5"/>
      <c r="AC270" s="5"/>
      <c r="AD270" s="6"/>
      <c r="AE270" s="6"/>
      <c r="AF270" s="6"/>
      <c r="AG270" s="6"/>
      <c r="AH270" s="6"/>
      <c r="AL270" s="7"/>
      <c r="AM270" s="7"/>
      <c r="AN270" s="7"/>
    </row>
    <row r="271" spans="16:40" ht="21.75" x14ac:dyDescent="0.5">
      <c r="P271" s="2"/>
      <c r="Q271" s="2"/>
      <c r="R271" s="2"/>
      <c r="S271" s="3"/>
      <c r="T271" s="3"/>
      <c r="U271" s="4"/>
      <c r="V271" s="4"/>
      <c r="W271" s="4"/>
      <c r="X271" s="4"/>
      <c r="Y271" s="4"/>
      <c r="Z271" s="5"/>
      <c r="AA271" s="5"/>
      <c r="AB271" s="5"/>
      <c r="AC271" s="5"/>
      <c r="AD271" s="6"/>
      <c r="AE271" s="6"/>
      <c r="AF271" s="6"/>
      <c r="AG271" s="6"/>
      <c r="AH271" s="6"/>
      <c r="AL271" s="7"/>
      <c r="AM271" s="7"/>
      <c r="AN271" s="7"/>
    </row>
    <row r="272" spans="16:40" ht="21.75" x14ac:dyDescent="0.5">
      <c r="P272" s="2"/>
      <c r="Q272" s="2"/>
      <c r="R272" s="2"/>
      <c r="S272" s="3"/>
      <c r="T272" s="3"/>
      <c r="U272" s="4"/>
      <c r="V272" s="4"/>
      <c r="W272" s="4"/>
      <c r="X272" s="4"/>
      <c r="Y272" s="4"/>
      <c r="Z272" s="5"/>
      <c r="AA272" s="5"/>
      <c r="AB272" s="5"/>
      <c r="AC272" s="5"/>
      <c r="AD272" s="6"/>
      <c r="AE272" s="6"/>
      <c r="AF272" s="6"/>
      <c r="AG272" s="6"/>
      <c r="AH272" s="6"/>
      <c r="AL272" s="7"/>
      <c r="AM272" s="7"/>
      <c r="AN272" s="7"/>
    </row>
    <row r="273" spans="16:40" ht="21.75" x14ac:dyDescent="0.5">
      <c r="P273" s="2"/>
      <c r="Q273" s="2"/>
      <c r="R273" s="2"/>
      <c r="S273" s="3"/>
      <c r="T273" s="3"/>
      <c r="U273" s="4"/>
      <c r="V273" s="4"/>
      <c r="W273" s="4"/>
      <c r="X273" s="4"/>
      <c r="Y273" s="4"/>
      <c r="Z273" s="5"/>
      <c r="AA273" s="5"/>
      <c r="AB273" s="5"/>
      <c r="AC273" s="5"/>
      <c r="AD273" s="6"/>
      <c r="AE273" s="6"/>
      <c r="AF273" s="6"/>
      <c r="AG273" s="6"/>
      <c r="AH273" s="6"/>
      <c r="AL273" s="7"/>
      <c r="AM273" s="7"/>
      <c r="AN273" s="7"/>
    </row>
    <row r="274" spans="16:40" ht="21.75" x14ac:dyDescent="0.5">
      <c r="P274" s="2"/>
      <c r="Q274" s="2"/>
      <c r="R274" s="2"/>
      <c r="S274" s="3"/>
      <c r="T274" s="3"/>
      <c r="U274" s="4"/>
      <c r="V274" s="4"/>
      <c r="W274" s="4"/>
      <c r="X274" s="4"/>
      <c r="Y274" s="4"/>
      <c r="Z274" s="5"/>
      <c r="AA274" s="5"/>
      <c r="AB274" s="5"/>
      <c r="AC274" s="5"/>
      <c r="AD274" s="6"/>
      <c r="AE274" s="6"/>
      <c r="AF274" s="6"/>
      <c r="AG274" s="6"/>
      <c r="AH274" s="6"/>
      <c r="AL274" s="7"/>
      <c r="AM274" s="7"/>
      <c r="AN274" s="7"/>
    </row>
    <row r="275" spans="16:40" ht="21.75" x14ac:dyDescent="0.5">
      <c r="P275" s="2"/>
      <c r="Q275" s="2"/>
      <c r="R275" s="2"/>
      <c r="S275" s="3"/>
      <c r="T275" s="3"/>
      <c r="U275" s="4"/>
      <c r="V275" s="4"/>
      <c r="W275" s="4"/>
      <c r="X275" s="4"/>
      <c r="Y275" s="4"/>
      <c r="Z275" s="5"/>
      <c r="AA275" s="5"/>
      <c r="AB275" s="5"/>
      <c r="AC275" s="5"/>
      <c r="AD275" s="6"/>
      <c r="AE275" s="6"/>
      <c r="AF275" s="6"/>
      <c r="AG275" s="6"/>
      <c r="AH275" s="6"/>
      <c r="AL275" s="7"/>
      <c r="AM275" s="7"/>
      <c r="AN275" s="7"/>
    </row>
    <row r="276" spans="16:40" ht="21.75" x14ac:dyDescent="0.5">
      <c r="P276" s="2"/>
      <c r="Q276" s="2"/>
      <c r="R276" s="2"/>
      <c r="S276" s="3"/>
      <c r="T276" s="3"/>
      <c r="U276" s="4"/>
      <c r="V276" s="4"/>
      <c r="W276" s="4"/>
      <c r="X276" s="4"/>
      <c r="Y276" s="4"/>
      <c r="Z276" s="5"/>
      <c r="AA276" s="5"/>
      <c r="AB276" s="5"/>
      <c r="AC276" s="5"/>
      <c r="AD276" s="6"/>
      <c r="AE276" s="6"/>
      <c r="AF276" s="6"/>
      <c r="AG276" s="6"/>
      <c r="AH276" s="6"/>
      <c r="AL276" s="7"/>
      <c r="AM276" s="7"/>
      <c r="AN276" s="7"/>
    </row>
    <row r="277" spans="16:40" ht="21.75" x14ac:dyDescent="0.5">
      <c r="P277" s="2"/>
      <c r="Q277" s="2"/>
      <c r="R277" s="2"/>
      <c r="S277" s="3"/>
      <c r="T277" s="3"/>
      <c r="U277" s="4"/>
      <c r="V277" s="4"/>
      <c r="W277" s="4"/>
      <c r="X277" s="4"/>
      <c r="Y277" s="4"/>
      <c r="Z277" s="5"/>
      <c r="AA277" s="5"/>
      <c r="AB277" s="5"/>
      <c r="AC277" s="5"/>
      <c r="AD277" s="6"/>
      <c r="AE277" s="6"/>
      <c r="AF277" s="6"/>
      <c r="AG277" s="6"/>
      <c r="AH277" s="6"/>
      <c r="AL277" s="7"/>
      <c r="AM277" s="7"/>
      <c r="AN277" s="7"/>
    </row>
    <row r="278" spans="16:40" ht="21.75" x14ac:dyDescent="0.5">
      <c r="P278" s="2"/>
      <c r="Q278" s="2"/>
      <c r="R278" s="2"/>
      <c r="S278" s="3"/>
      <c r="T278" s="3"/>
      <c r="U278" s="4"/>
      <c r="V278" s="4"/>
      <c r="W278" s="4"/>
      <c r="X278" s="4"/>
      <c r="Y278" s="4"/>
      <c r="Z278" s="5"/>
      <c r="AA278" s="5"/>
      <c r="AB278" s="5"/>
      <c r="AC278" s="5"/>
      <c r="AD278" s="6"/>
      <c r="AE278" s="6"/>
      <c r="AF278" s="6"/>
      <c r="AG278" s="6"/>
      <c r="AH278" s="6"/>
      <c r="AL278" s="7"/>
      <c r="AM278" s="7"/>
      <c r="AN278" s="7"/>
    </row>
    <row r="279" spans="16:40" ht="21.75" x14ac:dyDescent="0.5">
      <c r="P279" s="2"/>
      <c r="Q279" s="2"/>
      <c r="R279" s="2"/>
      <c r="S279" s="3"/>
      <c r="T279" s="3"/>
      <c r="U279" s="4"/>
      <c r="V279" s="4"/>
      <c r="W279" s="4"/>
      <c r="X279" s="4"/>
      <c r="Y279" s="4"/>
      <c r="Z279" s="5"/>
      <c r="AA279" s="5"/>
      <c r="AB279" s="5"/>
      <c r="AC279" s="5"/>
      <c r="AD279" s="6"/>
      <c r="AE279" s="6"/>
      <c r="AF279" s="6"/>
      <c r="AG279" s="6"/>
      <c r="AH279" s="6"/>
      <c r="AL279" s="7"/>
      <c r="AM279" s="7"/>
      <c r="AN279" s="7"/>
    </row>
    <row r="280" spans="16:40" ht="21.75" x14ac:dyDescent="0.5">
      <c r="P280" s="2"/>
      <c r="Q280" s="2"/>
      <c r="R280" s="2"/>
      <c r="S280" s="3"/>
      <c r="T280" s="3"/>
      <c r="U280" s="4"/>
      <c r="V280" s="4"/>
      <c r="W280" s="4"/>
      <c r="X280" s="4"/>
      <c r="Y280" s="4"/>
      <c r="Z280" s="5"/>
      <c r="AA280" s="5"/>
      <c r="AB280" s="5"/>
      <c r="AC280" s="5"/>
      <c r="AD280" s="6"/>
      <c r="AE280" s="6"/>
      <c r="AF280" s="6"/>
      <c r="AG280" s="6"/>
      <c r="AH280" s="6"/>
      <c r="AL280" s="7"/>
      <c r="AM280" s="7"/>
      <c r="AN280" s="7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6"/>
  <sheetViews>
    <sheetView tabSelected="1" topLeftCell="A67" zoomScale="150" zoomScaleNormal="150" workbookViewId="0">
      <selection activeCell="D78" sqref="D78"/>
    </sheetView>
  </sheetViews>
  <sheetFormatPr defaultRowHeight="23.25" x14ac:dyDescent="0.55000000000000004"/>
  <cols>
    <col min="1" max="1" width="12.42578125" style="20" customWidth="1"/>
    <col min="2" max="2" width="9.140625" style="20"/>
    <col min="3" max="3" width="17.7109375" style="20" customWidth="1"/>
    <col min="4" max="4" width="34.140625" style="20" customWidth="1"/>
    <col min="5" max="5" width="7.85546875" style="24" customWidth="1"/>
    <col min="6" max="6" width="8" style="24" customWidth="1"/>
    <col min="7" max="7" width="15.7109375" style="24" customWidth="1"/>
    <col min="8" max="256" width="9.140625" style="20"/>
    <col min="257" max="257" width="12.42578125" style="20" customWidth="1"/>
    <col min="258" max="258" width="9.140625" style="20"/>
    <col min="259" max="259" width="17.7109375" style="20" customWidth="1"/>
    <col min="260" max="260" width="35.28515625" style="20" customWidth="1"/>
    <col min="261" max="261" width="7.85546875" style="20" customWidth="1"/>
    <col min="262" max="262" width="8" style="20" customWidth="1"/>
    <col min="263" max="263" width="15.7109375" style="20" customWidth="1"/>
    <col min="264" max="512" width="9.140625" style="20"/>
    <col min="513" max="513" width="12.42578125" style="20" customWidth="1"/>
    <col min="514" max="514" width="9.140625" style="20"/>
    <col min="515" max="515" width="17.7109375" style="20" customWidth="1"/>
    <col min="516" max="516" width="35.28515625" style="20" customWidth="1"/>
    <col min="517" max="517" width="7.85546875" style="20" customWidth="1"/>
    <col min="518" max="518" width="8" style="20" customWidth="1"/>
    <col min="519" max="519" width="15.7109375" style="20" customWidth="1"/>
    <col min="520" max="768" width="9.140625" style="20"/>
    <col min="769" max="769" width="12.42578125" style="20" customWidth="1"/>
    <col min="770" max="770" width="9.140625" style="20"/>
    <col min="771" max="771" width="17.7109375" style="20" customWidth="1"/>
    <col min="772" max="772" width="35.28515625" style="20" customWidth="1"/>
    <col min="773" max="773" width="7.85546875" style="20" customWidth="1"/>
    <col min="774" max="774" width="8" style="20" customWidth="1"/>
    <col min="775" max="775" width="15.7109375" style="20" customWidth="1"/>
    <col min="776" max="1024" width="9.140625" style="20"/>
    <col min="1025" max="1025" width="12.42578125" style="20" customWidth="1"/>
    <col min="1026" max="1026" width="9.140625" style="20"/>
    <col min="1027" max="1027" width="17.7109375" style="20" customWidth="1"/>
    <col min="1028" max="1028" width="35.28515625" style="20" customWidth="1"/>
    <col min="1029" max="1029" width="7.85546875" style="20" customWidth="1"/>
    <col min="1030" max="1030" width="8" style="20" customWidth="1"/>
    <col min="1031" max="1031" width="15.7109375" style="20" customWidth="1"/>
    <col min="1032" max="1280" width="9.140625" style="20"/>
    <col min="1281" max="1281" width="12.42578125" style="20" customWidth="1"/>
    <col min="1282" max="1282" width="9.140625" style="20"/>
    <col min="1283" max="1283" width="17.7109375" style="20" customWidth="1"/>
    <col min="1284" max="1284" width="35.28515625" style="20" customWidth="1"/>
    <col min="1285" max="1285" width="7.85546875" style="20" customWidth="1"/>
    <col min="1286" max="1286" width="8" style="20" customWidth="1"/>
    <col min="1287" max="1287" width="15.7109375" style="20" customWidth="1"/>
    <col min="1288" max="1536" width="9.140625" style="20"/>
    <col min="1537" max="1537" width="12.42578125" style="20" customWidth="1"/>
    <col min="1538" max="1538" width="9.140625" style="20"/>
    <col min="1539" max="1539" width="17.7109375" style="20" customWidth="1"/>
    <col min="1540" max="1540" width="35.28515625" style="20" customWidth="1"/>
    <col min="1541" max="1541" width="7.85546875" style="20" customWidth="1"/>
    <col min="1542" max="1542" width="8" style="20" customWidth="1"/>
    <col min="1543" max="1543" width="15.7109375" style="20" customWidth="1"/>
    <col min="1544" max="1792" width="9.140625" style="20"/>
    <col min="1793" max="1793" width="12.42578125" style="20" customWidth="1"/>
    <col min="1794" max="1794" width="9.140625" style="20"/>
    <col min="1795" max="1795" width="17.7109375" style="20" customWidth="1"/>
    <col min="1796" max="1796" width="35.28515625" style="20" customWidth="1"/>
    <col min="1797" max="1797" width="7.85546875" style="20" customWidth="1"/>
    <col min="1798" max="1798" width="8" style="20" customWidth="1"/>
    <col min="1799" max="1799" width="15.7109375" style="20" customWidth="1"/>
    <col min="1800" max="2048" width="9.140625" style="20"/>
    <col min="2049" max="2049" width="12.42578125" style="20" customWidth="1"/>
    <col min="2050" max="2050" width="9.140625" style="20"/>
    <col min="2051" max="2051" width="17.7109375" style="20" customWidth="1"/>
    <col min="2052" max="2052" width="35.28515625" style="20" customWidth="1"/>
    <col min="2053" max="2053" width="7.85546875" style="20" customWidth="1"/>
    <col min="2054" max="2054" width="8" style="20" customWidth="1"/>
    <col min="2055" max="2055" width="15.7109375" style="20" customWidth="1"/>
    <col min="2056" max="2304" width="9.140625" style="20"/>
    <col min="2305" max="2305" width="12.42578125" style="20" customWidth="1"/>
    <col min="2306" max="2306" width="9.140625" style="20"/>
    <col min="2307" max="2307" width="17.7109375" style="20" customWidth="1"/>
    <col min="2308" max="2308" width="35.28515625" style="20" customWidth="1"/>
    <col min="2309" max="2309" width="7.85546875" style="20" customWidth="1"/>
    <col min="2310" max="2310" width="8" style="20" customWidth="1"/>
    <col min="2311" max="2311" width="15.7109375" style="20" customWidth="1"/>
    <col min="2312" max="2560" width="9.140625" style="20"/>
    <col min="2561" max="2561" width="12.42578125" style="20" customWidth="1"/>
    <col min="2562" max="2562" width="9.140625" style="20"/>
    <col min="2563" max="2563" width="17.7109375" style="20" customWidth="1"/>
    <col min="2564" max="2564" width="35.28515625" style="20" customWidth="1"/>
    <col min="2565" max="2565" width="7.85546875" style="20" customWidth="1"/>
    <col min="2566" max="2566" width="8" style="20" customWidth="1"/>
    <col min="2567" max="2567" width="15.7109375" style="20" customWidth="1"/>
    <col min="2568" max="2816" width="9.140625" style="20"/>
    <col min="2817" max="2817" width="12.42578125" style="20" customWidth="1"/>
    <col min="2818" max="2818" width="9.140625" style="20"/>
    <col min="2819" max="2819" width="17.7109375" style="20" customWidth="1"/>
    <col min="2820" max="2820" width="35.28515625" style="20" customWidth="1"/>
    <col min="2821" max="2821" width="7.85546875" style="20" customWidth="1"/>
    <col min="2822" max="2822" width="8" style="20" customWidth="1"/>
    <col min="2823" max="2823" width="15.7109375" style="20" customWidth="1"/>
    <col min="2824" max="3072" width="9.140625" style="20"/>
    <col min="3073" max="3073" width="12.42578125" style="20" customWidth="1"/>
    <col min="3074" max="3074" width="9.140625" style="20"/>
    <col min="3075" max="3075" width="17.7109375" style="20" customWidth="1"/>
    <col min="3076" max="3076" width="35.28515625" style="20" customWidth="1"/>
    <col min="3077" max="3077" width="7.85546875" style="20" customWidth="1"/>
    <col min="3078" max="3078" width="8" style="20" customWidth="1"/>
    <col min="3079" max="3079" width="15.7109375" style="20" customWidth="1"/>
    <col min="3080" max="3328" width="9.140625" style="20"/>
    <col min="3329" max="3329" width="12.42578125" style="20" customWidth="1"/>
    <col min="3330" max="3330" width="9.140625" style="20"/>
    <col min="3331" max="3331" width="17.7109375" style="20" customWidth="1"/>
    <col min="3332" max="3332" width="35.28515625" style="20" customWidth="1"/>
    <col min="3333" max="3333" width="7.85546875" style="20" customWidth="1"/>
    <col min="3334" max="3334" width="8" style="20" customWidth="1"/>
    <col min="3335" max="3335" width="15.7109375" style="20" customWidth="1"/>
    <col min="3336" max="3584" width="9.140625" style="20"/>
    <col min="3585" max="3585" width="12.42578125" style="20" customWidth="1"/>
    <col min="3586" max="3586" width="9.140625" style="20"/>
    <col min="3587" max="3587" width="17.7109375" style="20" customWidth="1"/>
    <col min="3588" max="3588" width="35.28515625" style="20" customWidth="1"/>
    <col min="3589" max="3589" width="7.85546875" style="20" customWidth="1"/>
    <col min="3590" max="3590" width="8" style="20" customWidth="1"/>
    <col min="3591" max="3591" width="15.7109375" style="20" customWidth="1"/>
    <col min="3592" max="3840" width="9.140625" style="20"/>
    <col min="3841" max="3841" width="12.42578125" style="20" customWidth="1"/>
    <col min="3842" max="3842" width="9.140625" style="20"/>
    <col min="3843" max="3843" width="17.7109375" style="20" customWidth="1"/>
    <col min="3844" max="3844" width="35.28515625" style="20" customWidth="1"/>
    <col min="3845" max="3845" width="7.85546875" style="20" customWidth="1"/>
    <col min="3846" max="3846" width="8" style="20" customWidth="1"/>
    <col min="3847" max="3847" width="15.7109375" style="20" customWidth="1"/>
    <col min="3848" max="4096" width="9.140625" style="20"/>
    <col min="4097" max="4097" width="12.42578125" style="20" customWidth="1"/>
    <col min="4098" max="4098" width="9.140625" style="20"/>
    <col min="4099" max="4099" width="17.7109375" style="20" customWidth="1"/>
    <col min="4100" max="4100" width="35.28515625" style="20" customWidth="1"/>
    <col min="4101" max="4101" width="7.85546875" style="20" customWidth="1"/>
    <col min="4102" max="4102" width="8" style="20" customWidth="1"/>
    <col min="4103" max="4103" width="15.7109375" style="20" customWidth="1"/>
    <col min="4104" max="4352" width="9.140625" style="20"/>
    <col min="4353" max="4353" width="12.42578125" style="20" customWidth="1"/>
    <col min="4354" max="4354" width="9.140625" style="20"/>
    <col min="4355" max="4355" width="17.7109375" style="20" customWidth="1"/>
    <col min="4356" max="4356" width="35.28515625" style="20" customWidth="1"/>
    <col min="4357" max="4357" width="7.85546875" style="20" customWidth="1"/>
    <col min="4358" max="4358" width="8" style="20" customWidth="1"/>
    <col min="4359" max="4359" width="15.7109375" style="20" customWidth="1"/>
    <col min="4360" max="4608" width="9.140625" style="20"/>
    <col min="4609" max="4609" width="12.42578125" style="20" customWidth="1"/>
    <col min="4610" max="4610" width="9.140625" style="20"/>
    <col min="4611" max="4611" width="17.7109375" style="20" customWidth="1"/>
    <col min="4612" max="4612" width="35.28515625" style="20" customWidth="1"/>
    <col min="4613" max="4613" width="7.85546875" style="20" customWidth="1"/>
    <col min="4614" max="4614" width="8" style="20" customWidth="1"/>
    <col min="4615" max="4615" width="15.7109375" style="20" customWidth="1"/>
    <col min="4616" max="4864" width="9.140625" style="20"/>
    <col min="4865" max="4865" width="12.42578125" style="20" customWidth="1"/>
    <col min="4866" max="4866" width="9.140625" style="20"/>
    <col min="4867" max="4867" width="17.7109375" style="20" customWidth="1"/>
    <col min="4868" max="4868" width="35.28515625" style="20" customWidth="1"/>
    <col min="4869" max="4869" width="7.85546875" style="20" customWidth="1"/>
    <col min="4870" max="4870" width="8" style="20" customWidth="1"/>
    <col min="4871" max="4871" width="15.7109375" style="20" customWidth="1"/>
    <col min="4872" max="5120" width="9.140625" style="20"/>
    <col min="5121" max="5121" width="12.42578125" style="20" customWidth="1"/>
    <col min="5122" max="5122" width="9.140625" style="20"/>
    <col min="5123" max="5123" width="17.7109375" style="20" customWidth="1"/>
    <col min="5124" max="5124" width="35.28515625" style="20" customWidth="1"/>
    <col min="5125" max="5125" width="7.85546875" style="20" customWidth="1"/>
    <col min="5126" max="5126" width="8" style="20" customWidth="1"/>
    <col min="5127" max="5127" width="15.7109375" style="20" customWidth="1"/>
    <col min="5128" max="5376" width="9.140625" style="20"/>
    <col min="5377" max="5377" width="12.42578125" style="20" customWidth="1"/>
    <col min="5378" max="5378" width="9.140625" style="20"/>
    <col min="5379" max="5379" width="17.7109375" style="20" customWidth="1"/>
    <col min="5380" max="5380" width="35.28515625" style="20" customWidth="1"/>
    <col min="5381" max="5381" width="7.85546875" style="20" customWidth="1"/>
    <col min="5382" max="5382" width="8" style="20" customWidth="1"/>
    <col min="5383" max="5383" width="15.7109375" style="20" customWidth="1"/>
    <col min="5384" max="5632" width="9.140625" style="20"/>
    <col min="5633" max="5633" width="12.42578125" style="20" customWidth="1"/>
    <col min="5634" max="5634" width="9.140625" style="20"/>
    <col min="5635" max="5635" width="17.7109375" style="20" customWidth="1"/>
    <col min="5636" max="5636" width="35.28515625" style="20" customWidth="1"/>
    <col min="5637" max="5637" width="7.85546875" style="20" customWidth="1"/>
    <col min="5638" max="5638" width="8" style="20" customWidth="1"/>
    <col min="5639" max="5639" width="15.7109375" style="20" customWidth="1"/>
    <col min="5640" max="5888" width="9.140625" style="20"/>
    <col min="5889" max="5889" width="12.42578125" style="20" customWidth="1"/>
    <col min="5890" max="5890" width="9.140625" style="20"/>
    <col min="5891" max="5891" width="17.7109375" style="20" customWidth="1"/>
    <col min="5892" max="5892" width="35.28515625" style="20" customWidth="1"/>
    <col min="5893" max="5893" width="7.85546875" style="20" customWidth="1"/>
    <col min="5894" max="5894" width="8" style="20" customWidth="1"/>
    <col min="5895" max="5895" width="15.7109375" style="20" customWidth="1"/>
    <col min="5896" max="6144" width="9.140625" style="20"/>
    <col min="6145" max="6145" width="12.42578125" style="20" customWidth="1"/>
    <col min="6146" max="6146" width="9.140625" style="20"/>
    <col min="6147" max="6147" width="17.7109375" style="20" customWidth="1"/>
    <col min="6148" max="6148" width="35.28515625" style="20" customWidth="1"/>
    <col min="6149" max="6149" width="7.85546875" style="20" customWidth="1"/>
    <col min="6150" max="6150" width="8" style="20" customWidth="1"/>
    <col min="6151" max="6151" width="15.7109375" style="20" customWidth="1"/>
    <col min="6152" max="6400" width="9.140625" style="20"/>
    <col min="6401" max="6401" width="12.42578125" style="20" customWidth="1"/>
    <col min="6402" max="6402" width="9.140625" style="20"/>
    <col min="6403" max="6403" width="17.7109375" style="20" customWidth="1"/>
    <col min="6404" max="6404" width="35.28515625" style="20" customWidth="1"/>
    <col min="6405" max="6405" width="7.85546875" style="20" customWidth="1"/>
    <col min="6406" max="6406" width="8" style="20" customWidth="1"/>
    <col min="6407" max="6407" width="15.7109375" style="20" customWidth="1"/>
    <col min="6408" max="6656" width="9.140625" style="20"/>
    <col min="6657" max="6657" width="12.42578125" style="20" customWidth="1"/>
    <col min="6658" max="6658" width="9.140625" style="20"/>
    <col min="6659" max="6659" width="17.7109375" style="20" customWidth="1"/>
    <col min="6660" max="6660" width="35.28515625" style="20" customWidth="1"/>
    <col min="6661" max="6661" width="7.85546875" style="20" customWidth="1"/>
    <col min="6662" max="6662" width="8" style="20" customWidth="1"/>
    <col min="6663" max="6663" width="15.7109375" style="20" customWidth="1"/>
    <col min="6664" max="6912" width="9.140625" style="20"/>
    <col min="6913" max="6913" width="12.42578125" style="20" customWidth="1"/>
    <col min="6914" max="6914" width="9.140625" style="20"/>
    <col min="6915" max="6915" width="17.7109375" style="20" customWidth="1"/>
    <col min="6916" max="6916" width="35.28515625" style="20" customWidth="1"/>
    <col min="6917" max="6917" width="7.85546875" style="20" customWidth="1"/>
    <col min="6918" max="6918" width="8" style="20" customWidth="1"/>
    <col min="6919" max="6919" width="15.7109375" style="20" customWidth="1"/>
    <col min="6920" max="7168" width="9.140625" style="20"/>
    <col min="7169" max="7169" width="12.42578125" style="20" customWidth="1"/>
    <col min="7170" max="7170" width="9.140625" style="20"/>
    <col min="7171" max="7171" width="17.7109375" style="20" customWidth="1"/>
    <col min="7172" max="7172" width="35.28515625" style="20" customWidth="1"/>
    <col min="7173" max="7173" width="7.85546875" style="20" customWidth="1"/>
    <col min="7174" max="7174" width="8" style="20" customWidth="1"/>
    <col min="7175" max="7175" width="15.7109375" style="20" customWidth="1"/>
    <col min="7176" max="7424" width="9.140625" style="20"/>
    <col min="7425" max="7425" width="12.42578125" style="20" customWidth="1"/>
    <col min="7426" max="7426" width="9.140625" style="20"/>
    <col min="7427" max="7427" width="17.7109375" style="20" customWidth="1"/>
    <col min="7428" max="7428" width="35.28515625" style="20" customWidth="1"/>
    <col min="7429" max="7429" width="7.85546875" style="20" customWidth="1"/>
    <col min="7430" max="7430" width="8" style="20" customWidth="1"/>
    <col min="7431" max="7431" width="15.7109375" style="20" customWidth="1"/>
    <col min="7432" max="7680" width="9.140625" style="20"/>
    <col min="7681" max="7681" width="12.42578125" style="20" customWidth="1"/>
    <col min="7682" max="7682" width="9.140625" style="20"/>
    <col min="7683" max="7683" width="17.7109375" style="20" customWidth="1"/>
    <col min="7684" max="7684" width="35.28515625" style="20" customWidth="1"/>
    <col min="7685" max="7685" width="7.85546875" style="20" customWidth="1"/>
    <col min="7686" max="7686" width="8" style="20" customWidth="1"/>
    <col min="7687" max="7687" width="15.7109375" style="20" customWidth="1"/>
    <col min="7688" max="7936" width="9.140625" style="20"/>
    <col min="7937" max="7937" width="12.42578125" style="20" customWidth="1"/>
    <col min="7938" max="7938" width="9.140625" style="20"/>
    <col min="7939" max="7939" width="17.7109375" style="20" customWidth="1"/>
    <col min="7940" max="7940" width="35.28515625" style="20" customWidth="1"/>
    <col min="7941" max="7941" width="7.85546875" style="20" customWidth="1"/>
    <col min="7942" max="7942" width="8" style="20" customWidth="1"/>
    <col min="7943" max="7943" width="15.7109375" style="20" customWidth="1"/>
    <col min="7944" max="8192" width="9.140625" style="20"/>
    <col min="8193" max="8193" width="12.42578125" style="20" customWidth="1"/>
    <col min="8194" max="8194" width="9.140625" style="20"/>
    <col min="8195" max="8195" width="17.7109375" style="20" customWidth="1"/>
    <col min="8196" max="8196" width="35.28515625" style="20" customWidth="1"/>
    <col min="8197" max="8197" width="7.85546875" style="20" customWidth="1"/>
    <col min="8198" max="8198" width="8" style="20" customWidth="1"/>
    <col min="8199" max="8199" width="15.7109375" style="20" customWidth="1"/>
    <col min="8200" max="8448" width="9.140625" style="20"/>
    <col min="8449" max="8449" width="12.42578125" style="20" customWidth="1"/>
    <col min="8450" max="8450" width="9.140625" style="20"/>
    <col min="8451" max="8451" width="17.7109375" style="20" customWidth="1"/>
    <col min="8452" max="8452" width="35.28515625" style="20" customWidth="1"/>
    <col min="8453" max="8453" width="7.85546875" style="20" customWidth="1"/>
    <col min="8454" max="8454" width="8" style="20" customWidth="1"/>
    <col min="8455" max="8455" width="15.7109375" style="20" customWidth="1"/>
    <col min="8456" max="8704" width="9.140625" style="20"/>
    <col min="8705" max="8705" width="12.42578125" style="20" customWidth="1"/>
    <col min="8706" max="8706" width="9.140625" style="20"/>
    <col min="8707" max="8707" width="17.7109375" style="20" customWidth="1"/>
    <col min="8708" max="8708" width="35.28515625" style="20" customWidth="1"/>
    <col min="8709" max="8709" width="7.85546875" style="20" customWidth="1"/>
    <col min="8710" max="8710" width="8" style="20" customWidth="1"/>
    <col min="8711" max="8711" width="15.7109375" style="20" customWidth="1"/>
    <col min="8712" max="8960" width="9.140625" style="20"/>
    <col min="8961" max="8961" width="12.42578125" style="20" customWidth="1"/>
    <col min="8962" max="8962" width="9.140625" style="20"/>
    <col min="8963" max="8963" width="17.7109375" style="20" customWidth="1"/>
    <col min="8964" max="8964" width="35.28515625" style="20" customWidth="1"/>
    <col min="8965" max="8965" width="7.85546875" style="20" customWidth="1"/>
    <col min="8966" max="8966" width="8" style="20" customWidth="1"/>
    <col min="8967" max="8967" width="15.7109375" style="20" customWidth="1"/>
    <col min="8968" max="9216" width="9.140625" style="20"/>
    <col min="9217" max="9217" width="12.42578125" style="20" customWidth="1"/>
    <col min="9218" max="9218" width="9.140625" style="20"/>
    <col min="9219" max="9219" width="17.7109375" style="20" customWidth="1"/>
    <col min="9220" max="9220" width="35.28515625" style="20" customWidth="1"/>
    <col min="9221" max="9221" width="7.85546875" style="20" customWidth="1"/>
    <col min="9222" max="9222" width="8" style="20" customWidth="1"/>
    <col min="9223" max="9223" width="15.7109375" style="20" customWidth="1"/>
    <col min="9224" max="9472" width="9.140625" style="20"/>
    <col min="9473" max="9473" width="12.42578125" style="20" customWidth="1"/>
    <col min="9474" max="9474" width="9.140625" style="20"/>
    <col min="9475" max="9475" width="17.7109375" style="20" customWidth="1"/>
    <col min="9476" max="9476" width="35.28515625" style="20" customWidth="1"/>
    <col min="9477" max="9477" width="7.85546875" style="20" customWidth="1"/>
    <col min="9478" max="9478" width="8" style="20" customWidth="1"/>
    <col min="9479" max="9479" width="15.7109375" style="20" customWidth="1"/>
    <col min="9480" max="9728" width="9.140625" style="20"/>
    <col min="9729" max="9729" width="12.42578125" style="20" customWidth="1"/>
    <col min="9730" max="9730" width="9.140625" style="20"/>
    <col min="9731" max="9731" width="17.7109375" style="20" customWidth="1"/>
    <col min="9732" max="9732" width="35.28515625" style="20" customWidth="1"/>
    <col min="9733" max="9733" width="7.85546875" style="20" customWidth="1"/>
    <col min="9734" max="9734" width="8" style="20" customWidth="1"/>
    <col min="9735" max="9735" width="15.7109375" style="20" customWidth="1"/>
    <col min="9736" max="9984" width="9.140625" style="20"/>
    <col min="9985" max="9985" width="12.42578125" style="20" customWidth="1"/>
    <col min="9986" max="9986" width="9.140625" style="20"/>
    <col min="9987" max="9987" width="17.7109375" style="20" customWidth="1"/>
    <col min="9988" max="9988" width="35.28515625" style="20" customWidth="1"/>
    <col min="9989" max="9989" width="7.85546875" style="20" customWidth="1"/>
    <col min="9990" max="9990" width="8" style="20" customWidth="1"/>
    <col min="9991" max="9991" width="15.7109375" style="20" customWidth="1"/>
    <col min="9992" max="10240" width="9.140625" style="20"/>
    <col min="10241" max="10241" width="12.42578125" style="20" customWidth="1"/>
    <col min="10242" max="10242" width="9.140625" style="20"/>
    <col min="10243" max="10243" width="17.7109375" style="20" customWidth="1"/>
    <col min="10244" max="10244" width="35.28515625" style="20" customWidth="1"/>
    <col min="10245" max="10245" width="7.85546875" style="20" customWidth="1"/>
    <col min="10246" max="10246" width="8" style="20" customWidth="1"/>
    <col min="10247" max="10247" width="15.7109375" style="20" customWidth="1"/>
    <col min="10248" max="10496" width="9.140625" style="20"/>
    <col min="10497" max="10497" width="12.42578125" style="20" customWidth="1"/>
    <col min="10498" max="10498" width="9.140625" style="20"/>
    <col min="10499" max="10499" width="17.7109375" style="20" customWidth="1"/>
    <col min="10500" max="10500" width="35.28515625" style="20" customWidth="1"/>
    <col min="10501" max="10501" width="7.85546875" style="20" customWidth="1"/>
    <col min="10502" max="10502" width="8" style="20" customWidth="1"/>
    <col min="10503" max="10503" width="15.7109375" style="20" customWidth="1"/>
    <col min="10504" max="10752" width="9.140625" style="20"/>
    <col min="10753" max="10753" width="12.42578125" style="20" customWidth="1"/>
    <col min="10754" max="10754" width="9.140625" style="20"/>
    <col min="10755" max="10755" width="17.7109375" style="20" customWidth="1"/>
    <col min="10756" max="10756" width="35.28515625" style="20" customWidth="1"/>
    <col min="10757" max="10757" width="7.85546875" style="20" customWidth="1"/>
    <col min="10758" max="10758" width="8" style="20" customWidth="1"/>
    <col min="10759" max="10759" width="15.7109375" style="20" customWidth="1"/>
    <col min="10760" max="11008" width="9.140625" style="20"/>
    <col min="11009" max="11009" width="12.42578125" style="20" customWidth="1"/>
    <col min="11010" max="11010" width="9.140625" style="20"/>
    <col min="11011" max="11011" width="17.7109375" style="20" customWidth="1"/>
    <col min="11012" max="11012" width="35.28515625" style="20" customWidth="1"/>
    <col min="11013" max="11013" width="7.85546875" style="20" customWidth="1"/>
    <col min="11014" max="11014" width="8" style="20" customWidth="1"/>
    <col min="11015" max="11015" width="15.7109375" style="20" customWidth="1"/>
    <col min="11016" max="11264" width="9.140625" style="20"/>
    <col min="11265" max="11265" width="12.42578125" style="20" customWidth="1"/>
    <col min="11266" max="11266" width="9.140625" style="20"/>
    <col min="11267" max="11267" width="17.7109375" style="20" customWidth="1"/>
    <col min="11268" max="11268" width="35.28515625" style="20" customWidth="1"/>
    <col min="11269" max="11269" width="7.85546875" style="20" customWidth="1"/>
    <col min="11270" max="11270" width="8" style="20" customWidth="1"/>
    <col min="11271" max="11271" width="15.7109375" style="20" customWidth="1"/>
    <col min="11272" max="11520" width="9.140625" style="20"/>
    <col min="11521" max="11521" width="12.42578125" style="20" customWidth="1"/>
    <col min="11522" max="11522" width="9.140625" style="20"/>
    <col min="11523" max="11523" width="17.7109375" style="20" customWidth="1"/>
    <col min="11524" max="11524" width="35.28515625" style="20" customWidth="1"/>
    <col min="11525" max="11525" width="7.85546875" style="20" customWidth="1"/>
    <col min="11526" max="11526" width="8" style="20" customWidth="1"/>
    <col min="11527" max="11527" width="15.7109375" style="20" customWidth="1"/>
    <col min="11528" max="11776" width="9.140625" style="20"/>
    <col min="11777" max="11777" width="12.42578125" style="20" customWidth="1"/>
    <col min="11778" max="11778" width="9.140625" style="20"/>
    <col min="11779" max="11779" width="17.7109375" style="20" customWidth="1"/>
    <col min="11780" max="11780" width="35.28515625" style="20" customWidth="1"/>
    <col min="11781" max="11781" width="7.85546875" style="20" customWidth="1"/>
    <col min="11782" max="11782" width="8" style="20" customWidth="1"/>
    <col min="11783" max="11783" width="15.7109375" style="20" customWidth="1"/>
    <col min="11784" max="12032" width="9.140625" style="20"/>
    <col min="12033" max="12033" width="12.42578125" style="20" customWidth="1"/>
    <col min="12034" max="12034" width="9.140625" style="20"/>
    <col min="12035" max="12035" width="17.7109375" style="20" customWidth="1"/>
    <col min="12036" max="12036" width="35.28515625" style="20" customWidth="1"/>
    <col min="12037" max="12037" width="7.85546875" style="20" customWidth="1"/>
    <col min="12038" max="12038" width="8" style="20" customWidth="1"/>
    <col min="12039" max="12039" width="15.7109375" style="20" customWidth="1"/>
    <col min="12040" max="12288" width="9.140625" style="20"/>
    <col min="12289" max="12289" width="12.42578125" style="20" customWidth="1"/>
    <col min="12290" max="12290" width="9.140625" style="20"/>
    <col min="12291" max="12291" width="17.7109375" style="20" customWidth="1"/>
    <col min="12292" max="12292" width="35.28515625" style="20" customWidth="1"/>
    <col min="12293" max="12293" width="7.85546875" style="20" customWidth="1"/>
    <col min="12294" max="12294" width="8" style="20" customWidth="1"/>
    <col min="12295" max="12295" width="15.7109375" style="20" customWidth="1"/>
    <col min="12296" max="12544" width="9.140625" style="20"/>
    <col min="12545" max="12545" width="12.42578125" style="20" customWidth="1"/>
    <col min="12546" max="12546" width="9.140625" style="20"/>
    <col min="12547" max="12547" width="17.7109375" style="20" customWidth="1"/>
    <col min="12548" max="12548" width="35.28515625" style="20" customWidth="1"/>
    <col min="12549" max="12549" width="7.85546875" style="20" customWidth="1"/>
    <col min="12550" max="12550" width="8" style="20" customWidth="1"/>
    <col min="12551" max="12551" width="15.7109375" style="20" customWidth="1"/>
    <col min="12552" max="12800" width="9.140625" style="20"/>
    <col min="12801" max="12801" width="12.42578125" style="20" customWidth="1"/>
    <col min="12802" max="12802" width="9.140625" style="20"/>
    <col min="12803" max="12803" width="17.7109375" style="20" customWidth="1"/>
    <col min="12804" max="12804" width="35.28515625" style="20" customWidth="1"/>
    <col min="12805" max="12805" width="7.85546875" style="20" customWidth="1"/>
    <col min="12806" max="12806" width="8" style="20" customWidth="1"/>
    <col min="12807" max="12807" width="15.7109375" style="20" customWidth="1"/>
    <col min="12808" max="13056" width="9.140625" style="20"/>
    <col min="13057" max="13057" width="12.42578125" style="20" customWidth="1"/>
    <col min="13058" max="13058" width="9.140625" style="20"/>
    <col min="13059" max="13059" width="17.7109375" style="20" customWidth="1"/>
    <col min="13060" max="13060" width="35.28515625" style="20" customWidth="1"/>
    <col min="13061" max="13061" width="7.85546875" style="20" customWidth="1"/>
    <col min="13062" max="13062" width="8" style="20" customWidth="1"/>
    <col min="13063" max="13063" width="15.7109375" style="20" customWidth="1"/>
    <col min="13064" max="13312" width="9.140625" style="20"/>
    <col min="13313" max="13313" width="12.42578125" style="20" customWidth="1"/>
    <col min="13314" max="13314" width="9.140625" style="20"/>
    <col min="13315" max="13315" width="17.7109375" style="20" customWidth="1"/>
    <col min="13316" max="13316" width="35.28515625" style="20" customWidth="1"/>
    <col min="13317" max="13317" width="7.85546875" style="20" customWidth="1"/>
    <col min="13318" max="13318" width="8" style="20" customWidth="1"/>
    <col min="13319" max="13319" width="15.7109375" style="20" customWidth="1"/>
    <col min="13320" max="13568" width="9.140625" style="20"/>
    <col min="13569" max="13569" width="12.42578125" style="20" customWidth="1"/>
    <col min="13570" max="13570" width="9.140625" style="20"/>
    <col min="13571" max="13571" width="17.7109375" style="20" customWidth="1"/>
    <col min="13572" max="13572" width="35.28515625" style="20" customWidth="1"/>
    <col min="13573" max="13573" width="7.85546875" style="20" customWidth="1"/>
    <col min="13574" max="13574" width="8" style="20" customWidth="1"/>
    <col min="13575" max="13575" width="15.7109375" style="20" customWidth="1"/>
    <col min="13576" max="13824" width="9.140625" style="20"/>
    <col min="13825" max="13825" width="12.42578125" style="20" customWidth="1"/>
    <col min="13826" max="13826" width="9.140625" style="20"/>
    <col min="13827" max="13827" width="17.7109375" style="20" customWidth="1"/>
    <col min="13828" max="13828" width="35.28515625" style="20" customWidth="1"/>
    <col min="13829" max="13829" width="7.85546875" style="20" customWidth="1"/>
    <col min="13830" max="13830" width="8" style="20" customWidth="1"/>
    <col min="13831" max="13831" width="15.7109375" style="20" customWidth="1"/>
    <col min="13832" max="14080" width="9.140625" style="20"/>
    <col min="14081" max="14081" width="12.42578125" style="20" customWidth="1"/>
    <col min="14082" max="14082" width="9.140625" style="20"/>
    <col min="14083" max="14083" width="17.7109375" style="20" customWidth="1"/>
    <col min="14084" max="14084" width="35.28515625" style="20" customWidth="1"/>
    <col min="14085" max="14085" width="7.85546875" style="20" customWidth="1"/>
    <col min="14086" max="14086" width="8" style="20" customWidth="1"/>
    <col min="14087" max="14087" width="15.7109375" style="20" customWidth="1"/>
    <col min="14088" max="14336" width="9.140625" style="20"/>
    <col min="14337" max="14337" width="12.42578125" style="20" customWidth="1"/>
    <col min="14338" max="14338" width="9.140625" style="20"/>
    <col min="14339" max="14339" width="17.7109375" style="20" customWidth="1"/>
    <col min="14340" max="14340" width="35.28515625" style="20" customWidth="1"/>
    <col min="14341" max="14341" width="7.85546875" style="20" customWidth="1"/>
    <col min="14342" max="14342" width="8" style="20" customWidth="1"/>
    <col min="14343" max="14343" width="15.7109375" style="20" customWidth="1"/>
    <col min="14344" max="14592" width="9.140625" style="20"/>
    <col min="14593" max="14593" width="12.42578125" style="20" customWidth="1"/>
    <col min="14594" max="14594" width="9.140625" style="20"/>
    <col min="14595" max="14595" width="17.7109375" style="20" customWidth="1"/>
    <col min="14596" max="14596" width="35.28515625" style="20" customWidth="1"/>
    <col min="14597" max="14597" width="7.85546875" style="20" customWidth="1"/>
    <col min="14598" max="14598" width="8" style="20" customWidth="1"/>
    <col min="14599" max="14599" width="15.7109375" style="20" customWidth="1"/>
    <col min="14600" max="14848" width="9.140625" style="20"/>
    <col min="14849" max="14849" width="12.42578125" style="20" customWidth="1"/>
    <col min="14850" max="14850" width="9.140625" style="20"/>
    <col min="14851" max="14851" width="17.7109375" style="20" customWidth="1"/>
    <col min="14852" max="14852" width="35.28515625" style="20" customWidth="1"/>
    <col min="14853" max="14853" width="7.85546875" style="20" customWidth="1"/>
    <col min="14854" max="14854" width="8" style="20" customWidth="1"/>
    <col min="14855" max="14855" width="15.7109375" style="20" customWidth="1"/>
    <col min="14856" max="15104" width="9.140625" style="20"/>
    <col min="15105" max="15105" width="12.42578125" style="20" customWidth="1"/>
    <col min="15106" max="15106" width="9.140625" style="20"/>
    <col min="15107" max="15107" width="17.7109375" style="20" customWidth="1"/>
    <col min="15108" max="15108" width="35.28515625" style="20" customWidth="1"/>
    <col min="15109" max="15109" width="7.85546875" style="20" customWidth="1"/>
    <col min="15110" max="15110" width="8" style="20" customWidth="1"/>
    <col min="15111" max="15111" width="15.7109375" style="20" customWidth="1"/>
    <col min="15112" max="15360" width="9.140625" style="20"/>
    <col min="15361" max="15361" width="12.42578125" style="20" customWidth="1"/>
    <col min="15362" max="15362" width="9.140625" style="20"/>
    <col min="15363" max="15363" width="17.7109375" style="20" customWidth="1"/>
    <col min="15364" max="15364" width="35.28515625" style="20" customWidth="1"/>
    <col min="15365" max="15365" width="7.85546875" style="20" customWidth="1"/>
    <col min="15366" max="15366" width="8" style="20" customWidth="1"/>
    <col min="15367" max="15367" width="15.7109375" style="20" customWidth="1"/>
    <col min="15368" max="15616" width="9.140625" style="20"/>
    <col min="15617" max="15617" width="12.42578125" style="20" customWidth="1"/>
    <col min="15618" max="15618" width="9.140625" style="20"/>
    <col min="15619" max="15619" width="17.7109375" style="20" customWidth="1"/>
    <col min="15620" max="15620" width="35.28515625" style="20" customWidth="1"/>
    <col min="15621" max="15621" width="7.85546875" style="20" customWidth="1"/>
    <col min="15622" max="15622" width="8" style="20" customWidth="1"/>
    <col min="15623" max="15623" width="15.7109375" style="20" customWidth="1"/>
    <col min="15624" max="15872" width="9.140625" style="20"/>
    <col min="15873" max="15873" width="12.42578125" style="20" customWidth="1"/>
    <col min="15874" max="15874" width="9.140625" style="20"/>
    <col min="15875" max="15875" width="17.7109375" style="20" customWidth="1"/>
    <col min="15876" max="15876" width="35.28515625" style="20" customWidth="1"/>
    <col min="15877" max="15877" width="7.85546875" style="20" customWidth="1"/>
    <col min="15878" max="15878" width="8" style="20" customWidth="1"/>
    <col min="15879" max="15879" width="15.7109375" style="20" customWidth="1"/>
    <col min="15880" max="16128" width="9.140625" style="20"/>
    <col min="16129" max="16129" width="12.42578125" style="20" customWidth="1"/>
    <col min="16130" max="16130" width="9.140625" style="20"/>
    <col min="16131" max="16131" width="17.7109375" style="20" customWidth="1"/>
    <col min="16132" max="16132" width="35.28515625" style="20" customWidth="1"/>
    <col min="16133" max="16133" width="7.85546875" style="20" customWidth="1"/>
    <col min="16134" max="16134" width="8" style="20" customWidth="1"/>
    <col min="16135" max="16135" width="15.7109375" style="20" customWidth="1"/>
    <col min="16136" max="16384" width="9.140625" style="20"/>
  </cols>
  <sheetData>
    <row r="1" spans="1:11" x14ac:dyDescent="0.55000000000000004">
      <c r="A1" s="133" t="s">
        <v>157</v>
      </c>
      <c r="B1" s="133"/>
      <c r="C1" s="133"/>
      <c r="D1" s="133"/>
      <c r="E1" s="133"/>
      <c r="F1" s="133"/>
      <c r="G1" s="133"/>
    </row>
    <row r="2" spans="1:11" x14ac:dyDescent="0.55000000000000004">
      <c r="A2" s="79"/>
      <c r="B2" s="79"/>
      <c r="C2" s="79"/>
      <c r="D2" s="79"/>
      <c r="E2" s="79"/>
      <c r="F2" s="79"/>
      <c r="G2" s="79"/>
    </row>
    <row r="3" spans="1:11" ht="27.75" x14ac:dyDescent="0.65">
      <c r="A3" s="134" t="s">
        <v>101</v>
      </c>
      <c r="B3" s="134"/>
      <c r="C3" s="134"/>
      <c r="D3" s="134"/>
      <c r="E3" s="134"/>
      <c r="F3" s="134"/>
      <c r="G3" s="134"/>
      <c r="H3" s="22"/>
    </row>
    <row r="4" spans="1:11" x14ac:dyDescent="0.55000000000000004">
      <c r="A4" s="135" t="s">
        <v>140</v>
      </c>
      <c r="B4" s="135"/>
      <c r="C4" s="135"/>
      <c r="D4" s="135"/>
      <c r="E4" s="135"/>
      <c r="F4" s="135"/>
      <c r="G4" s="135"/>
      <c r="H4" s="22"/>
    </row>
    <row r="5" spans="1:11" ht="24" x14ac:dyDescent="0.55000000000000004">
      <c r="A5" s="70" t="s">
        <v>143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x14ac:dyDescent="0.55000000000000004">
      <c r="A6" s="135"/>
      <c r="B6" s="135"/>
      <c r="C6" s="135"/>
      <c r="D6" s="135"/>
      <c r="E6" s="135"/>
      <c r="F6" s="135"/>
      <c r="G6" s="135"/>
    </row>
    <row r="7" spans="1:11" x14ac:dyDescent="0.55000000000000004">
      <c r="A7" s="23" t="s">
        <v>105</v>
      </c>
    </row>
    <row r="8" spans="1:11" ht="10.5" customHeight="1" x14ac:dyDescent="0.55000000000000004"/>
    <row r="9" spans="1:11" x14ac:dyDescent="0.55000000000000004">
      <c r="A9" s="25" t="s">
        <v>106</v>
      </c>
    </row>
    <row r="10" spans="1:11" ht="24" thickBot="1" x14ac:dyDescent="0.6">
      <c r="A10" s="25"/>
    </row>
    <row r="11" spans="1:11" ht="24.75" thickTop="1" thickBot="1" x14ac:dyDescent="0.6">
      <c r="A11" s="25"/>
      <c r="B11" s="132" t="s">
        <v>107</v>
      </c>
      <c r="C11" s="132"/>
      <c r="D11" s="132"/>
      <c r="E11" s="86" t="s">
        <v>108</v>
      </c>
      <c r="F11" s="86" t="s">
        <v>109</v>
      </c>
    </row>
    <row r="12" spans="1:11" ht="24" thickTop="1" x14ac:dyDescent="0.55000000000000004">
      <c r="A12" s="25"/>
      <c r="B12" s="122" t="s">
        <v>58</v>
      </c>
      <c r="C12" s="123"/>
      <c r="D12" s="124"/>
      <c r="E12" s="125">
        <v>4</v>
      </c>
      <c r="F12" s="126">
        <f>E12*100/E$15</f>
        <v>2.6845637583892619</v>
      </c>
    </row>
    <row r="13" spans="1:11" x14ac:dyDescent="0.55000000000000004">
      <c r="A13" s="25"/>
      <c r="B13" s="149" t="str">
        <f>[1]คีย์ข้อมูล!A223</f>
        <v>นิสิตระดับปริญญาโท</v>
      </c>
      <c r="C13" s="150"/>
      <c r="D13" s="150"/>
      <c r="E13" s="117">
        <f>ข้อมูล!D153</f>
        <v>120</v>
      </c>
      <c r="F13" s="118">
        <f>E13*100/E$15</f>
        <v>80.536912751677846</v>
      </c>
    </row>
    <row r="14" spans="1:11" x14ac:dyDescent="0.55000000000000004">
      <c r="A14" s="25"/>
      <c r="B14" s="116" t="str">
        <f>[1]คีย์ข้อมูล!A224</f>
        <v>นิสิตระดับปริญญาเอก</v>
      </c>
      <c r="C14" s="119"/>
      <c r="D14" s="120"/>
      <c r="E14" s="117">
        <f>ข้อมูล!D154</f>
        <v>25</v>
      </c>
      <c r="F14" s="118">
        <f>E14*100/E$15</f>
        <v>16.778523489932887</v>
      </c>
    </row>
    <row r="15" spans="1:11" ht="24" thickBot="1" x14ac:dyDescent="0.6">
      <c r="A15" s="25"/>
      <c r="B15" s="151" t="s">
        <v>110</v>
      </c>
      <c r="C15" s="152"/>
      <c r="D15" s="152"/>
      <c r="E15" s="121">
        <v>149</v>
      </c>
      <c r="F15" s="127">
        <f>E15*100/E$15</f>
        <v>100</v>
      </c>
    </row>
    <row r="16" spans="1:11" ht="24" thickTop="1" x14ac:dyDescent="0.55000000000000004">
      <c r="A16" s="25"/>
    </row>
    <row r="17" spans="1:6" x14ac:dyDescent="0.55000000000000004">
      <c r="A17" s="25"/>
      <c r="B17" s="20" t="s">
        <v>150</v>
      </c>
    </row>
    <row r="18" spans="1:6" x14ac:dyDescent="0.55000000000000004">
      <c r="A18" s="20" t="s">
        <v>173</v>
      </c>
    </row>
    <row r="19" spans="1:6" x14ac:dyDescent="0.55000000000000004">
      <c r="A19" s="25"/>
    </row>
    <row r="20" spans="1:6" x14ac:dyDescent="0.55000000000000004">
      <c r="C20" s="27"/>
      <c r="D20" s="27"/>
      <c r="E20" s="28"/>
    </row>
    <row r="21" spans="1:6" x14ac:dyDescent="0.55000000000000004">
      <c r="A21" s="25" t="s">
        <v>151</v>
      </c>
    </row>
    <row r="22" spans="1:6" x14ac:dyDescent="0.55000000000000004">
      <c r="A22" s="25" t="s">
        <v>152</v>
      </c>
    </row>
    <row r="23" spans="1:6" ht="24" thickBot="1" x14ac:dyDescent="0.6"/>
    <row r="24" spans="1:6" ht="24.75" thickTop="1" thickBot="1" x14ac:dyDescent="0.6">
      <c r="B24" s="132" t="s">
        <v>111</v>
      </c>
      <c r="C24" s="132"/>
      <c r="D24" s="132"/>
      <c r="E24" s="86" t="s">
        <v>108</v>
      </c>
      <c r="F24" s="86" t="s">
        <v>109</v>
      </c>
    </row>
    <row r="25" spans="1:6" ht="24" thickTop="1" x14ac:dyDescent="0.55000000000000004">
      <c r="B25" s="153" t="str">
        <f>[1]คีย์ข้อมูล!K223</f>
        <v>website บัณฑิตวิทยาลัย</v>
      </c>
      <c r="C25" s="153"/>
      <c r="D25" s="153"/>
      <c r="E25" s="112">
        <f>ข้อมูล!F151</f>
        <v>94</v>
      </c>
      <c r="F25" s="109">
        <f t="shared" ref="F25:F30" si="0">E25*100/E$31</f>
        <v>39.662447257383967</v>
      </c>
    </row>
    <row r="26" spans="1:6" x14ac:dyDescent="0.55000000000000004">
      <c r="B26" s="154" t="s">
        <v>148</v>
      </c>
      <c r="C26" s="154"/>
      <c r="D26" s="154"/>
      <c r="E26" s="113">
        <f>ข้อมูล!G151</f>
        <v>17</v>
      </c>
      <c r="F26" s="109">
        <f t="shared" si="0"/>
        <v>7.1729957805907176</v>
      </c>
    </row>
    <row r="27" spans="1:6" x14ac:dyDescent="0.55000000000000004">
      <c r="B27" s="136" t="s">
        <v>149</v>
      </c>
      <c r="C27" s="137"/>
      <c r="D27" s="138"/>
      <c r="E27" s="113">
        <f>ข้อมูล!H151</f>
        <v>69</v>
      </c>
      <c r="F27" s="109">
        <f t="shared" si="0"/>
        <v>29.11392405063291</v>
      </c>
    </row>
    <row r="28" spans="1:6" x14ac:dyDescent="0.55000000000000004">
      <c r="B28" s="154" t="s">
        <v>112</v>
      </c>
      <c r="C28" s="154"/>
      <c r="D28" s="154"/>
      <c r="E28" s="113">
        <f>ข้อมูล!I151</f>
        <v>46</v>
      </c>
      <c r="F28" s="109">
        <f t="shared" si="0"/>
        <v>19.40928270042194</v>
      </c>
    </row>
    <row r="29" spans="1:6" x14ac:dyDescent="0.55000000000000004">
      <c r="B29" s="154" t="s">
        <v>113</v>
      </c>
      <c r="C29" s="154"/>
      <c r="D29" s="154"/>
      <c r="E29" s="113">
        <f>ข้อมูล!J151</f>
        <v>4</v>
      </c>
      <c r="F29" s="109">
        <f t="shared" si="0"/>
        <v>1.6877637130801688</v>
      </c>
    </row>
    <row r="30" spans="1:6" x14ac:dyDescent="0.55000000000000004">
      <c r="B30" s="148" t="s">
        <v>114</v>
      </c>
      <c r="C30" s="148"/>
      <c r="D30" s="148"/>
      <c r="E30" s="114">
        <f>ข้อมูล!K151</f>
        <v>7</v>
      </c>
      <c r="F30" s="109">
        <f t="shared" si="0"/>
        <v>2.9535864978902953</v>
      </c>
    </row>
    <row r="31" spans="1:6" ht="24" thickBot="1" x14ac:dyDescent="0.6">
      <c r="B31" s="131" t="s">
        <v>110</v>
      </c>
      <c r="C31" s="131"/>
      <c r="D31" s="131"/>
      <c r="E31" s="87">
        <f>SUM(E25:E30)</f>
        <v>237</v>
      </c>
      <c r="F31" s="88">
        <f>SUM(F25:F30)</f>
        <v>100.00000000000001</v>
      </c>
    </row>
    <row r="32" spans="1:6" ht="24" thickTop="1" x14ac:dyDescent="0.55000000000000004"/>
    <row r="33" spans="1:8" x14ac:dyDescent="0.55000000000000004">
      <c r="A33" s="29"/>
      <c r="B33" s="20" t="s">
        <v>153</v>
      </c>
    </row>
    <row r="34" spans="1:8" x14ac:dyDescent="0.55000000000000004">
      <c r="A34" s="20" t="s">
        <v>154</v>
      </c>
    </row>
    <row r="35" spans="1:8" x14ac:dyDescent="0.55000000000000004">
      <c r="A35" s="20" t="s">
        <v>155</v>
      </c>
    </row>
    <row r="37" spans="1:8" x14ac:dyDescent="0.55000000000000004">
      <c r="A37" s="133" t="s">
        <v>104</v>
      </c>
      <c r="B37" s="133"/>
      <c r="C37" s="133"/>
      <c r="D37" s="133"/>
      <c r="E37" s="133"/>
      <c r="F37" s="133"/>
      <c r="G37" s="133"/>
    </row>
    <row r="38" spans="1:8" x14ac:dyDescent="0.55000000000000004">
      <c r="A38" s="128"/>
      <c r="B38" s="128"/>
      <c r="C38" s="128"/>
      <c r="D38" s="128"/>
      <c r="E38" s="128"/>
      <c r="F38" s="128"/>
      <c r="G38" s="128"/>
    </row>
    <row r="39" spans="1:8" x14ac:dyDescent="0.55000000000000004">
      <c r="A39" s="23" t="s">
        <v>182</v>
      </c>
      <c r="G39" s="111"/>
    </row>
    <row r="40" spans="1:8" ht="35.25" customHeight="1" x14ac:dyDescent="0.55000000000000004">
      <c r="A40" s="25" t="s">
        <v>183</v>
      </c>
    </row>
    <row r="41" spans="1:8" ht="19.5" customHeight="1" thickBot="1" x14ac:dyDescent="0.6">
      <c r="A41" s="25"/>
    </row>
    <row r="42" spans="1:8" ht="21.75" customHeight="1" thickTop="1" x14ac:dyDescent="0.55000000000000004">
      <c r="A42" s="139" t="s">
        <v>27</v>
      </c>
      <c r="B42" s="140"/>
      <c r="C42" s="140"/>
      <c r="D42" s="141"/>
      <c r="E42" s="145" t="s">
        <v>174</v>
      </c>
      <c r="F42" s="146"/>
      <c r="G42" s="147"/>
    </row>
    <row r="43" spans="1:8" ht="21" customHeight="1" thickBot="1" x14ac:dyDescent="0.6">
      <c r="A43" s="142"/>
      <c r="B43" s="143"/>
      <c r="C43" s="143"/>
      <c r="D43" s="144"/>
      <c r="E43" s="30"/>
      <c r="F43" s="30" t="s">
        <v>115</v>
      </c>
      <c r="G43" s="30" t="s">
        <v>116</v>
      </c>
    </row>
    <row r="44" spans="1:8" ht="28.5" customHeight="1" thickTop="1" x14ac:dyDescent="0.55000000000000004">
      <c r="A44" s="31" t="s">
        <v>117</v>
      </c>
      <c r="B44" s="32"/>
      <c r="C44" s="32"/>
      <c r="D44" s="32"/>
      <c r="E44" s="33"/>
      <c r="F44" s="33"/>
      <c r="G44" s="161"/>
      <c r="H44" s="27"/>
    </row>
    <row r="45" spans="1:8" x14ac:dyDescent="0.55000000000000004">
      <c r="A45" s="89" t="s">
        <v>158</v>
      </c>
      <c r="B45" s="90"/>
      <c r="C45" s="90"/>
      <c r="D45" s="90"/>
      <c r="E45" s="91">
        <f>ข้อมูล!Z153</f>
        <v>3.1418918918918921</v>
      </c>
      <c r="F45" s="91">
        <f>ข้อมูล!Z154</f>
        <v>1.1838489925715705</v>
      </c>
      <c r="G45" s="101" t="str">
        <f t="shared" ref="G45:G48" si="1">IF(E45&gt;4.5,"มากที่สุด",IF(E45&gt;3.5,"มาก",IF(E45&gt;2.5,"ปานกลาง",IF(E45&gt;1.5,"น้อย",IF(E45&lt;=1.5,"น้อยที่สุด")))))</f>
        <v>ปานกลาง</v>
      </c>
    </row>
    <row r="46" spans="1:8" x14ac:dyDescent="0.55000000000000004">
      <c r="A46" s="92" t="s">
        <v>159</v>
      </c>
      <c r="B46" s="93"/>
      <c r="C46" s="93"/>
      <c r="D46" s="93"/>
      <c r="E46" s="94">
        <f>ข้อมูล!AA153</f>
        <v>3.2770270270270272</v>
      </c>
      <c r="F46" s="94">
        <f>ข้อมูล!AA154</f>
        <v>1.1298121326339541</v>
      </c>
      <c r="G46" s="95" t="str">
        <f t="shared" si="1"/>
        <v>ปานกลาง</v>
      </c>
    </row>
    <row r="47" spans="1:8" x14ac:dyDescent="0.55000000000000004">
      <c r="A47" s="92" t="s">
        <v>160</v>
      </c>
      <c r="B47" s="93"/>
      <c r="C47" s="93"/>
      <c r="D47" s="93"/>
      <c r="E47" s="94">
        <f>ข้อมูล!AB153</f>
        <v>3.2972972972972974</v>
      </c>
      <c r="F47" s="94">
        <f>ข้อมูล!AB154</f>
        <v>1.1276334828113574</v>
      </c>
      <c r="G47" s="95" t="str">
        <f t="shared" si="1"/>
        <v>ปานกลาง</v>
      </c>
    </row>
    <row r="48" spans="1:8" x14ac:dyDescent="0.55000000000000004">
      <c r="A48" s="34" t="s">
        <v>161</v>
      </c>
      <c r="B48" s="27"/>
      <c r="C48" s="27"/>
      <c r="D48" s="27"/>
      <c r="E48" s="35">
        <f>ข้อมูล!AC153</f>
        <v>3.0472972972972974</v>
      </c>
      <c r="F48" s="35">
        <f>ข้อมูล!AC154</f>
        <v>1.2362685762591021</v>
      </c>
      <c r="G48" s="95" t="str">
        <f t="shared" si="1"/>
        <v>ปานกลาง</v>
      </c>
    </row>
    <row r="49" spans="1:9" ht="24" thickBot="1" x14ac:dyDescent="0.6">
      <c r="A49" s="36"/>
      <c r="B49" s="37"/>
      <c r="C49" s="37"/>
      <c r="D49" s="38" t="s">
        <v>118</v>
      </c>
      <c r="E49" s="39">
        <f>AVERAGE(E46:E48)</f>
        <v>3.2072072072072069</v>
      </c>
      <c r="F49" s="39">
        <f>ข้อมูล!AC155</f>
        <v>1.1717419771378319</v>
      </c>
      <c r="G49" s="40" t="str">
        <f t="shared" ref="G49:G59" si="2">IF(E49&gt;4.5,"มากที่สุด",IF(E49&gt;3.5,"มาก",IF(E49&gt;2.5,"ปานกลาง",IF(E49&gt;1.5,"น้อย",IF(E49&lt;=1.5,"น้อยที่สุด")))))</f>
        <v>ปานกลาง</v>
      </c>
    </row>
    <row r="50" spans="1:9" ht="28.5" customHeight="1" thickTop="1" x14ac:dyDescent="0.55000000000000004">
      <c r="A50" s="41" t="s">
        <v>119</v>
      </c>
      <c r="B50" s="42"/>
      <c r="C50" s="42"/>
      <c r="D50" s="43"/>
      <c r="E50" s="44"/>
      <c r="F50" s="44"/>
      <c r="G50" s="161"/>
    </row>
    <row r="51" spans="1:9" x14ac:dyDescent="0.55000000000000004">
      <c r="A51" s="89" t="s">
        <v>162</v>
      </c>
      <c r="B51" s="90"/>
      <c r="C51" s="90"/>
      <c r="D51" s="90"/>
      <c r="E51" s="91">
        <f>ข้อมูล!AD153</f>
        <v>4.1891891891891895</v>
      </c>
      <c r="F51" s="91">
        <f>ข้อมูล!AD154</f>
        <v>0.62107380515278188</v>
      </c>
      <c r="G51" s="101" t="str">
        <f t="shared" si="2"/>
        <v>มาก</v>
      </c>
    </row>
    <row r="52" spans="1:9" x14ac:dyDescent="0.55000000000000004">
      <c r="A52" s="92" t="s">
        <v>163</v>
      </c>
      <c r="B52" s="93"/>
      <c r="C52" s="93"/>
      <c r="D52" s="93"/>
      <c r="E52" s="94">
        <f>ข้อมูล!AE153</f>
        <v>4.2094594594594597</v>
      </c>
      <c r="F52" s="94">
        <f>ข้อมูล!AE154</f>
        <v>0.61999976276469382</v>
      </c>
      <c r="G52" s="95" t="str">
        <f t="shared" si="2"/>
        <v>มาก</v>
      </c>
    </row>
    <row r="53" spans="1:9" x14ac:dyDescent="0.55000000000000004">
      <c r="A53" s="92" t="s">
        <v>164</v>
      </c>
      <c r="B53" s="93"/>
      <c r="C53" s="93"/>
      <c r="D53" s="93"/>
      <c r="E53" s="94">
        <f>ข้อมูล!AF153</f>
        <v>4.1621621621621623</v>
      </c>
      <c r="F53" s="94">
        <f>ข้อมูล!AF154</f>
        <v>0.65000318213824892</v>
      </c>
      <c r="G53" s="95" t="str">
        <f t="shared" si="2"/>
        <v>มาก</v>
      </c>
    </row>
    <row r="54" spans="1:9" x14ac:dyDescent="0.55000000000000004">
      <c r="A54" s="92" t="s">
        <v>165</v>
      </c>
      <c r="B54" s="93"/>
      <c r="C54" s="93"/>
      <c r="D54" s="96"/>
      <c r="E54" s="94">
        <f>ข้อมูล!AG153</f>
        <v>4.1081081081081079</v>
      </c>
      <c r="F54" s="94">
        <f>ข้อมูล!AG154</f>
        <v>0.66122063105064244</v>
      </c>
      <c r="G54" s="95" t="str">
        <f t="shared" si="2"/>
        <v>มาก</v>
      </c>
    </row>
    <row r="55" spans="1:9" x14ac:dyDescent="0.55000000000000004">
      <c r="A55" s="162" t="s">
        <v>167</v>
      </c>
      <c r="B55" s="163"/>
      <c r="C55" s="163"/>
      <c r="D55" s="163"/>
      <c r="E55" s="165">
        <f>ข้อมูล!AH153</f>
        <v>4.0675675675675675</v>
      </c>
      <c r="F55" s="165">
        <f>ข้อมูล!AH154</f>
        <v>0.63526910214354004</v>
      </c>
      <c r="G55" s="167" t="str">
        <f t="shared" si="2"/>
        <v>มาก</v>
      </c>
    </row>
    <row r="56" spans="1:9" x14ac:dyDescent="0.55000000000000004">
      <c r="A56" s="89" t="s">
        <v>166</v>
      </c>
      <c r="B56" s="90"/>
      <c r="C56" s="90"/>
      <c r="D56" s="164"/>
      <c r="E56" s="166"/>
      <c r="F56" s="166"/>
      <c r="G56" s="168"/>
    </row>
    <row r="57" spans="1:9" x14ac:dyDescent="0.55000000000000004">
      <c r="A57" s="92" t="s">
        <v>168</v>
      </c>
      <c r="B57" s="97"/>
      <c r="C57" s="93"/>
      <c r="D57" s="93"/>
      <c r="E57" s="94">
        <f>ข้อมูล!AI153</f>
        <v>4.4391891891891895</v>
      </c>
      <c r="F57" s="94">
        <f>ข้อมูล!AI154</f>
        <v>0.57411690662038839</v>
      </c>
      <c r="G57" s="95" t="str">
        <f t="shared" si="2"/>
        <v>มาก</v>
      </c>
    </row>
    <row r="58" spans="1:9" x14ac:dyDescent="0.55000000000000004">
      <c r="A58" s="92" t="s">
        <v>169</v>
      </c>
      <c r="B58" s="93"/>
      <c r="C58" s="93"/>
      <c r="D58" s="93"/>
      <c r="E58" s="94">
        <f>ข้อมูล!AJ153</f>
        <v>4.3040540540540544</v>
      </c>
      <c r="F58" s="94">
        <f>ข้อมูล!AJ154</f>
        <v>0.64585316441390328</v>
      </c>
      <c r="G58" s="95" t="str">
        <f t="shared" si="2"/>
        <v>มาก</v>
      </c>
    </row>
    <row r="59" spans="1:9" x14ac:dyDescent="0.55000000000000004">
      <c r="A59" s="162" t="s">
        <v>170</v>
      </c>
      <c r="B59" s="163"/>
      <c r="C59" s="163"/>
      <c r="D59" s="163"/>
      <c r="E59" s="165">
        <f>ข้อมูล!AK153</f>
        <v>4.3851351351351351</v>
      </c>
      <c r="F59" s="165">
        <f>ข้อมูล!AK154</f>
        <v>0.6119406917224065</v>
      </c>
      <c r="G59" s="167" t="str">
        <f t="shared" si="2"/>
        <v>มาก</v>
      </c>
    </row>
    <row r="60" spans="1:9" x14ac:dyDescent="0.55000000000000004">
      <c r="A60" s="103" t="s">
        <v>171</v>
      </c>
      <c r="B60" s="104"/>
      <c r="C60" s="104"/>
      <c r="D60" s="104"/>
      <c r="E60" s="170"/>
      <c r="F60" s="170"/>
      <c r="G60" s="171"/>
    </row>
    <row r="61" spans="1:9" ht="24" thickBot="1" x14ac:dyDescent="0.6">
      <c r="A61" s="46"/>
      <c r="B61" s="47"/>
      <c r="C61" s="48"/>
      <c r="D61" s="49" t="s">
        <v>118</v>
      </c>
      <c r="E61" s="39">
        <f>AVERAGE(E52:E54)</f>
        <v>4.1599099099099099</v>
      </c>
      <c r="F61" s="39">
        <f>STDEV([1]คีย์ข้อมูล!Y3:AB209)</f>
        <v>0.68557669762069151</v>
      </c>
      <c r="G61" s="40" t="str">
        <f t="shared" ref="G61" si="3">IF(E61&gt;4.5,"มากที่สุด",IF(E61&gt;3.5,"มาก",IF(E61&gt;2.5,"ปานกลาง",IF(E61&gt;1.5,"น้อย",IF(E61&lt;=1.5,"น้อยที่สุด")))))</f>
        <v>มาก</v>
      </c>
      <c r="I61" s="50"/>
    </row>
    <row r="62" spans="1:9" ht="24" thickTop="1" x14ac:dyDescent="0.55000000000000004">
      <c r="A62" s="56"/>
      <c r="B62" s="56"/>
      <c r="C62" s="57"/>
      <c r="D62" s="80"/>
      <c r="E62" s="81"/>
      <c r="F62" s="81"/>
      <c r="G62" s="80"/>
      <c r="I62" s="50"/>
    </row>
    <row r="63" spans="1:9" x14ac:dyDescent="0.55000000000000004">
      <c r="A63" s="23"/>
      <c r="B63" s="20" t="s">
        <v>185</v>
      </c>
    </row>
    <row r="64" spans="1:9" x14ac:dyDescent="0.55000000000000004">
      <c r="A64" s="20" t="s">
        <v>186</v>
      </c>
    </row>
    <row r="65" spans="1:9" x14ac:dyDescent="0.55000000000000004">
      <c r="A65" s="20" t="s">
        <v>187</v>
      </c>
    </row>
    <row r="66" spans="1:9" x14ac:dyDescent="0.55000000000000004">
      <c r="A66" s="27" t="s">
        <v>189</v>
      </c>
      <c r="B66" s="27"/>
      <c r="C66" s="27"/>
      <c r="D66" s="27"/>
      <c r="E66" s="81"/>
      <c r="F66" s="81"/>
      <c r="G66" s="80"/>
      <c r="I66" s="50"/>
    </row>
    <row r="67" spans="1:9" x14ac:dyDescent="0.55000000000000004">
      <c r="A67" s="27" t="s">
        <v>188</v>
      </c>
      <c r="B67" s="27"/>
      <c r="C67" s="27"/>
      <c r="D67" s="27"/>
    </row>
    <row r="70" spans="1:9" x14ac:dyDescent="0.55000000000000004">
      <c r="A70" s="27"/>
      <c r="B70" s="27"/>
      <c r="C70" s="27"/>
      <c r="D70" s="27"/>
      <c r="E70" s="28"/>
      <c r="F70" s="28"/>
      <c r="G70" s="28"/>
    </row>
    <row r="71" spans="1:9" x14ac:dyDescent="0.55000000000000004">
      <c r="A71" s="27"/>
      <c r="B71" s="27"/>
      <c r="C71" s="27"/>
      <c r="D71" s="27"/>
      <c r="E71" s="28"/>
      <c r="F71" s="28"/>
      <c r="G71" s="28"/>
    </row>
    <row r="72" spans="1:9" x14ac:dyDescent="0.55000000000000004">
      <c r="A72" s="27"/>
      <c r="B72" s="169"/>
      <c r="C72" s="27"/>
      <c r="D72" s="27"/>
      <c r="E72" s="28"/>
      <c r="F72" s="28"/>
      <c r="G72" s="28"/>
    </row>
    <row r="73" spans="1:9" x14ac:dyDescent="0.55000000000000004">
      <c r="A73" s="133" t="s">
        <v>190</v>
      </c>
      <c r="B73" s="133"/>
      <c r="C73" s="133"/>
      <c r="D73" s="133"/>
      <c r="E73" s="133"/>
      <c r="F73" s="133"/>
      <c r="G73" s="133"/>
    </row>
    <row r="74" spans="1:9" ht="38.25" customHeight="1" thickBot="1" x14ac:dyDescent="0.6">
      <c r="A74" s="185" t="s">
        <v>184</v>
      </c>
      <c r="B74" s="186"/>
      <c r="C74" s="186"/>
      <c r="D74" s="186"/>
    </row>
    <row r="75" spans="1:9" ht="21.75" customHeight="1" thickTop="1" x14ac:dyDescent="0.55000000000000004">
      <c r="A75" s="139" t="s">
        <v>27</v>
      </c>
      <c r="B75" s="140"/>
      <c r="C75" s="140"/>
      <c r="D75" s="141"/>
      <c r="E75" s="145" t="s">
        <v>174</v>
      </c>
      <c r="F75" s="146"/>
      <c r="G75" s="147"/>
    </row>
    <row r="76" spans="1:9" ht="21" customHeight="1" thickBot="1" x14ac:dyDescent="0.6">
      <c r="A76" s="142"/>
      <c r="B76" s="143"/>
      <c r="C76" s="143"/>
      <c r="D76" s="144"/>
      <c r="E76" s="110"/>
      <c r="F76" s="110" t="s">
        <v>115</v>
      </c>
      <c r="G76" s="110" t="s">
        <v>116</v>
      </c>
    </row>
    <row r="77" spans="1:9" ht="24" thickTop="1" x14ac:dyDescent="0.55000000000000004">
      <c r="A77" s="51" t="s">
        <v>120</v>
      </c>
      <c r="B77" s="42"/>
      <c r="C77" s="42"/>
      <c r="D77" s="42"/>
      <c r="E77" s="52"/>
      <c r="F77" s="53"/>
      <c r="G77" s="54"/>
    </row>
    <row r="78" spans="1:9" x14ac:dyDescent="0.55000000000000004">
      <c r="A78" s="34" t="s">
        <v>121</v>
      </c>
      <c r="B78" s="27"/>
      <c r="C78" s="27"/>
      <c r="D78" s="27"/>
      <c r="E78" s="35">
        <f>ข้อมูล!P153</f>
        <v>4.243243243243243</v>
      </c>
      <c r="F78" s="35">
        <f>ข้อมูล!P154</f>
        <v>0.601829654991764</v>
      </c>
      <c r="G78" s="101" t="str">
        <f t="shared" ref="G78:G81" si="4">IF(E78&gt;4.5,"มากที่สุด",IF(E78&gt;3.5,"มาก",IF(E78&gt;2.5,"ปานกลาง",IF(E78&gt;1.5,"น้อย",IF(E78&lt;=1.5,"น้อยที่สุด")))))</f>
        <v>มาก</v>
      </c>
    </row>
    <row r="79" spans="1:9" x14ac:dyDescent="0.55000000000000004">
      <c r="A79" s="92" t="s">
        <v>144</v>
      </c>
      <c r="B79" s="93"/>
      <c r="C79" s="93"/>
      <c r="D79" s="93"/>
      <c r="E79" s="94">
        <f>ข้อมูล!Q153</f>
        <v>3.2972972972972974</v>
      </c>
      <c r="F79" s="94">
        <f>ข้อมูล!Q154</f>
        <v>1.0970551766765964</v>
      </c>
      <c r="G79" s="101" t="str">
        <f t="shared" si="4"/>
        <v>ปานกลาง</v>
      </c>
    </row>
    <row r="80" spans="1:9" x14ac:dyDescent="0.55000000000000004">
      <c r="A80" s="98" t="s">
        <v>122</v>
      </c>
      <c r="B80" s="99"/>
      <c r="C80" s="99"/>
      <c r="D80" s="99"/>
      <c r="E80" s="100">
        <f>ข้อมูล!R153</f>
        <v>3.6418918918918921</v>
      </c>
      <c r="F80" s="100">
        <f>ข้อมูล!R154</f>
        <v>0.85722329094936267</v>
      </c>
      <c r="G80" s="102" t="str">
        <f t="shared" si="4"/>
        <v>มาก</v>
      </c>
    </row>
    <row r="81" spans="1:9" x14ac:dyDescent="0.55000000000000004">
      <c r="A81" s="55"/>
      <c r="B81" s="56"/>
      <c r="C81" s="57" t="s">
        <v>123</v>
      </c>
      <c r="D81" s="57"/>
      <c r="E81" s="58">
        <f>ข้อมูล!R156</f>
        <v>3.7274774774774775</v>
      </c>
      <c r="F81" s="58">
        <f>ข้อมูล!R155</f>
        <v>0.95735807319112909</v>
      </c>
      <c r="G81" s="68" t="str">
        <f t="shared" si="4"/>
        <v>มาก</v>
      </c>
      <c r="I81" s="50"/>
    </row>
    <row r="82" spans="1:9" x14ac:dyDescent="0.55000000000000004">
      <c r="A82" s="59" t="s">
        <v>124</v>
      </c>
      <c r="B82" s="60"/>
      <c r="C82" s="60"/>
      <c r="D82" s="60"/>
      <c r="E82" s="61"/>
      <c r="F82" s="61"/>
      <c r="G82" s="61"/>
    </row>
    <row r="83" spans="1:9" x14ac:dyDescent="0.55000000000000004">
      <c r="A83" s="89" t="s">
        <v>125</v>
      </c>
      <c r="B83" s="90"/>
      <c r="C83" s="90"/>
      <c r="D83" s="90"/>
      <c r="E83" s="91">
        <f>ข้อมูล!S153</f>
        <v>4.2364864864864868</v>
      </c>
      <c r="F83" s="91">
        <f>ข้อมูล!S154</f>
        <v>0.59888202518380118</v>
      </c>
      <c r="G83" s="101" t="str">
        <f t="shared" ref="G83:G85" si="5">IF(E83&gt;4.5,"มากที่สุด",IF(E83&gt;3.5,"มาก",IF(E83&gt;2.5,"ปานกลาง",IF(E83&gt;1.5,"น้อย",IF(E83&lt;=1.5,"น้อยที่สุด")))))</f>
        <v>มาก</v>
      </c>
    </row>
    <row r="84" spans="1:9" x14ac:dyDescent="0.55000000000000004">
      <c r="A84" s="98" t="s">
        <v>126</v>
      </c>
      <c r="B84" s="99"/>
      <c r="C84" s="99"/>
      <c r="D84" s="99"/>
      <c r="E84" s="100">
        <f>ข้อมูล!T153</f>
        <v>4.2635135135135132</v>
      </c>
      <c r="F84" s="100">
        <f>ข้อมูล!T154</f>
        <v>0.64271412680579387</v>
      </c>
      <c r="G84" s="101" t="str">
        <f t="shared" si="5"/>
        <v>มาก</v>
      </c>
    </row>
    <row r="85" spans="1:9" x14ac:dyDescent="0.55000000000000004">
      <c r="A85" s="62"/>
      <c r="B85" s="63"/>
      <c r="C85" s="64" t="s">
        <v>127</v>
      </c>
      <c r="D85" s="64"/>
      <c r="E85" s="65">
        <f>ข้อมูล!T156</f>
        <v>4.2359060402684561</v>
      </c>
      <c r="F85" s="65">
        <f>ข้อมูล!T155</f>
        <v>0.62027877822142552</v>
      </c>
      <c r="G85" s="68" t="str">
        <f t="shared" si="5"/>
        <v>มาก</v>
      </c>
    </row>
    <row r="86" spans="1:9" x14ac:dyDescent="0.55000000000000004">
      <c r="A86" s="34" t="s">
        <v>128</v>
      </c>
      <c r="B86" s="27"/>
      <c r="C86" s="27"/>
      <c r="D86" s="27"/>
      <c r="E86" s="35"/>
      <c r="F86" s="35"/>
      <c r="G86" s="45"/>
    </row>
    <row r="87" spans="1:9" x14ac:dyDescent="0.55000000000000004">
      <c r="A87" s="34" t="s">
        <v>129</v>
      </c>
      <c r="B87" s="27"/>
      <c r="C87" s="27"/>
      <c r="D87" s="27"/>
      <c r="E87" s="35">
        <f>ข้อมูล!U153</f>
        <v>4.1756756756756754</v>
      </c>
      <c r="F87" s="35">
        <f>ข้อมูล!U154</f>
        <v>0.69709032019268746</v>
      </c>
      <c r="G87" s="102" t="str">
        <f t="shared" ref="G87:G92" si="6">IF(E87&gt;4.5,"มากที่สุด",IF(E87&gt;3.5,"มาก",IF(E87&gt;2.5,"ปานกลาง",IF(E87&gt;1.5,"น้อย",IF(E87&lt;=1.5,"น้อยที่สุด")))))</f>
        <v>มาก</v>
      </c>
    </row>
    <row r="88" spans="1:9" x14ac:dyDescent="0.55000000000000004">
      <c r="A88" s="92" t="s">
        <v>130</v>
      </c>
      <c r="B88" s="93"/>
      <c r="C88" s="93"/>
      <c r="D88" s="93"/>
      <c r="E88" s="94">
        <f>ข้อมูล!V153</f>
        <v>3.9324324324324325</v>
      </c>
      <c r="F88" s="94">
        <f>ข้อมูล!V154</f>
        <v>0.81367698351299322</v>
      </c>
      <c r="G88" s="106" t="str">
        <f t="shared" si="6"/>
        <v>มาก</v>
      </c>
    </row>
    <row r="89" spans="1:9" x14ac:dyDescent="0.55000000000000004">
      <c r="A89" s="92" t="s">
        <v>131</v>
      </c>
      <c r="B89" s="93"/>
      <c r="C89" s="93"/>
      <c r="D89" s="93"/>
      <c r="E89" s="94">
        <f>ข้อมูล!W153</f>
        <v>4.1418918918918921</v>
      </c>
      <c r="F89" s="94">
        <f>ข้อมูล!W154</f>
        <v>0.68023740488791296</v>
      </c>
      <c r="G89" s="106" t="str">
        <f t="shared" si="6"/>
        <v>มาก</v>
      </c>
    </row>
    <row r="90" spans="1:9" x14ac:dyDescent="0.55000000000000004">
      <c r="A90" s="92" t="s">
        <v>132</v>
      </c>
      <c r="B90" s="93"/>
      <c r="C90" s="93"/>
      <c r="D90" s="93"/>
      <c r="E90" s="94">
        <f>ข้อมูล!X153</f>
        <v>4.2229729729729728</v>
      </c>
      <c r="F90" s="94">
        <f>ข้อมูล!X154</f>
        <v>0.64755895322667567</v>
      </c>
      <c r="G90" s="106" t="str">
        <f t="shared" si="6"/>
        <v>มาก</v>
      </c>
    </row>
    <row r="91" spans="1:9" x14ac:dyDescent="0.55000000000000004">
      <c r="A91" s="103" t="s">
        <v>133</v>
      </c>
      <c r="B91" s="104"/>
      <c r="C91" s="104"/>
      <c r="D91" s="104"/>
      <c r="E91" s="85">
        <f>ข้อมูล!Y153</f>
        <v>3.9594594594594597</v>
      </c>
      <c r="F91" s="85">
        <f>ข้อมูล!Y154</f>
        <v>0.76379270595169424</v>
      </c>
      <c r="G91" s="105" t="str">
        <f t="shared" si="6"/>
        <v>มาก</v>
      </c>
    </row>
    <row r="92" spans="1:9" x14ac:dyDescent="0.55000000000000004">
      <c r="A92" s="62"/>
      <c r="B92" s="63"/>
      <c r="C92" s="64" t="s">
        <v>134</v>
      </c>
      <c r="D92" s="64"/>
      <c r="E92" s="65">
        <f>ข้อมูล!Y156</f>
        <v>4.0864864864864865</v>
      </c>
      <c r="F92" s="65">
        <f>ข้อมูล!Y155</f>
        <v>0.73060382914559063</v>
      </c>
      <c r="G92" s="66" t="str">
        <f t="shared" si="6"/>
        <v>มาก</v>
      </c>
    </row>
    <row r="93" spans="1:9" x14ac:dyDescent="0.55000000000000004">
      <c r="A93" s="34" t="s">
        <v>135</v>
      </c>
      <c r="B93" s="56"/>
      <c r="C93" s="56"/>
      <c r="D93" s="56"/>
      <c r="E93" s="67"/>
      <c r="F93" s="67"/>
      <c r="G93" s="61"/>
    </row>
    <row r="94" spans="1:9" x14ac:dyDescent="0.55000000000000004">
      <c r="A94" s="89" t="s">
        <v>145</v>
      </c>
      <c r="B94" s="90"/>
      <c r="C94" s="90"/>
      <c r="D94" s="90"/>
      <c r="E94" s="172">
        <f>ข้อมูล!AL153</f>
        <v>4.1959459459459456</v>
      </c>
      <c r="F94" s="172">
        <f>ข้อมูล!AL154</f>
        <v>0.61344110023117959</v>
      </c>
      <c r="G94" s="101" t="str">
        <f t="shared" ref="G94:G98" si="7">IF(E94&gt;4.5,"มากที่สุด",IF(E94&gt;3.5,"มาก",IF(E94&gt;2.5,"ปานกลาง",IF(E94&gt;1.5,"น้อย",IF(E94&lt;=1.5,"น้อยที่สุด")))))</f>
        <v>มาก</v>
      </c>
    </row>
    <row r="95" spans="1:9" x14ac:dyDescent="0.55000000000000004">
      <c r="A95" s="92" t="s">
        <v>146</v>
      </c>
      <c r="B95" s="93"/>
      <c r="C95" s="93"/>
      <c r="D95" s="93"/>
      <c r="E95" s="107">
        <f>ข้อมูล!AM153</f>
        <v>4.1959459459459456</v>
      </c>
      <c r="F95" s="107">
        <f>ข้อมูล!AM154</f>
        <v>0.57921814277716455</v>
      </c>
      <c r="G95" s="106" t="str">
        <f t="shared" si="7"/>
        <v>มาก</v>
      </c>
    </row>
    <row r="96" spans="1:9" x14ac:dyDescent="0.55000000000000004">
      <c r="A96" s="98" t="s">
        <v>147</v>
      </c>
      <c r="B96" s="99"/>
      <c r="C96" s="99"/>
      <c r="D96" s="99"/>
      <c r="E96" s="108">
        <f>ข้อมูล!AN153</f>
        <v>4.3040540540540544</v>
      </c>
      <c r="F96" s="108">
        <f>ข้อมูล!AN154</f>
        <v>0.59084608748734102</v>
      </c>
      <c r="G96" s="106" t="str">
        <f t="shared" si="7"/>
        <v>มาก</v>
      </c>
    </row>
    <row r="97" spans="1:8" x14ac:dyDescent="0.55000000000000004">
      <c r="A97" s="62"/>
      <c r="B97" s="63"/>
      <c r="C97" s="64" t="s">
        <v>136</v>
      </c>
      <c r="D97" s="64"/>
      <c r="E97" s="65">
        <v>4.2300000000000004</v>
      </c>
      <c r="F97" s="65">
        <f>ข้อมูล!AN155</f>
        <v>0.59551721901186883</v>
      </c>
      <c r="G97" s="68" t="str">
        <f t="shared" si="7"/>
        <v>มาก</v>
      </c>
    </row>
    <row r="98" spans="1:8" ht="24" thickBot="1" x14ac:dyDescent="0.6">
      <c r="A98" s="155" t="s">
        <v>137</v>
      </c>
      <c r="B98" s="156"/>
      <c r="C98" s="156"/>
      <c r="D98" s="157"/>
      <c r="E98" s="69">
        <v>4</v>
      </c>
      <c r="F98" s="69">
        <v>0.23</v>
      </c>
      <c r="G98" s="130" t="str">
        <f t="shared" si="7"/>
        <v>มาก</v>
      </c>
    </row>
    <row r="99" spans="1:8" ht="24" thickTop="1" x14ac:dyDescent="0.55000000000000004">
      <c r="A99" s="26"/>
      <c r="B99" s="26"/>
      <c r="C99" s="26"/>
      <c r="D99" s="26"/>
      <c r="E99" s="83"/>
      <c r="F99" s="83"/>
      <c r="G99" s="26"/>
    </row>
    <row r="100" spans="1:8" ht="21.75" customHeight="1" x14ac:dyDescent="0.55000000000000004">
      <c r="A100" s="84" t="s">
        <v>176</v>
      </c>
      <c r="B100" s="84"/>
      <c r="C100" s="84"/>
      <c r="D100" s="84"/>
      <c r="E100" s="84"/>
      <c r="F100" s="84"/>
      <c r="G100" s="84"/>
      <c r="H100" s="20" t="s">
        <v>172</v>
      </c>
    </row>
    <row r="101" spans="1:8" ht="21.75" customHeight="1" x14ac:dyDescent="0.55000000000000004">
      <c r="A101" s="84" t="s">
        <v>177</v>
      </c>
      <c r="B101" s="84"/>
      <c r="C101" s="84"/>
      <c r="D101" s="84"/>
      <c r="E101" s="84"/>
      <c r="F101" s="84"/>
      <c r="G101" s="84"/>
    </row>
    <row r="102" spans="1:8" x14ac:dyDescent="0.55000000000000004">
      <c r="A102" s="82" t="s">
        <v>178</v>
      </c>
      <c r="B102" s="82"/>
      <c r="E102" s="20"/>
      <c r="F102" s="20"/>
      <c r="G102" s="20"/>
    </row>
    <row r="103" spans="1:8" x14ac:dyDescent="0.55000000000000004">
      <c r="A103" s="82" t="s">
        <v>179</v>
      </c>
      <c r="B103" s="82"/>
      <c r="E103" s="20"/>
      <c r="F103" s="20"/>
      <c r="G103" s="20"/>
    </row>
    <row r="104" spans="1:8" x14ac:dyDescent="0.55000000000000004">
      <c r="A104" s="82" t="s">
        <v>180</v>
      </c>
      <c r="B104" s="82"/>
      <c r="E104" s="20"/>
      <c r="F104" s="20"/>
      <c r="G104" s="20"/>
    </row>
    <row r="105" spans="1:8" x14ac:dyDescent="0.55000000000000004">
      <c r="A105" s="82" t="s">
        <v>181</v>
      </c>
      <c r="E105" s="20"/>
      <c r="F105" s="20"/>
      <c r="G105" s="20"/>
    </row>
    <row r="106" spans="1:8" x14ac:dyDescent="0.55000000000000004">
      <c r="A106" s="82" t="s">
        <v>207</v>
      </c>
      <c r="B106" s="82"/>
      <c r="E106" s="20"/>
      <c r="F106" s="20"/>
      <c r="G106" s="20"/>
    </row>
  </sheetData>
  <mergeCells count="28">
    <mergeCell ref="A98:D98"/>
    <mergeCell ref="E55:E56"/>
    <mergeCell ref="F55:F56"/>
    <mergeCell ref="G55:G56"/>
    <mergeCell ref="E59:E60"/>
    <mergeCell ref="F59:F60"/>
    <mergeCell ref="G59:G60"/>
    <mergeCell ref="B26:D26"/>
    <mergeCell ref="B29:D29"/>
    <mergeCell ref="A37:G37"/>
    <mergeCell ref="A75:D76"/>
    <mergeCell ref="E75:G75"/>
    <mergeCell ref="A73:G73"/>
    <mergeCell ref="B31:D31"/>
    <mergeCell ref="B11:D11"/>
    <mergeCell ref="A1:G1"/>
    <mergeCell ref="A3:G3"/>
    <mergeCell ref="A4:G4"/>
    <mergeCell ref="A6:G6"/>
    <mergeCell ref="B27:D27"/>
    <mergeCell ref="A42:D43"/>
    <mergeCell ref="E42:G42"/>
    <mergeCell ref="B30:D30"/>
    <mergeCell ref="B13:D13"/>
    <mergeCell ref="B15:D15"/>
    <mergeCell ref="B25:D25"/>
    <mergeCell ref="B28:D28"/>
    <mergeCell ref="B24:D24"/>
  </mergeCells>
  <pageMargins left="0.39370078740157483" right="0.11811023622047245" top="0.55118110236220474" bottom="0" header="0.31496062992125984" footer="0"/>
  <pageSetup paperSize="9" scale="95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7" r:id="rId4">
          <objectPr defaultSize="0" autoPict="0" r:id="rId5">
            <anchor moveWithCells="1" sizeWithCells="1">
              <from>
                <xdr:col>4</xdr:col>
                <xdr:colOff>209550</xdr:colOff>
                <xdr:row>42</xdr:row>
                <xdr:rowOff>47625</xdr:rowOff>
              </from>
              <to>
                <xdr:col>4</xdr:col>
                <xdr:colOff>352425</xdr:colOff>
                <xdr:row>42</xdr:row>
                <xdr:rowOff>238125</xdr:rowOff>
              </to>
            </anchor>
          </objectPr>
        </oleObject>
      </mc:Choice>
      <mc:Fallback>
        <oleObject progId="Equation.3" shapeId="1027" r:id="rId4"/>
      </mc:Fallback>
    </mc:AlternateContent>
    <mc:AlternateContent xmlns:mc="http://schemas.openxmlformats.org/markup-compatibility/2006">
      <mc:Choice Requires="x14">
        <oleObject progId="Equation.3" shapeId="1032" r:id="rId6">
          <objectPr defaultSize="0" autoPict="0" r:id="rId5">
            <anchor moveWithCells="1" sizeWithCells="1">
              <from>
                <xdr:col>4</xdr:col>
                <xdr:colOff>219075</xdr:colOff>
                <xdr:row>75</xdr:row>
                <xdr:rowOff>28575</xdr:rowOff>
              </from>
              <to>
                <xdr:col>4</xdr:col>
                <xdr:colOff>352425</xdr:colOff>
                <xdr:row>75</xdr:row>
                <xdr:rowOff>219075</xdr:rowOff>
              </to>
            </anchor>
          </objectPr>
        </oleObject>
      </mc:Choice>
      <mc:Fallback>
        <oleObject progId="Equation.3" shapeId="1032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topLeftCell="A4" zoomScale="120" zoomScaleNormal="120" workbookViewId="0">
      <selection activeCell="M11" sqref="M11"/>
    </sheetView>
  </sheetViews>
  <sheetFormatPr defaultRowHeight="24" x14ac:dyDescent="0.55000000000000004"/>
  <cols>
    <col min="1" max="1" width="9.42578125" style="18" customWidth="1"/>
    <col min="2" max="2" width="11.5703125" style="18" customWidth="1"/>
    <col min="3" max="3" width="11.7109375" style="18" customWidth="1"/>
    <col min="4" max="7" width="9.140625" style="18"/>
    <col min="8" max="8" width="8" style="18" customWidth="1"/>
    <col min="9" max="9" width="7.85546875" style="18" customWidth="1"/>
    <col min="10" max="10" width="12.42578125" style="18" customWidth="1"/>
    <col min="11" max="11" width="9.5703125" style="18" customWidth="1"/>
    <col min="12" max="256" width="9.140625" style="18"/>
    <col min="257" max="257" width="9.42578125" style="18" customWidth="1"/>
    <col min="258" max="258" width="11.5703125" style="18" customWidth="1"/>
    <col min="259" max="259" width="11.7109375" style="18" customWidth="1"/>
    <col min="260" max="263" width="9.140625" style="18"/>
    <col min="264" max="264" width="8" style="18" customWidth="1"/>
    <col min="265" max="266" width="7.85546875" style="18" customWidth="1"/>
    <col min="267" max="267" width="9.5703125" style="18" customWidth="1"/>
    <col min="268" max="512" width="9.140625" style="18"/>
    <col min="513" max="513" width="9.42578125" style="18" customWidth="1"/>
    <col min="514" max="514" width="11.5703125" style="18" customWidth="1"/>
    <col min="515" max="515" width="11.7109375" style="18" customWidth="1"/>
    <col min="516" max="519" width="9.140625" style="18"/>
    <col min="520" max="520" width="8" style="18" customWidth="1"/>
    <col min="521" max="522" width="7.85546875" style="18" customWidth="1"/>
    <col min="523" max="523" width="9.5703125" style="18" customWidth="1"/>
    <col min="524" max="768" width="9.140625" style="18"/>
    <col min="769" max="769" width="9.42578125" style="18" customWidth="1"/>
    <col min="770" max="770" width="11.5703125" style="18" customWidth="1"/>
    <col min="771" max="771" width="11.7109375" style="18" customWidth="1"/>
    <col min="772" max="775" width="9.140625" style="18"/>
    <col min="776" max="776" width="8" style="18" customWidth="1"/>
    <col min="777" max="778" width="7.85546875" style="18" customWidth="1"/>
    <col min="779" max="779" width="9.5703125" style="18" customWidth="1"/>
    <col min="780" max="1024" width="9.140625" style="18"/>
    <col min="1025" max="1025" width="9.42578125" style="18" customWidth="1"/>
    <col min="1026" max="1026" width="11.5703125" style="18" customWidth="1"/>
    <col min="1027" max="1027" width="11.7109375" style="18" customWidth="1"/>
    <col min="1028" max="1031" width="9.140625" style="18"/>
    <col min="1032" max="1032" width="8" style="18" customWidth="1"/>
    <col min="1033" max="1034" width="7.85546875" style="18" customWidth="1"/>
    <col min="1035" max="1035" width="9.5703125" style="18" customWidth="1"/>
    <col min="1036" max="1280" width="9.140625" style="18"/>
    <col min="1281" max="1281" width="9.42578125" style="18" customWidth="1"/>
    <col min="1282" max="1282" width="11.5703125" style="18" customWidth="1"/>
    <col min="1283" max="1283" width="11.7109375" style="18" customWidth="1"/>
    <col min="1284" max="1287" width="9.140625" style="18"/>
    <col min="1288" max="1288" width="8" style="18" customWidth="1"/>
    <col min="1289" max="1290" width="7.85546875" style="18" customWidth="1"/>
    <col min="1291" max="1291" width="9.5703125" style="18" customWidth="1"/>
    <col min="1292" max="1536" width="9.140625" style="18"/>
    <col min="1537" max="1537" width="9.42578125" style="18" customWidth="1"/>
    <col min="1538" max="1538" width="11.5703125" style="18" customWidth="1"/>
    <col min="1539" max="1539" width="11.7109375" style="18" customWidth="1"/>
    <col min="1540" max="1543" width="9.140625" style="18"/>
    <col min="1544" max="1544" width="8" style="18" customWidth="1"/>
    <col min="1545" max="1546" width="7.85546875" style="18" customWidth="1"/>
    <col min="1547" max="1547" width="9.5703125" style="18" customWidth="1"/>
    <col min="1548" max="1792" width="9.140625" style="18"/>
    <col min="1793" max="1793" width="9.42578125" style="18" customWidth="1"/>
    <col min="1794" max="1794" width="11.5703125" style="18" customWidth="1"/>
    <col min="1795" max="1795" width="11.7109375" style="18" customWidth="1"/>
    <col min="1796" max="1799" width="9.140625" style="18"/>
    <col min="1800" max="1800" width="8" style="18" customWidth="1"/>
    <col min="1801" max="1802" width="7.85546875" style="18" customWidth="1"/>
    <col min="1803" max="1803" width="9.5703125" style="18" customWidth="1"/>
    <col min="1804" max="2048" width="9.140625" style="18"/>
    <col min="2049" max="2049" width="9.42578125" style="18" customWidth="1"/>
    <col min="2050" max="2050" width="11.5703125" style="18" customWidth="1"/>
    <col min="2051" max="2051" width="11.7109375" style="18" customWidth="1"/>
    <col min="2052" max="2055" width="9.140625" style="18"/>
    <col min="2056" max="2056" width="8" style="18" customWidth="1"/>
    <col min="2057" max="2058" width="7.85546875" style="18" customWidth="1"/>
    <col min="2059" max="2059" width="9.5703125" style="18" customWidth="1"/>
    <col min="2060" max="2304" width="9.140625" style="18"/>
    <col min="2305" max="2305" width="9.42578125" style="18" customWidth="1"/>
    <col min="2306" max="2306" width="11.5703125" style="18" customWidth="1"/>
    <col min="2307" max="2307" width="11.7109375" style="18" customWidth="1"/>
    <col min="2308" max="2311" width="9.140625" style="18"/>
    <col min="2312" max="2312" width="8" style="18" customWidth="1"/>
    <col min="2313" max="2314" width="7.85546875" style="18" customWidth="1"/>
    <col min="2315" max="2315" width="9.5703125" style="18" customWidth="1"/>
    <col min="2316" max="2560" width="9.140625" style="18"/>
    <col min="2561" max="2561" width="9.42578125" style="18" customWidth="1"/>
    <col min="2562" max="2562" width="11.5703125" style="18" customWidth="1"/>
    <col min="2563" max="2563" width="11.7109375" style="18" customWidth="1"/>
    <col min="2564" max="2567" width="9.140625" style="18"/>
    <col min="2568" max="2568" width="8" style="18" customWidth="1"/>
    <col min="2569" max="2570" width="7.85546875" style="18" customWidth="1"/>
    <col min="2571" max="2571" width="9.5703125" style="18" customWidth="1"/>
    <col min="2572" max="2816" width="9.140625" style="18"/>
    <col min="2817" max="2817" width="9.42578125" style="18" customWidth="1"/>
    <col min="2818" max="2818" width="11.5703125" style="18" customWidth="1"/>
    <col min="2819" max="2819" width="11.7109375" style="18" customWidth="1"/>
    <col min="2820" max="2823" width="9.140625" style="18"/>
    <col min="2824" max="2824" width="8" style="18" customWidth="1"/>
    <col min="2825" max="2826" width="7.85546875" style="18" customWidth="1"/>
    <col min="2827" max="2827" width="9.5703125" style="18" customWidth="1"/>
    <col min="2828" max="3072" width="9.140625" style="18"/>
    <col min="3073" max="3073" width="9.42578125" style="18" customWidth="1"/>
    <col min="3074" max="3074" width="11.5703125" style="18" customWidth="1"/>
    <col min="3075" max="3075" width="11.7109375" style="18" customWidth="1"/>
    <col min="3076" max="3079" width="9.140625" style="18"/>
    <col min="3080" max="3080" width="8" style="18" customWidth="1"/>
    <col min="3081" max="3082" width="7.85546875" style="18" customWidth="1"/>
    <col min="3083" max="3083" width="9.5703125" style="18" customWidth="1"/>
    <col min="3084" max="3328" width="9.140625" style="18"/>
    <col min="3329" max="3329" width="9.42578125" style="18" customWidth="1"/>
    <col min="3330" max="3330" width="11.5703125" style="18" customWidth="1"/>
    <col min="3331" max="3331" width="11.7109375" style="18" customWidth="1"/>
    <col min="3332" max="3335" width="9.140625" style="18"/>
    <col min="3336" max="3336" width="8" style="18" customWidth="1"/>
    <col min="3337" max="3338" width="7.85546875" style="18" customWidth="1"/>
    <col min="3339" max="3339" width="9.5703125" style="18" customWidth="1"/>
    <col min="3340" max="3584" width="9.140625" style="18"/>
    <col min="3585" max="3585" width="9.42578125" style="18" customWidth="1"/>
    <col min="3586" max="3586" width="11.5703125" style="18" customWidth="1"/>
    <col min="3587" max="3587" width="11.7109375" style="18" customWidth="1"/>
    <col min="3588" max="3591" width="9.140625" style="18"/>
    <col min="3592" max="3592" width="8" style="18" customWidth="1"/>
    <col min="3593" max="3594" width="7.85546875" style="18" customWidth="1"/>
    <col min="3595" max="3595" width="9.5703125" style="18" customWidth="1"/>
    <col min="3596" max="3840" width="9.140625" style="18"/>
    <col min="3841" max="3841" width="9.42578125" style="18" customWidth="1"/>
    <col min="3842" max="3842" width="11.5703125" style="18" customWidth="1"/>
    <col min="3843" max="3843" width="11.7109375" style="18" customWidth="1"/>
    <col min="3844" max="3847" width="9.140625" style="18"/>
    <col min="3848" max="3848" width="8" style="18" customWidth="1"/>
    <col min="3849" max="3850" width="7.85546875" style="18" customWidth="1"/>
    <col min="3851" max="3851" width="9.5703125" style="18" customWidth="1"/>
    <col min="3852" max="4096" width="9.140625" style="18"/>
    <col min="4097" max="4097" width="9.42578125" style="18" customWidth="1"/>
    <col min="4098" max="4098" width="11.5703125" style="18" customWidth="1"/>
    <col min="4099" max="4099" width="11.7109375" style="18" customWidth="1"/>
    <col min="4100" max="4103" width="9.140625" style="18"/>
    <col min="4104" max="4104" width="8" style="18" customWidth="1"/>
    <col min="4105" max="4106" width="7.85546875" style="18" customWidth="1"/>
    <col min="4107" max="4107" width="9.5703125" style="18" customWidth="1"/>
    <col min="4108" max="4352" width="9.140625" style="18"/>
    <col min="4353" max="4353" width="9.42578125" style="18" customWidth="1"/>
    <col min="4354" max="4354" width="11.5703125" style="18" customWidth="1"/>
    <col min="4355" max="4355" width="11.7109375" style="18" customWidth="1"/>
    <col min="4356" max="4359" width="9.140625" style="18"/>
    <col min="4360" max="4360" width="8" style="18" customWidth="1"/>
    <col min="4361" max="4362" width="7.85546875" style="18" customWidth="1"/>
    <col min="4363" max="4363" width="9.5703125" style="18" customWidth="1"/>
    <col min="4364" max="4608" width="9.140625" style="18"/>
    <col min="4609" max="4609" width="9.42578125" style="18" customWidth="1"/>
    <col min="4610" max="4610" width="11.5703125" style="18" customWidth="1"/>
    <col min="4611" max="4611" width="11.7109375" style="18" customWidth="1"/>
    <col min="4612" max="4615" width="9.140625" style="18"/>
    <col min="4616" max="4616" width="8" style="18" customWidth="1"/>
    <col min="4617" max="4618" width="7.85546875" style="18" customWidth="1"/>
    <col min="4619" max="4619" width="9.5703125" style="18" customWidth="1"/>
    <col min="4620" max="4864" width="9.140625" style="18"/>
    <col min="4865" max="4865" width="9.42578125" style="18" customWidth="1"/>
    <col min="4866" max="4866" width="11.5703125" style="18" customWidth="1"/>
    <col min="4867" max="4867" width="11.7109375" style="18" customWidth="1"/>
    <col min="4868" max="4871" width="9.140625" style="18"/>
    <col min="4872" max="4872" width="8" style="18" customWidth="1"/>
    <col min="4873" max="4874" width="7.85546875" style="18" customWidth="1"/>
    <col min="4875" max="4875" width="9.5703125" style="18" customWidth="1"/>
    <col min="4876" max="5120" width="9.140625" style="18"/>
    <col min="5121" max="5121" width="9.42578125" style="18" customWidth="1"/>
    <col min="5122" max="5122" width="11.5703125" style="18" customWidth="1"/>
    <col min="5123" max="5123" width="11.7109375" style="18" customWidth="1"/>
    <col min="5124" max="5127" width="9.140625" style="18"/>
    <col min="5128" max="5128" width="8" style="18" customWidth="1"/>
    <col min="5129" max="5130" width="7.85546875" style="18" customWidth="1"/>
    <col min="5131" max="5131" width="9.5703125" style="18" customWidth="1"/>
    <col min="5132" max="5376" width="9.140625" style="18"/>
    <col min="5377" max="5377" width="9.42578125" style="18" customWidth="1"/>
    <col min="5378" max="5378" width="11.5703125" style="18" customWidth="1"/>
    <col min="5379" max="5379" width="11.7109375" style="18" customWidth="1"/>
    <col min="5380" max="5383" width="9.140625" style="18"/>
    <col min="5384" max="5384" width="8" style="18" customWidth="1"/>
    <col min="5385" max="5386" width="7.85546875" style="18" customWidth="1"/>
    <col min="5387" max="5387" width="9.5703125" style="18" customWidth="1"/>
    <col min="5388" max="5632" width="9.140625" style="18"/>
    <col min="5633" max="5633" width="9.42578125" style="18" customWidth="1"/>
    <col min="5634" max="5634" width="11.5703125" style="18" customWidth="1"/>
    <col min="5635" max="5635" width="11.7109375" style="18" customWidth="1"/>
    <col min="5636" max="5639" width="9.140625" style="18"/>
    <col min="5640" max="5640" width="8" style="18" customWidth="1"/>
    <col min="5641" max="5642" width="7.85546875" style="18" customWidth="1"/>
    <col min="5643" max="5643" width="9.5703125" style="18" customWidth="1"/>
    <col min="5644" max="5888" width="9.140625" style="18"/>
    <col min="5889" max="5889" width="9.42578125" style="18" customWidth="1"/>
    <col min="5890" max="5890" width="11.5703125" style="18" customWidth="1"/>
    <col min="5891" max="5891" width="11.7109375" style="18" customWidth="1"/>
    <col min="5892" max="5895" width="9.140625" style="18"/>
    <col min="5896" max="5896" width="8" style="18" customWidth="1"/>
    <col min="5897" max="5898" width="7.85546875" style="18" customWidth="1"/>
    <col min="5899" max="5899" width="9.5703125" style="18" customWidth="1"/>
    <col min="5900" max="6144" width="9.140625" style="18"/>
    <col min="6145" max="6145" width="9.42578125" style="18" customWidth="1"/>
    <col min="6146" max="6146" width="11.5703125" style="18" customWidth="1"/>
    <col min="6147" max="6147" width="11.7109375" style="18" customWidth="1"/>
    <col min="6148" max="6151" width="9.140625" style="18"/>
    <col min="6152" max="6152" width="8" style="18" customWidth="1"/>
    <col min="6153" max="6154" width="7.85546875" style="18" customWidth="1"/>
    <col min="6155" max="6155" width="9.5703125" style="18" customWidth="1"/>
    <col min="6156" max="6400" width="9.140625" style="18"/>
    <col min="6401" max="6401" width="9.42578125" style="18" customWidth="1"/>
    <col min="6402" max="6402" width="11.5703125" style="18" customWidth="1"/>
    <col min="6403" max="6403" width="11.7109375" style="18" customWidth="1"/>
    <col min="6404" max="6407" width="9.140625" style="18"/>
    <col min="6408" max="6408" width="8" style="18" customWidth="1"/>
    <col min="6409" max="6410" width="7.85546875" style="18" customWidth="1"/>
    <col min="6411" max="6411" width="9.5703125" style="18" customWidth="1"/>
    <col min="6412" max="6656" width="9.140625" style="18"/>
    <col min="6657" max="6657" width="9.42578125" style="18" customWidth="1"/>
    <col min="6658" max="6658" width="11.5703125" style="18" customWidth="1"/>
    <col min="6659" max="6659" width="11.7109375" style="18" customWidth="1"/>
    <col min="6660" max="6663" width="9.140625" style="18"/>
    <col min="6664" max="6664" width="8" style="18" customWidth="1"/>
    <col min="6665" max="6666" width="7.85546875" style="18" customWidth="1"/>
    <col min="6667" max="6667" width="9.5703125" style="18" customWidth="1"/>
    <col min="6668" max="6912" width="9.140625" style="18"/>
    <col min="6913" max="6913" width="9.42578125" style="18" customWidth="1"/>
    <col min="6914" max="6914" width="11.5703125" style="18" customWidth="1"/>
    <col min="6915" max="6915" width="11.7109375" style="18" customWidth="1"/>
    <col min="6916" max="6919" width="9.140625" style="18"/>
    <col min="6920" max="6920" width="8" style="18" customWidth="1"/>
    <col min="6921" max="6922" width="7.85546875" style="18" customWidth="1"/>
    <col min="6923" max="6923" width="9.5703125" style="18" customWidth="1"/>
    <col min="6924" max="7168" width="9.140625" style="18"/>
    <col min="7169" max="7169" width="9.42578125" style="18" customWidth="1"/>
    <col min="7170" max="7170" width="11.5703125" style="18" customWidth="1"/>
    <col min="7171" max="7171" width="11.7109375" style="18" customWidth="1"/>
    <col min="7172" max="7175" width="9.140625" style="18"/>
    <col min="7176" max="7176" width="8" style="18" customWidth="1"/>
    <col min="7177" max="7178" width="7.85546875" style="18" customWidth="1"/>
    <col min="7179" max="7179" width="9.5703125" style="18" customWidth="1"/>
    <col min="7180" max="7424" width="9.140625" style="18"/>
    <col min="7425" max="7425" width="9.42578125" style="18" customWidth="1"/>
    <col min="7426" max="7426" width="11.5703125" style="18" customWidth="1"/>
    <col min="7427" max="7427" width="11.7109375" style="18" customWidth="1"/>
    <col min="7428" max="7431" width="9.140625" style="18"/>
    <col min="7432" max="7432" width="8" style="18" customWidth="1"/>
    <col min="7433" max="7434" width="7.85546875" style="18" customWidth="1"/>
    <col min="7435" max="7435" width="9.5703125" style="18" customWidth="1"/>
    <col min="7436" max="7680" width="9.140625" style="18"/>
    <col min="7681" max="7681" width="9.42578125" style="18" customWidth="1"/>
    <col min="7682" max="7682" width="11.5703125" style="18" customWidth="1"/>
    <col min="7683" max="7683" width="11.7109375" style="18" customWidth="1"/>
    <col min="7684" max="7687" width="9.140625" style="18"/>
    <col min="7688" max="7688" width="8" style="18" customWidth="1"/>
    <col min="7689" max="7690" width="7.85546875" style="18" customWidth="1"/>
    <col min="7691" max="7691" width="9.5703125" style="18" customWidth="1"/>
    <col min="7692" max="7936" width="9.140625" style="18"/>
    <col min="7937" max="7937" width="9.42578125" style="18" customWidth="1"/>
    <col min="7938" max="7938" width="11.5703125" style="18" customWidth="1"/>
    <col min="7939" max="7939" width="11.7109375" style="18" customWidth="1"/>
    <col min="7940" max="7943" width="9.140625" style="18"/>
    <col min="7944" max="7944" width="8" style="18" customWidth="1"/>
    <col min="7945" max="7946" width="7.85546875" style="18" customWidth="1"/>
    <col min="7947" max="7947" width="9.5703125" style="18" customWidth="1"/>
    <col min="7948" max="8192" width="9.140625" style="18"/>
    <col min="8193" max="8193" width="9.42578125" style="18" customWidth="1"/>
    <col min="8194" max="8194" width="11.5703125" style="18" customWidth="1"/>
    <col min="8195" max="8195" width="11.7109375" style="18" customWidth="1"/>
    <col min="8196" max="8199" width="9.140625" style="18"/>
    <col min="8200" max="8200" width="8" style="18" customWidth="1"/>
    <col min="8201" max="8202" width="7.85546875" style="18" customWidth="1"/>
    <col min="8203" max="8203" width="9.5703125" style="18" customWidth="1"/>
    <col min="8204" max="8448" width="9.140625" style="18"/>
    <col min="8449" max="8449" width="9.42578125" style="18" customWidth="1"/>
    <col min="8450" max="8450" width="11.5703125" style="18" customWidth="1"/>
    <col min="8451" max="8451" width="11.7109375" style="18" customWidth="1"/>
    <col min="8452" max="8455" width="9.140625" style="18"/>
    <col min="8456" max="8456" width="8" style="18" customWidth="1"/>
    <col min="8457" max="8458" width="7.85546875" style="18" customWidth="1"/>
    <col min="8459" max="8459" width="9.5703125" style="18" customWidth="1"/>
    <col min="8460" max="8704" width="9.140625" style="18"/>
    <col min="8705" max="8705" width="9.42578125" style="18" customWidth="1"/>
    <col min="8706" max="8706" width="11.5703125" style="18" customWidth="1"/>
    <col min="8707" max="8707" width="11.7109375" style="18" customWidth="1"/>
    <col min="8708" max="8711" width="9.140625" style="18"/>
    <col min="8712" max="8712" width="8" style="18" customWidth="1"/>
    <col min="8713" max="8714" width="7.85546875" style="18" customWidth="1"/>
    <col min="8715" max="8715" width="9.5703125" style="18" customWidth="1"/>
    <col min="8716" max="8960" width="9.140625" style="18"/>
    <col min="8961" max="8961" width="9.42578125" style="18" customWidth="1"/>
    <col min="8962" max="8962" width="11.5703125" style="18" customWidth="1"/>
    <col min="8963" max="8963" width="11.7109375" style="18" customWidth="1"/>
    <col min="8964" max="8967" width="9.140625" style="18"/>
    <col min="8968" max="8968" width="8" style="18" customWidth="1"/>
    <col min="8969" max="8970" width="7.85546875" style="18" customWidth="1"/>
    <col min="8971" max="8971" width="9.5703125" style="18" customWidth="1"/>
    <col min="8972" max="9216" width="9.140625" style="18"/>
    <col min="9217" max="9217" width="9.42578125" style="18" customWidth="1"/>
    <col min="9218" max="9218" width="11.5703125" style="18" customWidth="1"/>
    <col min="9219" max="9219" width="11.7109375" style="18" customWidth="1"/>
    <col min="9220" max="9223" width="9.140625" style="18"/>
    <col min="9224" max="9224" width="8" style="18" customWidth="1"/>
    <col min="9225" max="9226" width="7.85546875" style="18" customWidth="1"/>
    <col min="9227" max="9227" width="9.5703125" style="18" customWidth="1"/>
    <col min="9228" max="9472" width="9.140625" style="18"/>
    <col min="9473" max="9473" width="9.42578125" style="18" customWidth="1"/>
    <col min="9474" max="9474" width="11.5703125" style="18" customWidth="1"/>
    <col min="9475" max="9475" width="11.7109375" style="18" customWidth="1"/>
    <col min="9476" max="9479" width="9.140625" style="18"/>
    <col min="9480" max="9480" width="8" style="18" customWidth="1"/>
    <col min="9481" max="9482" width="7.85546875" style="18" customWidth="1"/>
    <col min="9483" max="9483" width="9.5703125" style="18" customWidth="1"/>
    <col min="9484" max="9728" width="9.140625" style="18"/>
    <col min="9729" max="9729" width="9.42578125" style="18" customWidth="1"/>
    <col min="9730" max="9730" width="11.5703125" style="18" customWidth="1"/>
    <col min="9731" max="9731" width="11.7109375" style="18" customWidth="1"/>
    <col min="9732" max="9735" width="9.140625" style="18"/>
    <col min="9736" max="9736" width="8" style="18" customWidth="1"/>
    <col min="9737" max="9738" width="7.85546875" style="18" customWidth="1"/>
    <col min="9739" max="9739" width="9.5703125" style="18" customWidth="1"/>
    <col min="9740" max="9984" width="9.140625" style="18"/>
    <col min="9985" max="9985" width="9.42578125" style="18" customWidth="1"/>
    <col min="9986" max="9986" width="11.5703125" style="18" customWidth="1"/>
    <col min="9987" max="9987" width="11.7109375" style="18" customWidth="1"/>
    <col min="9988" max="9991" width="9.140625" style="18"/>
    <col min="9992" max="9992" width="8" style="18" customWidth="1"/>
    <col min="9993" max="9994" width="7.85546875" style="18" customWidth="1"/>
    <col min="9995" max="9995" width="9.5703125" style="18" customWidth="1"/>
    <col min="9996" max="10240" width="9.140625" style="18"/>
    <col min="10241" max="10241" width="9.42578125" style="18" customWidth="1"/>
    <col min="10242" max="10242" width="11.5703125" style="18" customWidth="1"/>
    <col min="10243" max="10243" width="11.7109375" style="18" customWidth="1"/>
    <col min="10244" max="10247" width="9.140625" style="18"/>
    <col min="10248" max="10248" width="8" style="18" customWidth="1"/>
    <col min="10249" max="10250" width="7.85546875" style="18" customWidth="1"/>
    <col min="10251" max="10251" width="9.5703125" style="18" customWidth="1"/>
    <col min="10252" max="10496" width="9.140625" style="18"/>
    <col min="10497" max="10497" width="9.42578125" style="18" customWidth="1"/>
    <col min="10498" max="10498" width="11.5703125" style="18" customWidth="1"/>
    <col min="10499" max="10499" width="11.7109375" style="18" customWidth="1"/>
    <col min="10500" max="10503" width="9.140625" style="18"/>
    <col min="10504" max="10504" width="8" style="18" customWidth="1"/>
    <col min="10505" max="10506" width="7.85546875" style="18" customWidth="1"/>
    <col min="10507" max="10507" width="9.5703125" style="18" customWidth="1"/>
    <col min="10508" max="10752" width="9.140625" style="18"/>
    <col min="10753" max="10753" width="9.42578125" style="18" customWidth="1"/>
    <col min="10754" max="10754" width="11.5703125" style="18" customWidth="1"/>
    <col min="10755" max="10755" width="11.7109375" style="18" customWidth="1"/>
    <col min="10756" max="10759" width="9.140625" style="18"/>
    <col min="10760" max="10760" width="8" style="18" customWidth="1"/>
    <col min="10761" max="10762" width="7.85546875" style="18" customWidth="1"/>
    <col min="10763" max="10763" width="9.5703125" style="18" customWidth="1"/>
    <col min="10764" max="11008" width="9.140625" style="18"/>
    <col min="11009" max="11009" width="9.42578125" style="18" customWidth="1"/>
    <col min="11010" max="11010" width="11.5703125" style="18" customWidth="1"/>
    <col min="11011" max="11011" width="11.7109375" style="18" customWidth="1"/>
    <col min="11012" max="11015" width="9.140625" style="18"/>
    <col min="11016" max="11016" width="8" style="18" customWidth="1"/>
    <col min="11017" max="11018" width="7.85546875" style="18" customWidth="1"/>
    <col min="11019" max="11019" width="9.5703125" style="18" customWidth="1"/>
    <col min="11020" max="11264" width="9.140625" style="18"/>
    <col min="11265" max="11265" width="9.42578125" style="18" customWidth="1"/>
    <col min="11266" max="11266" width="11.5703125" style="18" customWidth="1"/>
    <col min="11267" max="11267" width="11.7109375" style="18" customWidth="1"/>
    <col min="11268" max="11271" width="9.140625" style="18"/>
    <col min="11272" max="11272" width="8" style="18" customWidth="1"/>
    <col min="11273" max="11274" width="7.85546875" style="18" customWidth="1"/>
    <col min="11275" max="11275" width="9.5703125" style="18" customWidth="1"/>
    <col min="11276" max="11520" width="9.140625" style="18"/>
    <col min="11521" max="11521" width="9.42578125" style="18" customWidth="1"/>
    <col min="11522" max="11522" width="11.5703125" style="18" customWidth="1"/>
    <col min="11523" max="11523" width="11.7109375" style="18" customWidth="1"/>
    <col min="11524" max="11527" width="9.140625" style="18"/>
    <col min="11528" max="11528" width="8" style="18" customWidth="1"/>
    <col min="11529" max="11530" width="7.85546875" style="18" customWidth="1"/>
    <col min="11531" max="11531" width="9.5703125" style="18" customWidth="1"/>
    <col min="11532" max="11776" width="9.140625" style="18"/>
    <col min="11777" max="11777" width="9.42578125" style="18" customWidth="1"/>
    <col min="11778" max="11778" width="11.5703125" style="18" customWidth="1"/>
    <col min="11779" max="11779" width="11.7109375" style="18" customWidth="1"/>
    <col min="11780" max="11783" width="9.140625" style="18"/>
    <col min="11784" max="11784" width="8" style="18" customWidth="1"/>
    <col min="11785" max="11786" width="7.85546875" style="18" customWidth="1"/>
    <col min="11787" max="11787" width="9.5703125" style="18" customWidth="1"/>
    <col min="11788" max="12032" width="9.140625" style="18"/>
    <col min="12033" max="12033" width="9.42578125" style="18" customWidth="1"/>
    <col min="12034" max="12034" width="11.5703125" style="18" customWidth="1"/>
    <col min="12035" max="12035" width="11.7109375" style="18" customWidth="1"/>
    <col min="12036" max="12039" width="9.140625" style="18"/>
    <col min="12040" max="12040" width="8" style="18" customWidth="1"/>
    <col min="12041" max="12042" width="7.85546875" style="18" customWidth="1"/>
    <col min="12043" max="12043" width="9.5703125" style="18" customWidth="1"/>
    <col min="12044" max="12288" width="9.140625" style="18"/>
    <col min="12289" max="12289" width="9.42578125" style="18" customWidth="1"/>
    <col min="12290" max="12290" width="11.5703125" style="18" customWidth="1"/>
    <col min="12291" max="12291" width="11.7109375" style="18" customWidth="1"/>
    <col min="12292" max="12295" width="9.140625" style="18"/>
    <col min="12296" max="12296" width="8" style="18" customWidth="1"/>
    <col min="12297" max="12298" width="7.85546875" style="18" customWidth="1"/>
    <col min="12299" max="12299" width="9.5703125" style="18" customWidth="1"/>
    <col min="12300" max="12544" width="9.140625" style="18"/>
    <col min="12545" max="12545" width="9.42578125" style="18" customWidth="1"/>
    <col min="12546" max="12546" width="11.5703125" style="18" customWidth="1"/>
    <col min="12547" max="12547" width="11.7109375" style="18" customWidth="1"/>
    <col min="12548" max="12551" width="9.140625" style="18"/>
    <col min="12552" max="12552" width="8" style="18" customWidth="1"/>
    <col min="12553" max="12554" width="7.85546875" style="18" customWidth="1"/>
    <col min="12555" max="12555" width="9.5703125" style="18" customWidth="1"/>
    <col min="12556" max="12800" width="9.140625" style="18"/>
    <col min="12801" max="12801" width="9.42578125" style="18" customWidth="1"/>
    <col min="12802" max="12802" width="11.5703125" style="18" customWidth="1"/>
    <col min="12803" max="12803" width="11.7109375" style="18" customWidth="1"/>
    <col min="12804" max="12807" width="9.140625" style="18"/>
    <col min="12808" max="12808" width="8" style="18" customWidth="1"/>
    <col min="12809" max="12810" width="7.85546875" style="18" customWidth="1"/>
    <col min="12811" max="12811" width="9.5703125" style="18" customWidth="1"/>
    <col min="12812" max="13056" width="9.140625" style="18"/>
    <col min="13057" max="13057" width="9.42578125" style="18" customWidth="1"/>
    <col min="13058" max="13058" width="11.5703125" style="18" customWidth="1"/>
    <col min="13059" max="13059" width="11.7109375" style="18" customWidth="1"/>
    <col min="13060" max="13063" width="9.140625" style="18"/>
    <col min="13064" max="13064" width="8" style="18" customWidth="1"/>
    <col min="13065" max="13066" width="7.85546875" style="18" customWidth="1"/>
    <col min="13067" max="13067" width="9.5703125" style="18" customWidth="1"/>
    <col min="13068" max="13312" width="9.140625" style="18"/>
    <col min="13313" max="13313" width="9.42578125" style="18" customWidth="1"/>
    <col min="13314" max="13314" width="11.5703125" style="18" customWidth="1"/>
    <col min="13315" max="13315" width="11.7109375" style="18" customWidth="1"/>
    <col min="13316" max="13319" width="9.140625" style="18"/>
    <col min="13320" max="13320" width="8" style="18" customWidth="1"/>
    <col min="13321" max="13322" width="7.85546875" style="18" customWidth="1"/>
    <col min="13323" max="13323" width="9.5703125" style="18" customWidth="1"/>
    <col min="13324" max="13568" width="9.140625" style="18"/>
    <col min="13569" max="13569" width="9.42578125" style="18" customWidth="1"/>
    <col min="13570" max="13570" width="11.5703125" style="18" customWidth="1"/>
    <col min="13571" max="13571" width="11.7109375" style="18" customWidth="1"/>
    <col min="13572" max="13575" width="9.140625" style="18"/>
    <col min="13576" max="13576" width="8" style="18" customWidth="1"/>
    <col min="13577" max="13578" width="7.85546875" style="18" customWidth="1"/>
    <col min="13579" max="13579" width="9.5703125" style="18" customWidth="1"/>
    <col min="13580" max="13824" width="9.140625" style="18"/>
    <col min="13825" max="13825" width="9.42578125" style="18" customWidth="1"/>
    <col min="13826" max="13826" width="11.5703125" style="18" customWidth="1"/>
    <col min="13827" max="13827" width="11.7109375" style="18" customWidth="1"/>
    <col min="13828" max="13831" width="9.140625" style="18"/>
    <col min="13832" max="13832" width="8" style="18" customWidth="1"/>
    <col min="13833" max="13834" width="7.85546875" style="18" customWidth="1"/>
    <col min="13835" max="13835" width="9.5703125" style="18" customWidth="1"/>
    <col min="13836" max="14080" width="9.140625" style="18"/>
    <col min="14081" max="14081" width="9.42578125" style="18" customWidth="1"/>
    <col min="14082" max="14082" width="11.5703125" style="18" customWidth="1"/>
    <col min="14083" max="14083" width="11.7109375" style="18" customWidth="1"/>
    <col min="14084" max="14087" width="9.140625" style="18"/>
    <col min="14088" max="14088" width="8" style="18" customWidth="1"/>
    <col min="14089" max="14090" width="7.85546875" style="18" customWidth="1"/>
    <col min="14091" max="14091" width="9.5703125" style="18" customWidth="1"/>
    <col min="14092" max="14336" width="9.140625" style="18"/>
    <col min="14337" max="14337" width="9.42578125" style="18" customWidth="1"/>
    <col min="14338" max="14338" width="11.5703125" style="18" customWidth="1"/>
    <col min="14339" max="14339" width="11.7109375" style="18" customWidth="1"/>
    <col min="14340" max="14343" width="9.140625" style="18"/>
    <col min="14344" max="14344" width="8" style="18" customWidth="1"/>
    <col min="14345" max="14346" width="7.85546875" style="18" customWidth="1"/>
    <col min="14347" max="14347" width="9.5703125" style="18" customWidth="1"/>
    <col min="14348" max="14592" width="9.140625" style="18"/>
    <col min="14593" max="14593" width="9.42578125" style="18" customWidth="1"/>
    <col min="14594" max="14594" width="11.5703125" style="18" customWidth="1"/>
    <col min="14595" max="14595" width="11.7109375" style="18" customWidth="1"/>
    <col min="14596" max="14599" width="9.140625" style="18"/>
    <col min="14600" max="14600" width="8" style="18" customWidth="1"/>
    <col min="14601" max="14602" width="7.85546875" style="18" customWidth="1"/>
    <col min="14603" max="14603" width="9.5703125" style="18" customWidth="1"/>
    <col min="14604" max="14848" width="9.140625" style="18"/>
    <col min="14849" max="14849" width="9.42578125" style="18" customWidth="1"/>
    <col min="14850" max="14850" width="11.5703125" style="18" customWidth="1"/>
    <col min="14851" max="14851" width="11.7109375" style="18" customWidth="1"/>
    <col min="14852" max="14855" width="9.140625" style="18"/>
    <col min="14856" max="14856" width="8" style="18" customWidth="1"/>
    <col min="14857" max="14858" width="7.85546875" style="18" customWidth="1"/>
    <col min="14859" max="14859" width="9.5703125" style="18" customWidth="1"/>
    <col min="14860" max="15104" width="9.140625" style="18"/>
    <col min="15105" max="15105" width="9.42578125" style="18" customWidth="1"/>
    <col min="15106" max="15106" width="11.5703125" style="18" customWidth="1"/>
    <col min="15107" max="15107" width="11.7109375" style="18" customWidth="1"/>
    <col min="15108" max="15111" width="9.140625" style="18"/>
    <col min="15112" max="15112" width="8" style="18" customWidth="1"/>
    <col min="15113" max="15114" width="7.85546875" style="18" customWidth="1"/>
    <col min="15115" max="15115" width="9.5703125" style="18" customWidth="1"/>
    <col min="15116" max="15360" width="9.140625" style="18"/>
    <col min="15361" max="15361" width="9.42578125" style="18" customWidth="1"/>
    <col min="15362" max="15362" width="11.5703125" style="18" customWidth="1"/>
    <col min="15363" max="15363" width="11.7109375" style="18" customWidth="1"/>
    <col min="15364" max="15367" width="9.140625" style="18"/>
    <col min="15368" max="15368" width="8" style="18" customWidth="1"/>
    <col min="15369" max="15370" width="7.85546875" style="18" customWidth="1"/>
    <col min="15371" max="15371" width="9.5703125" style="18" customWidth="1"/>
    <col min="15372" max="15616" width="9.140625" style="18"/>
    <col min="15617" max="15617" width="9.42578125" style="18" customWidth="1"/>
    <col min="15618" max="15618" width="11.5703125" style="18" customWidth="1"/>
    <col min="15619" max="15619" width="11.7109375" style="18" customWidth="1"/>
    <col min="15620" max="15623" width="9.140625" style="18"/>
    <col min="15624" max="15624" width="8" style="18" customWidth="1"/>
    <col min="15625" max="15626" width="7.85546875" style="18" customWidth="1"/>
    <col min="15627" max="15627" width="9.5703125" style="18" customWidth="1"/>
    <col min="15628" max="15872" width="9.140625" style="18"/>
    <col min="15873" max="15873" width="9.42578125" style="18" customWidth="1"/>
    <col min="15874" max="15874" width="11.5703125" style="18" customWidth="1"/>
    <col min="15875" max="15875" width="11.7109375" style="18" customWidth="1"/>
    <col min="15876" max="15879" width="9.140625" style="18"/>
    <col min="15880" max="15880" width="8" style="18" customWidth="1"/>
    <col min="15881" max="15882" width="7.85546875" style="18" customWidth="1"/>
    <col min="15883" max="15883" width="9.5703125" style="18" customWidth="1"/>
    <col min="15884" max="16128" width="9.140625" style="18"/>
    <col min="16129" max="16129" width="9.42578125" style="18" customWidth="1"/>
    <col min="16130" max="16130" width="11.5703125" style="18" customWidth="1"/>
    <col min="16131" max="16131" width="11.7109375" style="18" customWidth="1"/>
    <col min="16132" max="16135" width="9.140625" style="18"/>
    <col min="16136" max="16136" width="8" style="18" customWidth="1"/>
    <col min="16137" max="16138" width="7.85546875" style="18" customWidth="1"/>
    <col min="16139" max="16139" width="9.5703125" style="18" customWidth="1"/>
    <col min="16140" max="16384" width="9.140625" style="18"/>
  </cols>
  <sheetData>
    <row r="2" spans="1:11" ht="30.75" x14ac:dyDescent="0.7">
      <c r="A2" s="158" t="s">
        <v>100</v>
      </c>
      <c r="B2" s="158"/>
      <c r="C2" s="158"/>
      <c r="D2" s="158"/>
      <c r="E2" s="158"/>
      <c r="F2" s="158"/>
      <c r="G2" s="158"/>
      <c r="H2" s="158"/>
      <c r="I2" s="158"/>
      <c r="J2" s="158"/>
      <c r="K2" s="129"/>
    </row>
    <row r="3" spans="1:11" x14ac:dyDescent="0.55000000000000004">
      <c r="A3" s="159" t="s">
        <v>101</v>
      </c>
      <c r="B3" s="159"/>
      <c r="C3" s="159"/>
      <c r="D3" s="159"/>
      <c r="E3" s="159"/>
      <c r="F3" s="159"/>
      <c r="G3" s="159"/>
      <c r="H3" s="159"/>
      <c r="I3" s="159"/>
      <c r="J3" s="159"/>
      <c r="K3" s="70"/>
    </row>
    <row r="4" spans="1:11" x14ac:dyDescent="0.55000000000000004">
      <c r="A4" s="159" t="s">
        <v>142</v>
      </c>
      <c r="B4" s="159"/>
      <c r="C4" s="159"/>
      <c r="D4" s="159"/>
      <c r="E4" s="159"/>
      <c r="F4" s="159"/>
      <c r="G4" s="159"/>
      <c r="H4" s="159"/>
      <c r="I4" s="159"/>
      <c r="J4" s="159"/>
      <c r="K4" s="19"/>
    </row>
    <row r="5" spans="1:11" x14ac:dyDescent="0.55000000000000004">
      <c r="A5" s="159" t="s">
        <v>141</v>
      </c>
      <c r="B5" s="159"/>
      <c r="C5" s="159"/>
      <c r="D5" s="159"/>
      <c r="E5" s="159"/>
      <c r="F5" s="159"/>
      <c r="G5" s="159"/>
      <c r="H5" s="159"/>
      <c r="I5" s="159"/>
      <c r="J5" s="159"/>
      <c r="K5" s="70"/>
    </row>
    <row r="7" spans="1:11" x14ac:dyDescent="0.55000000000000004">
      <c r="A7" s="18" t="s">
        <v>102</v>
      </c>
      <c r="B7" s="18" t="s">
        <v>198</v>
      </c>
    </row>
    <row r="8" spans="1:11" x14ac:dyDescent="0.55000000000000004">
      <c r="A8" s="18" t="s">
        <v>199</v>
      </c>
    </row>
    <row r="9" spans="1:11" x14ac:dyDescent="0.55000000000000004">
      <c r="A9" s="18" t="s">
        <v>200</v>
      </c>
    </row>
    <row r="10" spans="1:11" x14ac:dyDescent="0.55000000000000004">
      <c r="A10" s="18" t="s">
        <v>201</v>
      </c>
    </row>
    <row r="11" spans="1:11" x14ac:dyDescent="0.55000000000000004">
      <c r="A11" s="18" t="s">
        <v>103</v>
      </c>
      <c r="B11" s="18" t="s">
        <v>202</v>
      </c>
    </row>
    <row r="12" spans="1:11" x14ac:dyDescent="0.55000000000000004">
      <c r="A12" s="18" t="s">
        <v>203</v>
      </c>
    </row>
    <row r="13" spans="1:11" s="20" customFormat="1" x14ac:dyDescent="0.55000000000000004">
      <c r="A13" s="18" t="s">
        <v>204</v>
      </c>
    </row>
    <row r="14" spans="1:11" s="20" customFormat="1" x14ac:dyDescent="0.55000000000000004">
      <c r="A14" s="18" t="s">
        <v>205</v>
      </c>
    </row>
    <row r="15" spans="1:11" s="20" customFormat="1" x14ac:dyDescent="0.55000000000000004">
      <c r="A15" s="18" t="s">
        <v>206</v>
      </c>
    </row>
    <row r="16" spans="1:11" s="20" customFormat="1" x14ac:dyDescent="0.55000000000000004">
      <c r="A16" s="18" t="s">
        <v>210</v>
      </c>
    </row>
    <row r="17" spans="1:2" s="20" customFormat="1" x14ac:dyDescent="0.55000000000000004">
      <c r="A17" s="18" t="s">
        <v>209</v>
      </c>
    </row>
    <row r="18" spans="1:2" s="20" customFormat="1" x14ac:dyDescent="0.55000000000000004">
      <c r="A18" s="18"/>
      <c r="B18" s="20" t="s">
        <v>175</v>
      </c>
    </row>
    <row r="19" spans="1:2" s="20" customFormat="1" x14ac:dyDescent="0.55000000000000004">
      <c r="A19" s="18" t="s">
        <v>191</v>
      </c>
    </row>
    <row r="20" spans="1:2" s="20" customFormat="1" x14ac:dyDescent="0.55000000000000004">
      <c r="A20" s="18" t="s">
        <v>192</v>
      </c>
    </row>
    <row r="21" spans="1:2" s="20" customFormat="1" x14ac:dyDescent="0.55000000000000004">
      <c r="A21" s="18" t="s">
        <v>193</v>
      </c>
    </row>
    <row r="22" spans="1:2" s="20" customFormat="1" x14ac:dyDescent="0.55000000000000004">
      <c r="A22" s="18" t="s">
        <v>194</v>
      </c>
    </row>
    <row r="23" spans="1:2" s="20" customFormat="1" x14ac:dyDescent="0.55000000000000004">
      <c r="A23" s="18" t="s">
        <v>208</v>
      </c>
    </row>
    <row r="24" spans="1:2" s="20" customFormat="1" x14ac:dyDescent="0.55000000000000004">
      <c r="A24" s="18"/>
      <c r="B24" s="20" t="s">
        <v>195</v>
      </c>
    </row>
    <row r="25" spans="1:2" s="20" customFormat="1" x14ac:dyDescent="0.55000000000000004">
      <c r="A25" s="21" t="s">
        <v>196</v>
      </c>
    </row>
  </sheetData>
  <mergeCells count="4">
    <mergeCell ref="A2:J2"/>
    <mergeCell ref="A3:J3"/>
    <mergeCell ref="A4:J4"/>
    <mergeCell ref="A5:J5"/>
  </mergeCells>
  <pageMargins left="0.5" right="0.25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C24" sqref="C24"/>
    </sheetView>
  </sheetViews>
  <sheetFormatPr defaultRowHeight="23.25" x14ac:dyDescent="0.55000000000000004"/>
  <cols>
    <col min="1" max="1" width="3.85546875" style="20" customWidth="1"/>
    <col min="2" max="2" width="6.42578125" style="20" customWidth="1"/>
    <col min="3" max="3" width="75.85546875" style="20" customWidth="1"/>
    <col min="4" max="4" width="8.42578125" style="20" customWidth="1"/>
    <col min="5" max="256" width="9.140625" style="20"/>
    <col min="257" max="257" width="6.7109375" style="20" customWidth="1"/>
    <col min="258" max="258" width="6.42578125" style="20" customWidth="1"/>
    <col min="259" max="259" width="79.140625" style="20" customWidth="1"/>
    <col min="260" max="260" width="8.42578125" style="20" customWidth="1"/>
    <col min="261" max="512" width="9.140625" style="20"/>
    <col min="513" max="513" width="6.7109375" style="20" customWidth="1"/>
    <col min="514" max="514" width="6.42578125" style="20" customWidth="1"/>
    <col min="515" max="515" width="79.140625" style="20" customWidth="1"/>
    <col min="516" max="516" width="8.42578125" style="20" customWidth="1"/>
    <col min="517" max="768" width="9.140625" style="20"/>
    <col min="769" max="769" width="6.7109375" style="20" customWidth="1"/>
    <col min="770" max="770" width="6.42578125" style="20" customWidth="1"/>
    <col min="771" max="771" width="79.140625" style="20" customWidth="1"/>
    <col min="772" max="772" width="8.42578125" style="20" customWidth="1"/>
    <col min="773" max="1024" width="9.140625" style="20"/>
    <col min="1025" max="1025" width="6.7109375" style="20" customWidth="1"/>
    <col min="1026" max="1026" width="6.42578125" style="20" customWidth="1"/>
    <col min="1027" max="1027" width="79.140625" style="20" customWidth="1"/>
    <col min="1028" max="1028" width="8.42578125" style="20" customWidth="1"/>
    <col min="1029" max="1280" width="9.140625" style="20"/>
    <col min="1281" max="1281" width="6.7109375" style="20" customWidth="1"/>
    <col min="1282" max="1282" width="6.42578125" style="20" customWidth="1"/>
    <col min="1283" max="1283" width="79.140625" style="20" customWidth="1"/>
    <col min="1284" max="1284" width="8.42578125" style="20" customWidth="1"/>
    <col min="1285" max="1536" width="9.140625" style="20"/>
    <col min="1537" max="1537" width="6.7109375" style="20" customWidth="1"/>
    <col min="1538" max="1538" width="6.42578125" style="20" customWidth="1"/>
    <col min="1539" max="1539" width="79.140625" style="20" customWidth="1"/>
    <col min="1540" max="1540" width="8.42578125" style="20" customWidth="1"/>
    <col min="1541" max="1792" width="9.140625" style="20"/>
    <col min="1793" max="1793" width="6.7109375" style="20" customWidth="1"/>
    <col min="1794" max="1794" width="6.42578125" style="20" customWidth="1"/>
    <col min="1795" max="1795" width="79.140625" style="20" customWidth="1"/>
    <col min="1796" max="1796" width="8.42578125" style="20" customWidth="1"/>
    <col min="1797" max="2048" width="9.140625" style="20"/>
    <col min="2049" max="2049" width="6.7109375" style="20" customWidth="1"/>
    <col min="2050" max="2050" width="6.42578125" style="20" customWidth="1"/>
    <col min="2051" max="2051" width="79.140625" style="20" customWidth="1"/>
    <col min="2052" max="2052" width="8.42578125" style="20" customWidth="1"/>
    <col min="2053" max="2304" width="9.140625" style="20"/>
    <col min="2305" max="2305" width="6.7109375" style="20" customWidth="1"/>
    <col min="2306" max="2306" width="6.42578125" style="20" customWidth="1"/>
    <col min="2307" max="2307" width="79.140625" style="20" customWidth="1"/>
    <col min="2308" max="2308" width="8.42578125" style="20" customWidth="1"/>
    <col min="2309" max="2560" width="9.140625" style="20"/>
    <col min="2561" max="2561" width="6.7109375" style="20" customWidth="1"/>
    <col min="2562" max="2562" width="6.42578125" style="20" customWidth="1"/>
    <col min="2563" max="2563" width="79.140625" style="20" customWidth="1"/>
    <col min="2564" max="2564" width="8.42578125" style="20" customWidth="1"/>
    <col min="2565" max="2816" width="9.140625" style="20"/>
    <col min="2817" max="2817" width="6.7109375" style="20" customWidth="1"/>
    <col min="2818" max="2818" width="6.42578125" style="20" customWidth="1"/>
    <col min="2819" max="2819" width="79.140625" style="20" customWidth="1"/>
    <col min="2820" max="2820" width="8.42578125" style="20" customWidth="1"/>
    <col min="2821" max="3072" width="9.140625" style="20"/>
    <col min="3073" max="3073" width="6.7109375" style="20" customWidth="1"/>
    <col min="3074" max="3074" width="6.42578125" style="20" customWidth="1"/>
    <col min="3075" max="3075" width="79.140625" style="20" customWidth="1"/>
    <col min="3076" max="3076" width="8.42578125" style="20" customWidth="1"/>
    <col min="3077" max="3328" width="9.140625" style="20"/>
    <col min="3329" max="3329" width="6.7109375" style="20" customWidth="1"/>
    <col min="3330" max="3330" width="6.42578125" style="20" customWidth="1"/>
    <col min="3331" max="3331" width="79.140625" style="20" customWidth="1"/>
    <col min="3332" max="3332" width="8.42578125" style="20" customWidth="1"/>
    <col min="3333" max="3584" width="9.140625" style="20"/>
    <col min="3585" max="3585" width="6.7109375" style="20" customWidth="1"/>
    <col min="3586" max="3586" width="6.42578125" style="20" customWidth="1"/>
    <col min="3587" max="3587" width="79.140625" style="20" customWidth="1"/>
    <col min="3588" max="3588" width="8.42578125" style="20" customWidth="1"/>
    <col min="3589" max="3840" width="9.140625" style="20"/>
    <col min="3841" max="3841" width="6.7109375" style="20" customWidth="1"/>
    <col min="3842" max="3842" width="6.42578125" style="20" customWidth="1"/>
    <col min="3843" max="3843" width="79.140625" style="20" customWidth="1"/>
    <col min="3844" max="3844" width="8.42578125" style="20" customWidth="1"/>
    <col min="3845" max="4096" width="9.140625" style="20"/>
    <col min="4097" max="4097" width="6.7109375" style="20" customWidth="1"/>
    <col min="4098" max="4098" width="6.42578125" style="20" customWidth="1"/>
    <col min="4099" max="4099" width="79.140625" style="20" customWidth="1"/>
    <col min="4100" max="4100" width="8.42578125" style="20" customWidth="1"/>
    <col min="4101" max="4352" width="9.140625" style="20"/>
    <col min="4353" max="4353" width="6.7109375" style="20" customWidth="1"/>
    <col min="4354" max="4354" width="6.42578125" style="20" customWidth="1"/>
    <col min="4355" max="4355" width="79.140625" style="20" customWidth="1"/>
    <col min="4356" max="4356" width="8.42578125" style="20" customWidth="1"/>
    <col min="4357" max="4608" width="9.140625" style="20"/>
    <col min="4609" max="4609" width="6.7109375" style="20" customWidth="1"/>
    <col min="4610" max="4610" width="6.42578125" style="20" customWidth="1"/>
    <col min="4611" max="4611" width="79.140625" style="20" customWidth="1"/>
    <col min="4612" max="4612" width="8.42578125" style="20" customWidth="1"/>
    <col min="4613" max="4864" width="9.140625" style="20"/>
    <col min="4865" max="4865" width="6.7109375" style="20" customWidth="1"/>
    <col min="4866" max="4866" width="6.42578125" style="20" customWidth="1"/>
    <col min="4867" max="4867" width="79.140625" style="20" customWidth="1"/>
    <col min="4868" max="4868" width="8.42578125" style="20" customWidth="1"/>
    <col min="4869" max="5120" width="9.140625" style="20"/>
    <col min="5121" max="5121" width="6.7109375" style="20" customWidth="1"/>
    <col min="5122" max="5122" width="6.42578125" style="20" customWidth="1"/>
    <col min="5123" max="5123" width="79.140625" style="20" customWidth="1"/>
    <col min="5124" max="5124" width="8.42578125" style="20" customWidth="1"/>
    <col min="5125" max="5376" width="9.140625" style="20"/>
    <col min="5377" max="5377" width="6.7109375" style="20" customWidth="1"/>
    <col min="5378" max="5378" width="6.42578125" style="20" customWidth="1"/>
    <col min="5379" max="5379" width="79.140625" style="20" customWidth="1"/>
    <col min="5380" max="5380" width="8.42578125" style="20" customWidth="1"/>
    <col min="5381" max="5632" width="9.140625" style="20"/>
    <col min="5633" max="5633" width="6.7109375" style="20" customWidth="1"/>
    <col min="5634" max="5634" width="6.42578125" style="20" customWidth="1"/>
    <col min="5635" max="5635" width="79.140625" style="20" customWidth="1"/>
    <col min="5636" max="5636" width="8.42578125" style="20" customWidth="1"/>
    <col min="5637" max="5888" width="9.140625" style="20"/>
    <col min="5889" max="5889" width="6.7109375" style="20" customWidth="1"/>
    <col min="5890" max="5890" width="6.42578125" style="20" customWidth="1"/>
    <col min="5891" max="5891" width="79.140625" style="20" customWidth="1"/>
    <col min="5892" max="5892" width="8.42578125" style="20" customWidth="1"/>
    <col min="5893" max="6144" width="9.140625" style="20"/>
    <col min="6145" max="6145" width="6.7109375" style="20" customWidth="1"/>
    <col min="6146" max="6146" width="6.42578125" style="20" customWidth="1"/>
    <col min="6147" max="6147" width="79.140625" style="20" customWidth="1"/>
    <col min="6148" max="6148" width="8.42578125" style="20" customWidth="1"/>
    <col min="6149" max="6400" width="9.140625" style="20"/>
    <col min="6401" max="6401" width="6.7109375" style="20" customWidth="1"/>
    <col min="6402" max="6402" width="6.42578125" style="20" customWidth="1"/>
    <col min="6403" max="6403" width="79.140625" style="20" customWidth="1"/>
    <col min="6404" max="6404" width="8.42578125" style="20" customWidth="1"/>
    <col min="6405" max="6656" width="9.140625" style="20"/>
    <col min="6657" max="6657" width="6.7109375" style="20" customWidth="1"/>
    <col min="6658" max="6658" width="6.42578125" style="20" customWidth="1"/>
    <col min="6659" max="6659" width="79.140625" style="20" customWidth="1"/>
    <col min="6660" max="6660" width="8.42578125" style="20" customWidth="1"/>
    <col min="6661" max="6912" width="9.140625" style="20"/>
    <col min="6913" max="6913" width="6.7109375" style="20" customWidth="1"/>
    <col min="6914" max="6914" width="6.42578125" style="20" customWidth="1"/>
    <col min="6915" max="6915" width="79.140625" style="20" customWidth="1"/>
    <col min="6916" max="6916" width="8.42578125" style="20" customWidth="1"/>
    <col min="6917" max="7168" width="9.140625" style="20"/>
    <col min="7169" max="7169" width="6.7109375" style="20" customWidth="1"/>
    <col min="7170" max="7170" width="6.42578125" style="20" customWidth="1"/>
    <col min="7171" max="7171" width="79.140625" style="20" customWidth="1"/>
    <col min="7172" max="7172" width="8.42578125" style="20" customWidth="1"/>
    <col min="7173" max="7424" width="9.140625" style="20"/>
    <col min="7425" max="7425" width="6.7109375" style="20" customWidth="1"/>
    <col min="7426" max="7426" width="6.42578125" style="20" customWidth="1"/>
    <col min="7427" max="7427" width="79.140625" style="20" customWidth="1"/>
    <col min="7428" max="7428" width="8.42578125" style="20" customWidth="1"/>
    <col min="7429" max="7680" width="9.140625" style="20"/>
    <col min="7681" max="7681" width="6.7109375" style="20" customWidth="1"/>
    <col min="7682" max="7682" width="6.42578125" style="20" customWidth="1"/>
    <col min="7683" max="7683" width="79.140625" style="20" customWidth="1"/>
    <col min="7684" max="7684" width="8.42578125" style="20" customWidth="1"/>
    <col min="7685" max="7936" width="9.140625" style="20"/>
    <col min="7937" max="7937" width="6.7109375" style="20" customWidth="1"/>
    <col min="7938" max="7938" width="6.42578125" style="20" customWidth="1"/>
    <col min="7939" max="7939" width="79.140625" style="20" customWidth="1"/>
    <col min="7940" max="7940" width="8.42578125" style="20" customWidth="1"/>
    <col min="7941" max="8192" width="9.140625" style="20"/>
    <col min="8193" max="8193" width="6.7109375" style="20" customWidth="1"/>
    <col min="8194" max="8194" width="6.42578125" style="20" customWidth="1"/>
    <col min="8195" max="8195" width="79.140625" style="20" customWidth="1"/>
    <col min="8196" max="8196" width="8.42578125" style="20" customWidth="1"/>
    <col min="8197" max="8448" width="9.140625" style="20"/>
    <col min="8449" max="8449" width="6.7109375" style="20" customWidth="1"/>
    <col min="8450" max="8450" width="6.42578125" style="20" customWidth="1"/>
    <col min="8451" max="8451" width="79.140625" style="20" customWidth="1"/>
    <col min="8452" max="8452" width="8.42578125" style="20" customWidth="1"/>
    <col min="8453" max="8704" width="9.140625" style="20"/>
    <col min="8705" max="8705" width="6.7109375" style="20" customWidth="1"/>
    <col min="8706" max="8706" width="6.42578125" style="20" customWidth="1"/>
    <col min="8707" max="8707" width="79.140625" style="20" customWidth="1"/>
    <col min="8708" max="8708" width="8.42578125" style="20" customWidth="1"/>
    <col min="8709" max="8960" width="9.140625" style="20"/>
    <col min="8961" max="8961" width="6.7109375" style="20" customWidth="1"/>
    <col min="8962" max="8962" width="6.42578125" style="20" customWidth="1"/>
    <col min="8963" max="8963" width="79.140625" style="20" customWidth="1"/>
    <col min="8964" max="8964" width="8.42578125" style="20" customWidth="1"/>
    <col min="8965" max="9216" width="9.140625" style="20"/>
    <col min="9217" max="9217" width="6.7109375" style="20" customWidth="1"/>
    <col min="9218" max="9218" width="6.42578125" style="20" customWidth="1"/>
    <col min="9219" max="9219" width="79.140625" style="20" customWidth="1"/>
    <col min="9220" max="9220" width="8.42578125" style="20" customWidth="1"/>
    <col min="9221" max="9472" width="9.140625" style="20"/>
    <col min="9473" max="9473" width="6.7109375" style="20" customWidth="1"/>
    <col min="9474" max="9474" width="6.42578125" style="20" customWidth="1"/>
    <col min="9475" max="9475" width="79.140625" style="20" customWidth="1"/>
    <col min="9476" max="9476" width="8.42578125" style="20" customWidth="1"/>
    <col min="9477" max="9728" width="9.140625" style="20"/>
    <col min="9729" max="9729" width="6.7109375" style="20" customWidth="1"/>
    <col min="9730" max="9730" width="6.42578125" style="20" customWidth="1"/>
    <col min="9731" max="9731" width="79.140625" style="20" customWidth="1"/>
    <col min="9732" max="9732" width="8.42578125" style="20" customWidth="1"/>
    <col min="9733" max="9984" width="9.140625" style="20"/>
    <col min="9985" max="9985" width="6.7109375" style="20" customWidth="1"/>
    <col min="9986" max="9986" width="6.42578125" style="20" customWidth="1"/>
    <col min="9987" max="9987" width="79.140625" style="20" customWidth="1"/>
    <col min="9988" max="9988" width="8.42578125" style="20" customWidth="1"/>
    <col min="9989" max="10240" width="9.140625" style="20"/>
    <col min="10241" max="10241" width="6.7109375" style="20" customWidth="1"/>
    <col min="10242" max="10242" width="6.42578125" style="20" customWidth="1"/>
    <col min="10243" max="10243" width="79.140625" style="20" customWidth="1"/>
    <col min="10244" max="10244" width="8.42578125" style="20" customWidth="1"/>
    <col min="10245" max="10496" width="9.140625" style="20"/>
    <col min="10497" max="10497" width="6.7109375" style="20" customWidth="1"/>
    <col min="10498" max="10498" width="6.42578125" style="20" customWidth="1"/>
    <col min="10499" max="10499" width="79.140625" style="20" customWidth="1"/>
    <col min="10500" max="10500" width="8.42578125" style="20" customWidth="1"/>
    <col min="10501" max="10752" width="9.140625" style="20"/>
    <col min="10753" max="10753" width="6.7109375" style="20" customWidth="1"/>
    <col min="10754" max="10754" width="6.42578125" style="20" customWidth="1"/>
    <col min="10755" max="10755" width="79.140625" style="20" customWidth="1"/>
    <col min="10756" max="10756" width="8.42578125" style="20" customWidth="1"/>
    <col min="10757" max="11008" width="9.140625" style="20"/>
    <col min="11009" max="11009" width="6.7109375" style="20" customWidth="1"/>
    <col min="11010" max="11010" width="6.42578125" style="20" customWidth="1"/>
    <col min="11011" max="11011" width="79.140625" style="20" customWidth="1"/>
    <col min="11012" max="11012" width="8.42578125" style="20" customWidth="1"/>
    <col min="11013" max="11264" width="9.140625" style="20"/>
    <col min="11265" max="11265" width="6.7109375" style="20" customWidth="1"/>
    <col min="11266" max="11266" width="6.42578125" style="20" customWidth="1"/>
    <col min="11267" max="11267" width="79.140625" style="20" customWidth="1"/>
    <col min="11268" max="11268" width="8.42578125" style="20" customWidth="1"/>
    <col min="11269" max="11520" width="9.140625" style="20"/>
    <col min="11521" max="11521" width="6.7109375" style="20" customWidth="1"/>
    <col min="11522" max="11522" width="6.42578125" style="20" customWidth="1"/>
    <col min="11523" max="11523" width="79.140625" style="20" customWidth="1"/>
    <col min="11524" max="11524" width="8.42578125" style="20" customWidth="1"/>
    <col min="11525" max="11776" width="9.140625" style="20"/>
    <col min="11777" max="11777" width="6.7109375" style="20" customWidth="1"/>
    <col min="11778" max="11778" width="6.42578125" style="20" customWidth="1"/>
    <col min="11779" max="11779" width="79.140625" style="20" customWidth="1"/>
    <col min="11780" max="11780" width="8.42578125" style="20" customWidth="1"/>
    <col min="11781" max="12032" width="9.140625" style="20"/>
    <col min="12033" max="12033" width="6.7109375" style="20" customWidth="1"/>
    <col min="12034" max="12034" width="6.42578125" style="20" customWidth="1"/>
    <col min="12035" max="12035" width="79.140625" style="20" customWidth="1"/>
    <col min="12036" max="12036" width="8.42578125" style="20" customWidth="1"/>
    <col min="12037" max="12288" width="9.140625" style="20"/>
    <col min="12289" max="12289" width="6.7109375" style="20" customWidth="1"/>
    <col min="12290" max="12290" width="6.42578125" style="20" customWidth="1"/>
    <col min="12291" max="12291" width="79.140625" style="20" customWidth="1"/>
    <col min="12292" max="12292" width="8.42578125" style="20" customWidth="1"/>
    <col min="12293" max="12544" width="9.140625" style="20"/>
    <col min="12545" max="12545" width="6.7109375" style="20" customWidth="1"/>
    <col min="12546" max="12546" width="6.42578125" style="20" customWidth="1"/>
    <col min="12547" max="12547" width="79.140625" style="20" customWidth="1"/>
    <col min="12548" max="12548" width="8.42578125" style="20" customWidth="1"/>
    <col min="12549" max="12800" width="9.140625" style="20"/>
    <col min="12801" max="12801" width="6.7109375" style="20" customWidth="1"/>
    <col min="12802" max="12802" width="6.42578125" style="20" customWidth="1"/>
    <col min="12803" max="12803" width="79.140625" style="20" customWidth="1"/>
    <col min="12804" max="12804" width="8.42578125" style="20" customWidth="1"/>
    <col min="12805" max="13056" width="9.140625" style="20"/>
    <col min="13057" max="13057" width="6.7109375" style="20" customWidth="1"/>
    <col min="13058" max="13058" width="6.42578125" style="20" customWidth="1"/>
    <col min="13059" max="13059" width="79.140625" style="20" customWidth="1"/>
    <col min="13060" max="13060" width="8.42578125" style="20" customWidth="1"/>
    <col min="13061" max="13312" width="9.140625" style="20"/>
    <col min="13313" max="13313" width="6.7109375" style="20" customWidth="1"/>
    <col min="13314" max="13314" width="6.42578125" style="20" customWidth="1"/>
    <col min="13315" max="13315" width="79.140625" style="20" customWidth="1"/>
    <col min="13316" max="13316" width="8.42578125" style="20" customWidth="1"/>
    <col min="13317" max="13568" width="9.140625" style="20"/>
    <col min="13569" max="13569" width="6.7109375" style="20" customWidth="1"/>
    <col min="13570" max="13570" width="6.42578125" style="20" customWidth="1"/>
    <col min="13571" max="13571" width="79.140625" style="20" customWidth="1"/>
    <col min="13572" max="13572" width="8.42578125" style="20" customWidth="1"/>
    <col min="13573" max="13824" width="9.140625" style="20"/>
    <col min="13825" max="13825" width="6.7109375" style="20" customWidth="1"/>
    <col min="13826" max="13826" width="6.42578125" style="20" customWidth="1"/>
    <col min="13827" max="13827" width="79.140625" style="20" customWidth="1"/>
    <col min="13828" max="13828" width="8.42578125" style="20" customWidth="1"/>
    <col min="13829" max="14080" width="9.140625" style="20"/>
    <col min="14081" max="14081" width="6.7109375" style="20" customWidth="1"/>
    <col min="14082" max="14082" width="6.42578125" style="20" customWidth="1"/>
    <col min="14083" max="14083" width="79.140625" style="20" customWidth="1"/>
    <col min="14084" max="14084" width="8.42578125" style="20" customWidth="1"/>
    <col min="14085" max="14336" width="9.140625" style="20"/>
    <col min="14337" max="14337" width="6.7109375" style="20" customWidth="1"/>
    <col min="14338" max="14338" width="6.42578125" style="20" customWidth="1"/>
    <col min="14339" max="14339" width="79.140625" style="20" customWidth="1"/>
    <col min="14340" max="14340" width="8.42578125" style="20" customWidth="1"/>
    <col min="14341" max="14592" width="9.140625" style="20"/>
    <col min="14593" max="14593" width="6.7109375" style="20" customWidth="1"/>
    <col min="14594" max="14594" width="6.42578125" style="20" customWidth="1"/>
    <col min="14595" max="14595" width="79.140625" style="20" customWidth="1"/>
    <col min="14596" max="14596" width="8.42578125" style="20" customWidth="1"/>
    <col min="14597" max="14848" width="9.140625" style="20"/>
    <col min="14849" max="14849" width="6.7109375" style="20" customWidth="1"/>
    <col min="14850" max="14850" width="6.42578125" style="20" customWidth="1"/>
    <col min="14851" max="14851" width="79.140625" style="20" customWidth="1"/>
    <col min="14852" max="14852" width="8.42578125" style="20" customWidth="1"/>
    <col min="14853" max="15104" width="9.140625" style="20"/>
    <col min="15105" max="15105" width="6.7109375" style="20" customWidth="1"/>
    <col min="15106" max="15106" width="6.42578125" style="20" customWidth="1"/>
    <col min="15107" max="15107" width="79.140625" style="20" customWidth="1"/>
    <col min="15108" max="15108" width="8.42578125" style="20" customWidth="1"/>
    <col min="15109" max="15360" width="9.140625" style="20"/>
    <col min="15361" max="15361" width="6.7109375" style="20" customWidth="1"/>
    <col min="15362" max="15362" width="6.42578125" style="20" customWidth="1"/>
    <col min="15363" max="15363" width="79.140625" style="20" customWidth="1"/>
    <col min="15364" max="15364" width="8.42578125" style="20" customWidth="1"/>
    <col min="15365" max="15616" width="9.140625" style="20"/>
    <col min="15617" max="15617" width="6.7109375" style="20" customWidth="1"/>
    <col min="15618" max="15618" width="6.42578125" style="20" customWidth="1"/>
    <col min="15619" max="15619" width="79.140625" style="20" customWidth="1"/>
    <col min="15620" max="15620" width="8.42578125" style="20" customWidth="1"/>
    <col min="15621" max="15872" width="9.140625" style="20"/>
    <col min="15873" max="15873" width="6.7109375" style="20" customWidth="1"/>
    <col min="15874" max="15874" width="6.42578125" style="20" customWidth="1"/>
    <col min="15875" max="15875" width="79.140625" style="20" customWidth="1"/>
    <col min="15876" max="15876" width="8.42578125" style="20" customWidth="1"/>
    <col min="15877" max="16128" width="9.140625" style="20"/>
    <col min="16129" max="16129" width="6.7109375" style="20" customWidth="1"/>
    <col min="16130" max="16130" width="6.42578125" style="20" customWidth="1"/>
    <col min="16131" max="16131" width="79.140625" style="20" customWidth="1"/>
    <col min="16132" max="16132" width="8.42578125" style="20" customWidth="1"/>
    <col min="16133" max="16384" width="9.140625" style="20"/>
  </cols>
  <sheetData>
    <row r="1" spans="1:4" ht="21" customHeight="1" x14ac:dyDescent="0.55000000000000004">
      <c r="A1" s="133" t="s">
        <v>197</v>
      </c>
      <c r="B1" s="133"/>
      <c r="C1" s="133"/>
      <c r="D1" s="133"/>
    </row>
    <row r="2" spans="1:4" x14ac:dyDescent="0.55000000000000004">
      <c r="A2" s="23" t="s">
        <v>138</v>
      </c>
    </row>
    <row r="3" spans="1:4" ht="6" customHeight="1" x14ac:dyDescent="0.55000000000000004">
      <c r="A3" s="23"/>
    </row>
    <row r="4" spans="1:4" x14ac:dyDescent="0.55000000000000004">
      <c r="B4" s="20" t="s">
        <v>156</v>
      </c>
    </row>
    <row r="5" spans="1:4" ht="7.5" customHeight="1" thickBot="1" x14ac:dyDescent="0.6"/>
    <row r="6" spans="1:4" ht="24.75" thickTop="1" x14ac:dyDescent="0.55000000000000004">
      <c r="B6" s="173" t="s">
        <v>139</v>
      </c>
      <c r="C6" s="173" t="s">
        <v>27</v>
      </c>
      <c r="D6" s="174" t="s">
        <v>28</v>
      </c>
    </row>
    <row r="7" spans="1:4" ht="24" x14ac:dyDescent="0.55000000000000004">
      <c r="B7" s="175">
        <v>1</v>
      </c>
      <c r="C7" s="176" t="s">
        <v>98</v>
      </c>
      <c r="D7" s="177">
        <v>2</v>
      </c>
    </row>
    <row r="8" spans="1:4" ht="24" x14ac:dyDescent="0.55000000000000004">
      <c r="B8" s="175">
        <v>2</v>
      </c>
      <c r="C8" s="176" t="s">
        <v>99</v>
      </c>
      <c r="D8" s="177">
        <v>1</v>
      </c>
    </row>
    <row r="9" spans="1:4" ht="24" x14ac:dyDescent="0.55000000000000004">
      <c r="B9" s="175">
        <v>3</v>
      </c>
      <c r="C9" s="176" t="s">
        <v>54</v>
      </c>
      <c r="D9" s="177">
        <v>1</v>
      </c>
    </row>
    <row r="10" spans="1:4" ht="24" x14ac:dyDescent="0.55000000000000004">
      <c r="B10" s="175">
        <v>4</v>
      </c>
      <c r="C10" s="176" t="s">
        <v>81</v>
      </c>
      <c r="D10" s="177">
        <v>1</v>
      </c>
    </row>
    <row r="11" spans="1:4" ht="48" x14ac:dyDescent="0.55000000000000004">
      <c r="B11" s="175">
        <v>5</v>
      </c>
      <c r="C11" s="178" t="s">
        <v>83</v>
      </c>
      <c r="D11" s="179">
        <v>1</v>
      </c>
    </row>
    <row r="12" spans="1:4" ht="24" x14ac:dyDescent="0.55000000000000004">
      <c r="B12" s="175">
        <v>6</v>
      </c>
      <c r="C12" s="176" t="s">
        <v>84</v>
      </c>
      <c r="D12" s="177">
        <v>1</v>
      </c>
    </row>
    <row r="13" spans="1:4" ht="24" x14ac:dyDescent="0.55000000000000004">
      <c r="B13" s="175">
        <v>7</v>
      </c>
      <c r="C13" s="176" t="s">
        <v>87</v>
      </c>
      <c r="D13" s="177">
        <v>1</v>
      </c>
    </row>
    <row r="14" spans="1:4" ht="48" x14ac:dyDescent="0.55000000000000004">
      <c r="B14" s="180">
        <v>8</v>
      </c>
      <c r="C14" s="181" t="s">
        <v>92</v>
      </c>
      <c r="D14" s="182">
        <v>1</v>
      </c>
    </row>
    <row r="15" spans="1:4" ht="20.25" customHeight="1" thickBot="1" x14ac:dyDescent="0.6">
      <c r="B15" s="183"/>
      <c r="C15" s="184" t="s">
        <v>110</v>
      </c>
      <c r="D15" s="184">
        <f>SUM(D7:D14)</f>
        <v>9</v>
      </c>
    </row>
    <row r="16" spans="1:4" s="27" customFormat="1" ht="24" thickTop="1" x14ac:dyDescent="0.55000000000000004">
      <c r="C16" s="28"/>
    </row>
    <row r="17" spans="10:10" s="27" customFormat="1" x14ac:dyDescent="0.55000000000000004">
      <c r="J17" s="27">
        <v>0</v>
      </c>
    </row>
    <row r="18" spans="10:10" s="27" customFormat="1" x14ac:dyDescent="0.55000000000000004"/>
    <row r="19" spans="10:10" s="27" customFormat="1" x14ac:dyDescent="0.55000000000000004"/>
    <row r="20" spans="10:10" s="27" customFormat="1" x14ac:dyDescent="0.55000000000000004"/>
    <row r="21" spans="10:10" s="27" customFormat="1" x14ac:dyDescent="0.55000000000000004"/>
    <row r="22" spans="10:10" s="27" customFormat="1" x14ac:dyDescent="0.55000000000000004"/>
    <row r="23" spans="10:10" s="27" customFormat="1" x14ac:dyDescent="0.55000000000000004"/>
    <row r="24" spans="10:10" s="27" customFormat="1" x14ac:dyDescent="0.55000000000000004"/>
    <row r="25" spans="10:10" s="27" customFormat="1" x14ac:dyDescent="0.55000000000000004"/>
    <row r="26" spans="10:10" s="27" customFormat="1" x14ac:dyDescent="0.55000000000000004"/>
    <row r="27" spans="10:10" s="27" customFormat="1" x14ac:dyDescent="0.55000000000000004"/>
  </sheetData>
  <mergeCells count="1">
    <mergeCell ref="A1:D1"/>
  </mergeCells>
  <pageMargins left="0.5" right="0.25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workbookViewId="0">
      <selection activeCell="B21" sqref="B21"/>
    </sheetView>
  </sheetViews>
  <sheetFormatPr defaultColWidth="17.140625" defaultRowHeight="12.75" customHeight="1" x14ac:dyDescent="0.2"/>
  <cols>
    <col min="1" max="1" width="8.85546875" customWidth="1"/>
    <col min="2" max="2" width="73.140625" customWidth="1"/>
  </cols>
  <sheetData>
    <row r="1" spans="1:3" x14ac:dyDescent="0.2">
      <c r="A1" s="160" t="s">
        <v>24</v>
      </c>
      <c r="B1" s="160"/>
    </row>
    <row r="3" spans="1:3" x14ac:dyDescent="0.2">
      <c r="A3" s="160" t="s">
        <v>25</v>
      </c>
      <c r="B3" s="160"/>
    </row>
    <row r="5" spans="1:3" x14ac:dyDescent="0.2">
      <c r="A5" t="s">
        <v>26</v>
      </c>
      <c r="B5" t="s">
        <v>27</v>
      </c>
      <c r="C5" t="s">
        <v>28</v>
      </c>
    </row>
    <row r="6" spans="1:3" x14ac:dyDescent="0.2">
      <c r="A6">
        <v>1</v>
      </c>
      <c r="B6" t="s">
        <v>98</v>
      </c>
    </row>
    <row r="7" spans="1:3" x14ac:dyDescent="0.2">
      <c r="A7">
        <v>2</v>
      </c>
      <c r="B7" t="s">
        <v>99</v>
      </c>
    </row>
    <row r="8" spans="1:3" x14ac:dyDescent="0.2">
      <c r="A8">
        <v>3</v>
      </c>
      <c r="B8" t="s">
        <v>54</v>
      </c>
    </row>
    <row r="9" spans="1:3" x14ac:dyDescent="0.2">
      <c r="A9">
        <v>4</v>
      </c>
      <c r="B9" t="s">
        <v>80</v>
      </c>
    </row>
    <row r="10" spans="1:3" x14ac:dyDescent="0.2">
      <c r="A10">
        <v>5</v>
      </c>
      <c r="B10" s="15" t="s">
        <v>81</v>
      </c>
    </row>
    <row r="11" spans="1:3" x14ac:dyDescent="0.2">
      <c r="A11">
        <v>6</v>
      </c>
      <c r="B11" t="s">
        <v>82</v>
      </c>
    </row>
    <row r="12" spans="1:3" ht="26.25" customHeight="1" x14ac:dyDescent="0.2">
      <c r="A12" s="17">
        <v>7</v>
      </c>
      <c r="B12" s="17" t="s">
        <v>83</v>
      </c>
    </row>
    <row r="13" spans="1:3" x14ac:dyDescent="0.2">
      <c r="A13">
        <v>8</v>
      </c>
      <c r="B13" t="s">
        <v>84</v>
      </c>
    </row>
    <row r="14" spans="1:3" x14ac:dyDescent="0.2">
      <c r="A14">
        <v>9</v>
      </c>
      <c r="B14" t="s">
        <v>85</v>
      </c>
    </row>
    <row r="15" spans="1:3" x14ac:dyDescent="0.2">
      <c r="A15">
        <v>10</v>
      </c>
      <c r="B15" t="s">
        <v>86</v>
      </c>
    </row>
    <row r="16" spans="1:3" x14ac:dyDescent="0.2">
      <c r="A16">
        <v>11</v>
      </c>
      <c r="B16" t="s">
        <v>87</v>
      </c>
    </row>
    <row r="17" spans="1:2" x14ac:dyDescent="0.2">
      <c r="A17">
        <v>12</v>
      </c>
      <c r="B17" t="s">
        <v>88</v>
      </c>
    </row>
    <row r="18" spans="1:2" x14ac:dyDescent="0.2">
      <c r="A18">
        <v>13</v>
      </c>
      <c r="B18" t="s">
        <v>89</v>
      </c>
    </row>
    <row r="19" spans="1:2" x14ac:dyDescent="0.2">
      <c r="A19">
        <v>14</v>
      </c>
      <c r="B19" t="s">
        <v>90</v>
      </c>
    </row>
    <row r="20" spans="1:2" x14ac:dyDescent="0.2">
      <c r="A20">
        <v>15</v>
      </c>
      <c r="B20" t="s">
        <v>91</v>
      </c>
    </row>
    <row r="21" spans="1:2" ht="32.25" customHeight="1" x14ac:dyDescent="0.2">
      <c r="A21" s="17">
        <v>16</v>
      </c>
      <c r="B21" s="17" t="s">
        <v>92</v>
      </c>
    </row>
    <row r="42" spans="1:3" x14ac:dyDescent="0.2">
      <c r="A42" s="160" t="s">
        <v>29</v>
      </c>
      <c r="B42" s="160"/>
    </row>
    <row r="44" spans="1:3" x14ac:dyDescent="0.2">
      <c r="A44" t="s">
        <v>26</v>
      </c>
      <c r="B44" t="s">
        <v>27</v>
      </c>
      <c r="C44" t="s">
        <v>28</v>
      </c>
    </row>
    <row r="45" spans="1:3" x14ac:dyDescent="0.2">
      <c r="A45">
        <v>1</v>
      </c>
      <c r="B45" t="s">
        <v>30</v>
      </c>
      <c r="C45">
        <v>2</v>
      </c>
    </row>
    <row r="46" spans="1:3" x14ac:dyDescent="0.2">
      <c r="A46">
        <v>2</v>
      </c>
      <c r="B46" t="s">
        <v>31</v>
      </c>
      <c r="C46">
        <v>1</v>
      </c>
    </row>
    <row r="47" spans="1:3" x14ac:dyDescent="0.2">
      <c r="A47">
        <v>3</v>
      </c>
      <c r="B47" t="s">
        <v>32</v>
      </c>
      <c r="C47">
        <v>2</v>
      </c>
    </row>
    <row r="48" spans="1:3" x14ac:dyDescent="0.2">
      <c r="A48">
        <v>4</v>
      </c>
      <c r="B48" t="s">
        <v>33</v>
      </c>
      <c r="C48">
        <v>1</v>
      </c>
    </row>
    <row r="49" spans="1:3" x14ac:dyDescent="0.2">
      <c r="A49">
        <v>5</v>
      </c>
      <c r="B49" t="s">
        <v>34</v>
      </c>
      <c r="C49">
        <v>1</v>
      </c>
    </row>
    <row r="50" spans="1:3" x14ac:dyDescent="0.2">
      <c r="A50">
        <v>6</v>
      </c>
      <c r="B50" t="s">
        <v>35</v>
      </c>
      <c r="C50">
        <v>2</v>
      </c>
    </row>
    <row r="51" spans="1:3" x14ac:dyDescent="0.2">
      <c r="A51">
        <v>7</v>
      </c>
      <c r="B51" t="s">
        <v>36</v>
      </c>
      <c r="C51">
        <v>1</v>
      </c>
    </row>
    <row r="52" spans="1:3" x14ac:dyDescent="0.2">
      <c r="A52">
        <v>8</v>
      </c>
      <c r="B52" t="s">
        <v>37</v>
      </c>
      <c r="C52">
        <v>2</v>
      </c>
    </row>
    <row r="53" spans="1:3" ht="25.5" x14ac:dyDescent="0.2">
      <c r="A53">
        <v>9</v>
      </c>
      <c r="B53" t="s">
        <v>38</v>
      </c>
      <c r="C53">
        <v>1</v>
      </c>
    </row>
    <row r="54" spans="1:3" x14ac:dyDescent="0.2">
      <c r="A54">
        <v>10</v>
      </c>
      <c r="B54" t="s">
        <v>39</v>
      </c>
      <c r="C54">
        <v>2</v>
      </c>
    </row>
    <row r="55" spans="1:3" x14ac:dyDescent="0.2">
      <c r="A55">
        <v>11</v>
      </c>
      <c r="B55" t="s">
        <v>40</v>
      </c>
      <c r="C55">
        <v>1</v>
      </c>
    </row>
    <row r="56" spans="1:3" x14ac:dyDescent="0.2">
      <c r="A56">
        <v>12</v>
      </c>
      <c r="B56" t="s">
        <v>41</v>
      </c>
      <c r="C56">
        <v>1</v>
      </c>
    </row>
    <row r="57" spans="1:3" x14ac:dyDescent="0.2">
      <c r="A57">
        <v>13</v>
      </c>
      <c r="B57" t="s">
        <v>42</v>
      </c>
      <c r="C57">
        <v>1</v>
      </c>
    </row>
    <row r="58" spans="1:3" x14ac:dyDescent="0.2">
      <c r="A58">
        <v>14</v>
      </c>
      <c r="B58" t="s">
        <v>43</v>
      </c>
      <c r="C58">
        <v>1</v>
      </c>
    </row>
    <row r="59" spans="1:3" x14ac:dyDescent="0.2">
      <c r="A59">
        <v>15</v>
      </c>
      <c r="B59" t="s">
        <v>44</v>
      </c>
      <c r="C59">
        <v>1</v>
      </c>
    </row>
  </sheetData>
  <mergeCells count="3">
    <mergeCell ref="A1:B1"/>
    <mergeCell ref="A3:B3"/>
    <mergeCell ref="A42:B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ข้อมูล</vt:lpstr>
      <vt:lpstr>ผลสรุป</vt:lpstr>
      <vt:lpstr>บทสรุป</vt:lpstr>
      <vt:lpstr>ข้อเสนอแนะ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lalita raweewan</cp:lastModifiedBy>
  <cp:lastPrinted>2014-11-03T06:57:07Z</cp:lastPrinted>
  <dcterms:created xsi:type="dcterms:W3CDTF">2014-05-28T07:43:40Z</dcterms:created>
  <dcterms:modified xsi:type="dcterms:W3CDTF">2014-11-03T06:57:08Z</dcterms:modified>
</cp:coreProperties>
</file>