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8800" windowHeight="12300" activeTab="1"/>
  </bookViews>
  <sheets>
    <sheet name="DATA" sheetId="1" r:id="rId1"/>
    <sheet name="Sheet4" sheetId="4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8" i="2" l="1"/>
  <c r="I58" i="2"/>
  <c r="B18" i="1" l="1"/>
  <c r="H64" i="2" l="1"/>
  <c r="H63" i="2"/>
  <c r="H62" i="2"/>
  <c r="H61" i="2"/>
  <c r="H60" i="2"/>
  <c r="G65" i="2"/>
  <c r="G64" i="2"/>
  <c r="H65" i="2"/>
  <c r="H59" i="2"/>
  <c r="H58" i="2"/>
  <c r="H57" i="2"/>
  <c r="H56" i="2"/>
  <c r="H55" i="2"/>
  <c r="H54" i="2"/>
  <c r="G63" i="2"/>
  <c r="I63" i="2" s="1"/>
  <c r="G62" i="2"/>
  <c r="G61" i="2"/>
  <c r="G60" i="2"/>
  <c r="G59" i="2"/>
  <c r="G58" i="2"/>
  <c r="G57" i="2"/>
  <c r="G56" i="2"/>
  <c r="I56" i="2" s="1"/>
  <c r="G55" i="2"/>
  <c r="G54" i="2"/>
  <c r="H52" i="2"/>
  <c r="H51" i="2"/>
  <c r="H50" i="2"/>
  <c r="H49" i="2"/>
  <c r="H48" i="2"/>
  <c r="H47" i="2"/>
  <c r="H46" i="2"/>
  <c r="H45" i="2"/>
  <c r="H44" i="2"/>
  <c r="G52" i="2"/>
  <c r="G51" i="2"/>
  <c r="G50" i="2"/>
  <c r="G49" i="2"/>
  <c r="G48" i="2"/>
  <c r="G47" i="2"/>
  <c r="G46" i="2"/>
  <c r="G45" i="2"/>
  <c r="V19" i="1"/>
  <c r="G44" i="2"/>
  <c r="H32" i="2"/>
  <c r="H31" i="2"/>
  <c r="H30" i="2"/>
  <c r="H29" i="2"/>
  <c r="H28" i="2"/>
  <c r="H27" i="2"/>
  <c r="H26" i="2"/>
  <c r="H25" i="2"/>
  <c r="H24" i="2"/>
  <c r="G32" i="2"/>
  <c r="G31" i="2"/>
  <c r="G30" i="2"/>
  <c r="G29" i="2"/>
  <c r="G28" i="2"/>
  <c r="G27" i="2"/>
  <c r="G26" i="2"/>
  <c r="G25" i="2"/>
  <c r="G24" i="2"/>
  <c r="H22" i="2"/>
  <c r="H21" i="2"/>
  <c r="H20" i="2"/>
  <c r="H19" i="2"/>
  <c r="G22" i="2"/>
  <c r="G21" i="2"/>
  <c r="G20" i="2"/>
  <c r="G19" i="2"/>
  <c r="H17" i="2"/>
  <c r="H16" i="2"/>
  <c r="H15" i="2"/>
  <c r="H14" i="2"/>
  <c r="G17" i="2"/>
  <c r="G16" i="2"/>
  <c r="G15" i="2"/>
  <c r="G14" i="2"/>
  <c r="H12" i="2"/>
  <c r="H11" i="2"/>
  <c r="H10" i="2"/>
  <c r="H9" i="2"/>
  <c r="H8" i="2"/>
  <c r="H7" i="2"/>
  <c r="G12" i="2"/>
  <c r="G11" i="2"/>
  <c r="G10" i="2"/>
  <c r="I10" i="2" s="1"/>
  <c r="G9" i="2"/>
  <c r="G8" i="2"/>
  <c r="G7" i="2"/>
  <c r="AM19" i="1"/>
  <c r="AM18" i="1"/>
  <c r="AL21" i="1"/>
  <c r="AL20" i="1"/>
  <c r="AB20" i="1"/>
  <c r="I62" i="2"/>
  <c r="I57" i="2"/>
  <c r="I55" i="2"/>
  <c r="I54" i="2"/>
  <c r="I52" i="2"/>
  <c r="I32" i="2"/>
  <c r="I17" i="2"/>
  <c r="I11" i="2"/>
  <c r="AB21" i="1"/>
  <c r="T21" i="1"/>
  <c r="T20" i="1"/>
  <c r="L21" i="1"/>
  <c r="L20" i="1"/>
  <c r="I21" i="1"/>
  <c r="I20" i="1"/>
  <c r="F20" i="1"/>
  <c r="F21" i="1"/>
  <c r="AL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B19" i="1"/>
  <c r="I65" i="2" l="1"/>
  <c r="I64" i="2"/>
  <c r="I61" i="2"/>
  <c r="I60" i="2"/>
  <c r="I59" i="2"/>
  <c r="I22" i="2"/>
  <c r="I12" i="2"/>
  <c r="I9" i="2"/>
  <c r="I8" i="2"/>
  <c r="I7" i="2"/>
</calcChain>
</file>

<file path=xl/sharedStrings.xml><?xml version="1.0" encoding="utf-8"?>
<sst xmlns="http://schemas.openxmlformats.org/spreadsheetml/2006/main" count="159" uniqueCount="137">
  <si>
    <t>ประทับเวลา</t>
  </si>
  <si>
    <t>1.การกำหนดเกณฑ์ และแนวปฏิบัติการรับนิสิตมีความเหมาะสมชัดเจน</t>
  </si>
  <si>
    <t>2.การกำหนดเกณฑ์ที่ใช้ในการคัดเลือก มีความโปร่งใส และชัดเจน</t>
  </si>
  <si>
    <t>3.กระบวนการคัดเลือกเข้าศึกษาในหลักสูตรมีความโปร่งใส และเคร่งครัด</t>
  </si>
  <si>
    <t>4.การรับรายงานตัวนิสิตเป็นไปตามขั้นตอน อย่างเป็นระบบ</t>
  </si>
  <si>
    <t>5.การประชาสัมพันธ์ให้นิสิตที่ผ่านการคัดเลือกมารายงานตัวได้ทันตามกำหนด</t>
  </si>
  <si>
    <t>1.การปฐมนิเทศนิสิตใหม่พร้อมชี้แจงระเบียบข้อบังคับ ตลอดจนสวัสดิการที่นิสิตจะได้รับจากคณะและมหาวิทยาลัยอย่างเหมาะสมและมีความชัดเจน</t>
  </si>
  <si>
    <t>2.การจัดกิจกรรมเตรียมความพร้อมเพื่อปรับความรู้พื้นฐานก่อนเข้าศึกษาต่อในหลักสูตร</t>
  </si>
  <si>
    <t>3.การให้คำแนะนำเกี่ยวกับการลงทะเบียน โครงสร้างหลักสูตรตลอดจนทางเลือกในการศึกษาตลอดหลักสูตร</t>
  </si>
  <si>
    <t>1.ความน่าสนใจของรายวิชาต่าง ๆ ในหลักสูตร</t>
  </si>
  <si>
    <t>2.เนื้อหารายวิชาที่เรียนตรงกับความต้องการของนิสิต</t>
  </si>
  <si>
    <t>3.เนื้อหาวิชามีความทันสมัย</t>
  </si>
  <si>
    <t>1.วิธีการสอน ความรู้ ความสามารถและความเชี่ยวชาญในเนื้อหาวิชา</t>
  </si>
  <si>
    <t>2.วิธีการวัดผลและประเมินผล</t>
  </si>
  <si>
    <t>3.ความเพียงพอ หลากหลาย ความทันสมัยของสื่อ เอกสารและอุปกรณ์ประกอบการเรียนการสอน</t>
  </si>
  <si>
    <t>4.ช่องทาง/ความสะดวกในการติดต่อกับอาจารย์ที่ปรึกษาวิทยานิพนธ์/ การค้นคว้าอิสระ</t>
  </si>
  <si>
    <t>5.อาจารย์ที่ปรึกษาวิทยานิพนธ์/ การค้นคว้าอิสระ มีความรู้ความสามารถในการแนะนำการทำวิทยานิพนธ์</t>
  </si>
  <si>
    <t>6.อาจารย์ที่ปรึกษาวิทยานิพนธ์/ การค้นคว้าอิสระมีเวลาเพียงพอในการให้คำปรึกษา</t>
  </si>
  <si>
    <t>7.อาจารย์ที่ปรึกษาวิทยานิพนธ์ / การค้นคว้าอิสระ ให้ความสนใจ ติดตามผลการทำวิทยานิพนธ์ของนิสิตอย่างสม่ำเสมอ</t>
  </si>
  <si>
    <t>8.อาจารย์ที่ปรึกษาวิทยานิพนธ์/ การค้นคว้าอิสระ ให้ความช่วยเหลืออื่นๆ หรือถ่ายทอดประสบการณ์ด้านการวิจัยและสร้างสรรค์ แก่นิสิตตลอดจนรับฟังความคิดเห็น และช่วยแก้ไขปัญหาต่างๆ</t>
  </si>
  <si>
    <t>1.กิจกรรมเพื่อพัฒนานิสิตที่หลากหลายทั้งในและนอกชั้นเรียน</t>
  </si>
  <si>
    <t>2.กิจกรรมที่เสริมสร้างทักษะการเรียนรู้ในศตวรรษที่ 21 เช่นทักษะการเรียนรู้ด้วยตนเอง ทักษะภาษาต่างประเทศ และทักษะด้านเทคโนโลยีสารสนเทศ เป็นต้น</t>
  </si>
  <si>
    <t>3.กิจกรรมสร้างทักษะการเรียนรู้จากการค้นคว้าศึกษาเพิ่มเติมจากสื่อสารสนเทศต่างๆ</t>
  </si>
  <si>
    <t>4.กิจกรรมส่งเสริมพัฒนาด้านการวิจัยและนวัตกรรม</t>
  </si>
  <si>
    <t>5.การเชิญผู้เชี่ยวชาญมาสอนหรือให้ประสบการณ์แก่นิสิต</t>
  </si>
  <si>
    <t>6.การได้รับการพัฒนาทางด้านคุณธรรม จริยธรรม</t>
  </si>
  <si>
    <t>7.การได้รับการพัฒนาทักษะทางปัญญา สามารถนำความรู้ไปใช้แก้ปัญหาได้อย่างสร้างสรรค์ถูกต้องและเหมาะสม</t>
  </si>
  <si>
    <t>8.การได้รับการพัฒนาทักษะการคิดวิเคราะห์ การสื่อสารและการใช้เทคโนโลยีที่จำเป็น</t>
  </si>
  <si>
    <t>1.การจัดอุปกรณ์และสิ่งอำนวยความสะดวกในการจัดการเรียนการสอน</t>
  </si>
  <si>
    <t>2.การจัดสภาพแวดล้อมและบรรยากาศที่เอื้อต่อการจัดการเรียนการสอน</t>
  </si>
  <si>
    <t>3.ความเหมาะสมของขนาดห้องเรียนกับจำนวนนิสิต</t>
  </si>
  <si>
    <t>4.ความสะอาดและความเป็นระเบียบเรียบร้อยของห้องเรียน</t>
  </si>
  <si>
    <t>5.ความเพียงพอของทรัพยากรที่ส่งเสริมการเรียนรู้ ในห้องเรียน</t>
  </si>
  <si>
    <t>6.เทคโนโลยีที่ใช้ในการจัดการเรียนการสอน/การวิจัยมีความเหมาะสมและทันสมัย</t>
  </si>
  <si>
    <t>7.การบริการคอมพิวเตอร์ อินเทอร์เน็ตความเร็วสูง</t>
  </si>
  <si>
    <t>8.การให้บริการของเจ้าหน้าที่บัณฑิตวิทยาลัย</t>
  </si>
  <si>
    <t>9.ระบบและมาตรการรักษาความปลอดภัยของบัณฑิตวิทยาลัยมีความเหมาะสม</t>
  </si>
  <si>
    <t>10.การจัดพื้นที่/สถานที่สำหรับนิสิตและอาจารย์ได้พบปะ สังสรรค์แลกเปลี่ยนสนทนา หรือทำงานร่วมกัน</t>
  </si>
  <si>
    <t>8/7/2021, 11:15:26</t>
  </si>
  <si>
    <t>8/7/2021, 11:35:52</t>
  </si>
  <si>
    <t>8/7/2021, 11:37:42</t>
  </si>
  <si>
    <t>8/7/2021, 11:37:43</t>
  </si>
  <si>
    <t>8/7/2021, 11:38:51</t>
  </si>
  <si>
    <t>8/7/2021, 11:40:17</t>
  </si>
  <si>
    <t>8/7/2021, 11:41:09</t>
  </si>
  <si>
    <t>8/7/2021, 11:42:07</t>
  </si>
  <si>
    <t>8/7/2021, 11:42:57</t>
  </si>
  <si>
    <t>8/7/2021, 11:43:52</t>
  </si>
  <si>
    <t>8/7/2021, 11:44:44</t>
  </si>
  <si>
    <t>8/7/2021, 12:07:13</t>
  </si>
  <si>
    <t>8/7/2021, 12:32:48</t>
  </si>
  <si>
    <t>8/7/2021, 12:33:42</t>
  </si>
  <si>
    <t>8/7/2021, 12:41:30</t>
  </si>
  <si>
    <t>8/7/2021, 13:12:55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</si>
  <si>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</si>
  <si>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</si>
  <si>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</si>
  <si>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</si>
  <si>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</si>
  <si>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มาก</t>
  </si>
  <si>
    <t>รวมเฉลี่ยทุกด้าน</t>
  </si>
  <si>
    <t>บทสรุปสำหรับผู้บริหาร</t>
  </si>
  <si>
    <t>สาขาวิชาเทคโนโลยีผู้ประกอบการและการจัดการนวัตกรรม ประจำปี 2563</t>
  </si>
  <si>
    <t xml:space="preserve">   1.5  การประชาสัมพันธ์ให้นิสิตที่ผ่านการคัดเลือกมารายงานตัวได้ทันตามกำหนด</t>
  </si>
  <si>
    <t xml:space="preserve">   2.1 การปฐมนิเทศนิสิตใหม่พร้อมชี้แจงระเบียบข้อบังคับฯ</t>
  </si>
  <si>
    <t xml:space="preserve">   2.2 การจัดกิจกรรมเตรียมความพร้อมเพื่อปรับความรู้พื้นฐานฯ</t>
  </si>
  <si>
    <t xml:space="preserve">   2.3 การให้คำแนะนำเกี่ยวกับการลงทะเบียน โครงสร้างหลักสูตรฯ</t>
  </si>
  <si>
    <t xml:space="preserve">   3.1 ความน่าสนใจของรายวิชาต่าง ๆ ในหลักสูตร</t>
  </si>
  <si>
    <t xml:space="preserve">   3.2 เนื้อหารายวิชาที่เรียนตรงกับความต้องการของนิสิต</t>
  </si>
  <si>
    <t xml:space="preserve">   3.3 เนื้อหาวิชามีความทันสมัย</t>
  </si>
  <si>
    <t xml:space="preserve">   4.1 วิธีการสอน ความรู้ ความสามารถและความเชี่ยวชาญในเนื้อหาวิชา</t>
  </si>
  <si>
    <t xml:space="preserve">   4.2 วิธีการวัดผลและประเมินผล</t>
  </si>
  <si>
    <t xml:space="preserve">   4.4 ช่องทาง/ความสะดวกในการติดต่อกับอาจารย์ที่ปรึกษาวิทยานิพนธ์ฯ</t>
  </si>
  <si>
    <t xml:space="preserve">   4.6 อาจารย์ที่ปรึกษาวิทยานิพนธ์/การค้นคว้าอิสระมีเวลาเพียงพอในการให้คำปรึกษา</t>
  </si>
  <si>
    <t xml:space="preserve">   5.1 กิจกรรมเพื่อพัฒนานิสิตที่หลากหลายทั้งในและนอกชั้นเรียน</t>
  </si>
  <si>
    <t xml:space="preserve">   5.3 กิจกรรมสร้างทักษะการเรียนรู้จากการค้นคว้าศึกษาเพิ่มเติมจากสื่อฯ</t>
  </si>
  <si>
    <t xml:space="preserve">   5.4 กิจกรรมส่งเสริมพัฒนาด้านการวิจัยและนวัตกรรม</t>
  </si>
  <si>
    <t xml:space="preserve">   5.5 การเชิญผู้เชี่ยวชาญมาสอนหรือให้ประสบการณ์แก่นิสิต</t>
  </si>
  <si>
    <t xml:space="preserve">   5.6 การได้รับการพัฒนาทางด้านคุณธรรม จริยธรรม</t>
  </si>
  <si>
    <t xml:space="preserve">   61 การจัดอุปกรณ์และสิ่งอำนวยความสะดวกในการจัดการเรียนการสอน</t>
  </si>
  <si>
    <t xml:space="preserve">   6.2 การจัดสภาพแวดล้อมและบรรยากาศที่เอื้อต่อการจัดการเรียนการสอน</t>
  </si>
  <si>
    <t xml:space="preserve">   6.3 ความเหมาะสมของขนาดห้องเรียนกับจำนวนนิสิต</t>
  </si>
  <si>
    <t xml:space="preserve">   6..4 ความสะอาดและความเป็นระเบียบเรียบร้อยของห้องเรียน</t>
  </si>
  <si>
    <t xml:space="preserve">   6.6 เทคโนโลยีที่ใช้ในการจัดการเรียนการสอน/การวิจัยมีความเหมาะสมและทันสมัย</t>
  </si>
  <si>
    <t xml:space="preserve">   6.8 การให้บริการของเจ้าหน้าที่บัณฑิตวิทยาลัย</t>
  </si>
  <si>
    <t xml:space="preserve">   6.9 ระบบและมาตรการรักษาความปลอดภัยของบัณฑิตวิทยาลัยมีความเหมาะสม</t>
  </si>
  <si>
    <t>- 2 -</t>
  </si>
  <si>
    <t>- 1 -</t>
  </si>
  <si>
    <t xml:space="preserve">   1.3  กระบวนการคัดเลือกเข้าศึกษาในหลักสูตรมีความโปร่งใสและเคร่งครัด</t>
  </si>
  <si>
    <t xml:space="preserve">   5.2 กิจกรรมที่เสริมสร้างทักษะการเรียนรู้ในศตวรรษที่ 21</t>
  </si>
  <si>
    <t xml:space="preserve">   6.7 การบริการคอมพิวเตอร์อินเตอร์เน็ตความเร็วสูง</t>
  </si>
  <si>
    <t xml:space="preserve">   6.5 ความเพียงพอของทรัพยากรที่ส่งเสริมการเรียนรู้ในห้องเรียน</t>
  </si>
  <si>
    <t xml:space="preserve">   6.10 การจัดพื้นที่/สถานที่สำหรับนิสิตและอาจารย์ได้พบปะสังสรรค์แลกเปลี่ยนสนทนา หรือทำงานร่วมกัน</t>
  </si>
  <si>
    <t xml:space="preserve">   5.8 การได้รับการพัฒนาทักษะการคิดวิเคราะห์การสื่อสารและการใช้เทคโนโลยีฯ</t>
  </si>
  <si>
    <t xml:space="preserve">   5.7 การได้รับการพัฒนาทักษะทางปัญญาสามารถนำความรู้ไปใช้แก้ปัญหาได้ฯ</t>
  </si>
  <si>
    <t xml:space="preserve">   4.5 อาจารย์ที่ปรึกษาวิทยานิพนธ์/การค้นคว้าอิสระมีความรู้ความสามารถฯ</t>
  </si>
  <si>
    <t xml:space="preserve">   1.4  การรับรายงานตัวนิสิตเป็นไปตามขั้นตอนอย่างเป็นระบบ</t>
  </si>
  <si>
    <t xml:space="preserve">   1.2  การกำหนดเกณฑ์ที่ใช้ในการคัดเลือกมีความโปร่งใสและชัดเจน</t>
  </si>
  <si>
    <t xml:space="preserve">   1.1  การกำหนดเกณฑ์และแนวปฏิบัติการรับนิสิตมีความเหมาะสมชัดเจน</t>
  </si>
  <si>
    <t xml:space="preserve">ผ่านระบบออนไลน์ </t>
  </si>
  <si>
    <t xml:space="preserve">จากตาราง 1 พบว่าผู้ตอบแบบสอบถามมีความคิดเห็นเกี่ยวกับการจัดกิจกรรมอบรมความพึงพอใจของนิสิต </t>
  </si>
  <si>
    <t xml:space="preserve">ที่มีต่อหลักสูตรวิทยาศาสตรมหาบัณฑิต สาขาวิชาเทคโนโลยีผู้ประกอบการและการจัดการนวัตกรรม ประจำปี 2563 </t>
  </si>
  <si>
    <t xml:space="preserve">           บัณฑิตวิทยาลัยได้จัดกิจกรรมความพึงพอใจของนิสิตที่มีต่อหลักสูตรวิทยาศาสตรมหาบัณฑิต </t>
  </si>
  <si>
    <t>5. ด้านการพัฒนาทักษะฯ</t>
  </si>
  <si>
    <t>6. ด้านสิ่งอำนวยความสะดวก</t>
  </si>
  <si>
    <t>4. ด้านคุณภาพการให้บริการ</t>
  </si>
  <si>
    <t xml:space="preserve">เมื่อพิจารณารายด้านแล้ว พบว่า ด้านกระบวนการขั้นตอนการให้บริการ มีค่าเฉลี่ยสูงสุด (ค่าเฉลี่ย 4.48) </t>
  </si>
  <si>
    <t xml:space="preserve">            เฉลี่ยรวมด้านเนื้อหารายวิชา</t>
  </si>
  <si>
    <t xml:space="preserve">       เฉลี่ยรวมด้านสิ่งอำนวยความสะดวก</t>
  </si>
  <si>
    <t xml:space="preserve">            เฉลี่ยรวมด้านการพัฒนาทักษะฯ</t>
  </si>
  <si>
    <t xml:space="preserve">            เฉลี่ยรวมด้านคุณภาพการให้บริการ</t>
  </si>
  <si>
    <t xml:space="preserve">            ผู้ตอบแบบสอบถามมีความคิดเห็นเกี่ยวกับการจัดกิจกรรมอบรมความพึงพอใจของนิสิตที่มีต่อ</t>
  </si>
  <si>
    <t xml:space="preserve">หลักสูตรวิทยาศาสตรมหาบัณฑิต สาขาวิชาเทคโนโลยีผู้ประกอบการและการจัดการนวัตกรรม ประจำปี 2563 </t>
  </si>
  <si>
    <t xml:space="preserve">   4.8 อาจารย์ที่ปรึกษาวิทยานิพนธ์/การค้นคว้าอิสระให้ความช่วยเหลืออื่นๆ</t>
  </si>
  <si>
    <t xml:space="preserve">   4.3 ความเพียงพอหลากหลายความทันสมัยของสื่อเอกสารและอุปกรณ์ฯ</t>
  </si>
  <si>
    <t xml:space="preserve">ผลประเมินความพึงพอใจของนิสิตที่มีต่อหลักสูตรวิทยาศาสตรมหาบัณฑิต </t>
  </si>
  <si>
    <t xml:space="preserve">สาขาวิชาเทคโนโลยีผู้ประกอบการและการจัดการนวัตกรรม ประจำปี 2563 ผ่านระบบออนไลน์ </t>
  </si>
  <si>
    <t xml:space="preserve">      </t>
  </si>
  <si>
    <t xml:space="preserve">      นิสิตจำนวนทั้งสิ้นทุกชั้นปี จำนวน 21 คน มีผู้ตอบแบบสอบถามทั้งสิ้น จำนวน 11 คน คิดเป็นร้อยละ 52.38</t>
  </si>
  <si>
    <t>ผ่านระบบออนไลน์ ในภาพรวมพบว่า มีความคิดเห็นอยู่ในระดับมาก (ค่าเฉลี่ย 4.31)</t>
  </si>
  <si>
    <r>
      <rPr>
        <b/>
        <i/>
        <sz val="16"/>
        <color theme="1"/>
        <rFont val="TH SarabunPSK"/>
        <family val="2"/>
      </rPr>
      <t>ตาราง 1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และระดับความคิดเห็นที่มีต่อหลักสูตรฯ (N = 11)</t>
    </r>
  </si>
  <si>
    <t>2. ด้านการจัดกิจกรรม</t>
  </si>
  <si>
    <t>มากที่สุด</t>
  </si>
  <si>
    <t xml:space="preserve">            เฉลี่ยรวมด้านการจัดกิจกรรม</t>
  </si>
  <si>
    <t>3. ด้านเนื้อหารายวิชา</t>
  </si>
  <si>
    <t xml:space="preserve">   4.7 อาจารย์ที่ปรึกษาวิทยานิพนธ์/การค้นคว้าอิสระให้ความสนใจ ติดตามผล</t>
  </si>
  <si>
    <t>รองลงมาคือ ด้านเนื้อหารายวิชา (ค่าเฉลี่ย 4.44) และด้านการจัดกิจกรรม (ค่าเฉลี่ย 4.42) เมื่อพิจารณา</t>
  </si>
  <si>
    <t>รายข้อแล้ว พบว่า ข้อที่มีค่าเฉลี่ยสูงที่สุดคือ การให้คำแนะนำเกี่ยวกับการลงทะเบียน โครงสร้างหลักสูตรฯ (ค่าเฉลี่ย 4.80)</t>
  </si>
  <si>
    <t>รองลงมาคือ การกำหนดเกณฑ์และแนวปฏิบัติการรับนิสิตมีความเหมาะสมชัดเจน กระบวนการคัดเลือกเข้าศึกษา</t>
  </si>
  <si>
    <t>ในหลักสูตรมีความโปร่งใสและเคร่งครัด และการเชิญผู้เชี่ยวชาญมาสอนหรือให้ประสบการณ์แก่นิสิต (ค่าเฉลี่ย 4.60)</t>
  </si>
  <si>
    <t xml:space="preserve">ผ่านระบบออนไลน์ ในภาพรวมพบว่า มีความคิดเห็นอยู่ในระดับมาก (ค่าเฉลี่ย 4.31) เมื่อพิจารณารายด้านแล้ว </t>
  </si>
  <si>
    <t xml:space="preserve">พบว่า ด้านกระบวนการขั้นตอนการให้บริการ มีค่าเฉลี่ยสูงสุด (ค่าเฉลี่ย 4.48) รองลงมาคือ ด้านเนื้อหารายวิชา </t>
  </si>
  <si>
    <t xml:space="preserve">(ค่าเฉลี่ย 4.44) และด้านการจัดกิจกรรม (ค่าเฉลี่ย 4.42) เมื่อพิจารณารายข้อแล้ว พบว่า ข้อที่มีค่าเฉลี่ยสูงที่สุดคือ </t>
  </si>
  <si>
    <t>การให้คำแนะนำเกี่ยวกับการลงทะเบียนโครงสร้างหลักสูตรฯ (ค่าเฉลี่ย 4.80) รองลงมาคือ การกำหนดเกณฑ์และ</t>
  </si>
  <si>
    <t xml:space="preserve">      แนวปฏิบัติการรับนิสิตมีความเหมาะสมชัดเจนกระบวนการคัดเลือกเข้าศึกษาในหลักสูตรมีความโปร่งใส</t>
  </si>
  <si>
    <t>และเคร่งครัด และการเชิญผู้เชี่ยวชาญมาสอนหรือให้ประสบการณ์แก่นิสิต (ค่าเฉลี่ย 4.60)</t>
  </si>
  <si>
    <t>ของนิสิตทั้งหมด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</si>
</sst>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5"/>
      <color indexed="8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rgb="FF000000"/>
      <name val="Calibri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2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2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/>
    <xf numFmtId="0" fontId="2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left" indent="6"/>
    </xf>
    <xf numFmtId="0" fontId="1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4" fillId="2" borderId="13" xfId="0" applyNumberFormat="1" applyFont="1" applyFill="1" applyBorder="1" applyAlignment="1">
      <alignment vertical="center" wrapText="1"/>
    </xf>
    <xf numFmtId="2" fontId="14" fillId="2" borderId="17" xfId="0" applyNumberFormat="1" applyFont="1" applyFill="1" applyBorder="1" applyAlignment="1">
      <alignment vertical="center" wrapText="1"/>
    </xf>
    <xf numFmtId="2" fontId="14" fillId="2" borderId="13" xfId="0" applyNumberFormat="1" applyFont="1" applyFill="1" applyBorder="1" applyAlignment="1">
      <alignment wrapText="1"/>
    </xf>
    <xf numFmtId="2" fontId="14" fillId="2" borderId="17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2" fillId="0" borderId="0" xfId="0" applyNumberFormat="1" applyFont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10</xdr:row>
      <xdr:rowOff>19050</xdr:rowOff>
    </xdr:from>
    <xdr:to>
      <xdr:col>1</xdr:col>
      <xdr:colOff>352425</xdr:colOff>
      <xdr:row>10</xdr:row>
      <xdr:rowOff>190500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BA6E9668-EEC0-4535-BEF2-71994025AB4B}"/>
            </a:ext>
          </a:extLst>
        </xdr:cNvPr>
        <xdr:cNvSpPr/>
      </xdr:nvSpPr>
      <xdr:spPr bwMode="auto">
        <a:xfrm>
          <a:off x="1266825" y="17802225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66</xdr:row>
      <xdr:rowOff>19050</xdr:rowOff>
    </xdr:from>
    <xdr:to>
      <xdr:col>3</xdr:col>
      <xdr:colOff>352425</xdr:colOff>
      <xdr:row>66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BA6E9668-EEC0-4535-BEF2-71994025AB4B}"/>
            </a:ext>
          </a:extLst>
        </xdr:cNvPr>
        <xdr:cNvSpPr/>
      </xdr:nvSpPr>
      <xdr:spPr bwMode="auto">
        <a:xfrm>
          <a:off x="1352550" y="5514975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</xdr:row>
          <xdr:rowOff>142875</xdr:rowOff>
        </xdr:from>
        <xdr:to>
          <xdr:col>6</xdr:col>
          <xdr:colOff>371475</xdr:colOff>
          <xdr:row>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40</xdr:row>
          <xdr:rowOff>104775</xdr:rowOff>
        </xdr:from>
        <xdr:to>
          <xdr:col>6</xdr:col>
          <xdr:colOff>400050</xdr:colOff>
          <xdr:row>41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7"/>
  <sheetViews>
    <sheetView workbookViewId="0">
      <selection activeCell="M1" sqref="M1"/>
    </sheetView>
  </sheetViews>
  <sheetFormatPr defaultRowHeight="14.25" x14ac:dyDescent="0.2"/>
  <cols>
    <col min="1" max="1" width="8.875" bestFit="1" customWidth="1"/>
  </cols>
  <sheetData>
    <row r="1" spans="1:44" ht="268.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2" t="s">
        <v>37</v>
      </c>
      <c r="AM1" s="1"/>
      <c r="AN1" s="1"/>
      <c r="AO1" s="1"/>
      <c r="AP1" s="1"/>
      <c r="AQ1" s="1"/>
      <c r="AR1" s="1"/>
    </row>
    <row r="2" spans="1:44" ht="26.25" thickBot="1" x14ac:dyDescent="0.25">
      <c r="A2" s="3" t="s">
        <v>38</v>
      </c>
      <c r="B2" s="53"/>
      <c r="C2" s="53"/>
      <c r="D2" s="53"/>
      <c r="E2" s="53"/>
      <c r="F2" s="53"/>
      <c r="G2" s="55"/>
      <c r="H2" s="55"/>
      <c r="I2" s="55"/>
      <c r="J2" s="57"/>
      <c r="K2" s="57"/>
      <c r="L2" s="57"/>
      <c r="M2" s="51"/>
      <c r="N2" s="51"/>
      <c r="O2" s="51"/>
      <c r="P2" s="51"/>
      <c r="Q2" s="51"/>
      <c r="R2" s="51"/>
      <c r="S2" s="51"/>
      <c r="T2" s="51"/>
      <c r="U2" s="55"/>
      <c r="V2" s="55"/>
      <c r="W2" s="55"/>
      <c r="X2" s="55"/>
      <c r="Y2" s="55"/>
      <c r="Z2" s="55"/>
      <c r="AA2" s="55"/>
      <c r="AB2" s="55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1"/>
      <c r="AN2" s="1"/>
      <c r="AO2" s="1"/>
      <c r="AP2" s="1"/>
      <c r="AQ2" s="1"/>
      <c r="AR2" s="1"/>
    </row>
    <row r="3" spans="1:44" ht="26.25" thickBot="1" x14ac:dyDescent="0.25">
      <c r="A3" s="3" t="s">
        <v>39</v>
      </c>
      <c r="B3" s="54">
        <v>5</v>
      </c>
      <c r="C3" s="54">
        <v>5</v>
      </c>
      <c r="D3" s="54">
        <v>5</v>
      </c>
      <c r="E3" s="54">
        <v>5</v>
      </c>
      <c r="F3" s="54">
        <v>5</v>
      </c>
      <c r="G3" s="56">
        <v>5</v>
      </c>
      <c r="H3" s="56">
        <v>5</v>
      </c>
      <c r="I3" s="56">
        <v>5</v>
      </c>
      <c r="J3" s="58">
        <v>5</v>
      </c>
      <c r="K3" s="58">
        <v>5</v>
      </c>
      <c r="L3" s="58">
        <v>5</v>
      </c>
      <c r="M3" s="52">
        <v>5</v>
      </c>
      <c r="N3" s="52">
        <v>5</v>
      </c>
      <c r="O3" s="52">
        <v>5</v>
      </c>
      <c r="P3" s="52">
        <v>5</v>
      </c>
      <c r="Q3" s="52">
        <v>5</v>
      </c>
      <c r="R3" s="52">
        <v>5</v>
      </c>
      <c r="S3" s="52">
        <v>5</v>
      </c>
      <c r="T3" s="52">
        <v>5</v>
      </c>
      <c r="U3" s="56">
        <v>5</v>
      </c>
      <c r="V3" s="56">
        <v>5</v>
      </c>
      <c r="W3" s="56">
        <v>5</v>
      </c>
      <c r="X3" s="56">
        <v>5</v>
      </c>
      <c r="Y3" s="56">
        <v>5</v>
      </c>
      <c r="Z3" s="56">
        <v>5</v>
      </c>
      <c r="AA3" s="56">
        <v>5</v>
      </c>
      <c r="AB3" s="56">
        <v>5</v>
      </c>
      <c r="AC3" s="58">
        <v>5</v>
      </c>
      <c r="AD3" s="58">
        <v>5</v>
      </c>
      <c r="AE3" s="58">
        <v>5</v>
      </c>
      <c r="AF3" s="58">
        <v>5</v>
      </c>
      <c r="AG3" s="58">
        <v>5</v>
      </c>
      <c r="AH3" s="58">
        <v>5</v>
      </c>
      <c r="AI3" s="58">
        <v>5</v>
      </c>
      <c r="AJ3" s="58">
        <v>5</v>
      </c>
      <c r="AK3" s="58">
        <v>5</v>
      </c>
      <c r="AL3" s="58">
        <v>5</v>
      </c>
      <c r="AM3" s="1"/>
      <c r="AN3" s="1"/>
      <c r="AO3" s="1"/>
      <c r="AP3" s="1"/>
      <c r="AQ3" s="1"/>
      <c r="AR3" s="1"/>
    </row>
    <row r="4" spans="1:44" ht="26.25" thickBot="1" x14ac:dyDescent="0.25">
      <c r="A4" s="3" t="s">
        <v>40</v>
      </c>
      <c r="B4" s="54">
        <v>5</v>
      </c>
      <c r="C4" s="54">
        <v>5</v>
      </c>
      <c r="D4" s="54">
        <v>5</v>
      </c>
      <c r="E4" s="54">
        <v>4</v>
      </c>
      <c r="F4" s="54">
        <v>4</v>
      </c>
      <c r="G4" s="56">
        <v>3</v>
      </c>
      <c r="H4" s="56">
        <v>3</v>
      </c>
      <c r="I4" s="56">
        <v>5</v>
      </c>
      <c r="J4" s="58">
        <v>4</v>
      </c>
      <c r="K4" s="58">
        <v>4</v>
      </c>
      <c r="L4" s="58">
        <v>4</v>
      </c>
      <c r="M4" s="52">
        <v>4</v>
      </c>
      <c r="N4" s="52">
        <v>4</v>
      </c>
      <c r="O4" s="52">
        <v>4</v>
      </c>
      <c r="P4" s="52">
        <v>4</v>
      </c>
      <c r="Q4" s="52">
        <v>3</v>
      </c>
      <c r="R4" s="52">
        <v>3</v>
      </c>
      <c r="S4" s="52">
        <v>3</v>
      </c>
      <c r="T4" s="52">
        <v>3</v>
      </c>
      <c r="U4" s="56">
        <v>4</v>
      </c>
      <c r="V4" s="56">
        <v>3</v>
      </c>
      <c r="W4" s="56">
        <v>3</v>
      </c>
      <c r="X4" s="56">
        <v>3</v>
      </c>
      <c r="Y4" s="56">
        <v>3</v>
      </c>
      <c r="Z4" s="56">
        <v>3</v>
      </c>
      <c r="AA4" s="56">
        <v>3</v>
      </c>
      <c r="AB4" s="56">
        <v>3</v>
      </c>
      <c r="AC4" s="58">
        <v>3</v>
      </c>
      <c r="AD4" s="58">
        <v>3</v>
      </c>
      <c r="AE4" s="58">
        <v>3</v>
      </c>
      <c r="AF4" s="58">
        <v>3</v>
      </c>
      <c r="AG4" s="58">
        <v>3</v>
      </c>
      <c r="AH4" s="58">
        <v>3</v>
      </c>
      <c r="AI4" s="58">
        <v>3</v>
      </c>
      <c r="AJ4" s="58">
        <v>3</v>
      </c>
      <c r="AK4" s="58">
        <v>3</v>
      </c>
      <c r="AL4" s="58">
        <v>3</v>
      </c>
      <c r="AM4" s="1"/>
      <c r="AN4" s="1"/>
      <c r="AO4" s="1"/>
      <c r="AP4" s="1"/>
      <c r="AQ4" s="1"/>
      <c r="AR4" s="1"/>
    </row>
    <row r="5" spans="1:44" ht="26.25" thickBot="1" x14ac:dyDescent="0.25">
      <c r="A5" s="3" t="s">
        <v>41</v>
      </c>
      <c r="B5" s="54">
        <v>5</v>
      </c>
      <c r="C5" s="54">
        <v>4</v>
      </c>
      <c r="D5" s="54">
        <v>4</v>
      </c>
      <c r="E5" s="54">
        <v>5</v>
      </c>
      <c r="F5" s="54">
        <v>4</v>
      </c>
      <c r="G5" s="56">
        <v>4</v>
      </c>
      <c r="H5" s="56">
        <v>5</v>
      </c>
      <c r="I5" s="56">
        <v>5</v>
      </c>
      <c r="J5" s="58">
        <v>4</v>
      </c>
      <c r="K5" s="58">
        <v>4</v>
      </c>
      <c r="L5" s="58">
        <v>5</v>
      </c>
      <c r="M5" s="52">
        <v>4</v>
      </c>
      <c r="N5" s="52">
        <v>4</v>
      </c>
      <c r="O5" s="52">
        <v>4</v>
      </c>
      <c r="P5" s="52">
        <v>4</v>
      </c>
      <c r="Q5" s="52">
        <v>4</v>
      </c>
      <c r="R5" s="52">
        <v>5</v>
      </c>
      <c r="S5" s="52">
        <v>5</v>
      </c>
      <c r="T5" s="52">
        <v>4</v>
      </c>
      <c r="U5" s="56">
        <v>5</v>
      </c>
      <c r="V5" s="56">
        <v>4</v>
      </c>
      <c r="W5" s="56">
        <v>4</v>
      </c>
      <c r="X5" s="56">
        <v>5</v>
      </c>
      <c r="Y5" s="56">
        <v>5</v>
      </c>
      <c r="Z5" s="56">
        <v>4</v>
      </c>
      <c r="AA5" s="56">
        <v>4</v>
      </c>
      <c r="AB5" s="56">
        <v>5</v>
      </c>
      <c r="AC5" s="58">
        <v>4</v>
      </c>
      <c r="AD5" s="58">
        <v>5</v>
      </c>
      <c r="AE5" s="58">
        <v>5</v>
      </c>
      <c r="AF5" s="58">
        <v>4</v>
      </c>
      <c r="AG5" s="58">
        <v>4</v>
      </c>
      <c r="AH5" s="58">
        <v>4</v>
      </c>
      <c r="AI5" s="58">
        <v>5</v>
      </c>
      <c r="AJ5" s="58">
        <v>5</v>
      </c>
      <c r="AK5" s="58">
        <v>5</v>
      </c>
      <c r="AL5" s="58">
        <v>4</v>
      </c>
      <c r="AM5" s="1"/>
      <c r="AN5" s="1"/>
      <c r="AO5" s="1"/>
      <c r="AP5" s="1"/>
      <c r="AQ5" s="1"/>
      <c r="AR5" s="1"/>
    </row>
    <row r="6" spans="1:44" ht="26.25" thickBot="1" x14ac:dyDescent="0.25">
      <c r="A6" s="3" t="s">
        <v>42</v>
      </c>
      <c r="B6" s="54">
        <v>4</v>
      </c>
      <c r="C6" s="54">
        <v>5</v>
      </c>
      <c r="D6" s="54">
        <v>4</v>
      </c>
      <c r="E6" s="54">
        <v>4</v>
      </c>
      <c r="F6" s="54">
        <v>5</v>
      </c>
      <c r="G6" s="56">
        <v>4</v>
      </c>
      <c r="H6" s="56">
        <v>4</v>
      </c>
      <c r="I6" s="56">
        <v>5</v>
      </c>
      <c r="J6" s="58">
        <v>5</v>
      </c>
      <c r="K6" s="58">
        <v>4</v>
      </c>
      <c r="L6" s="58">
        <v>4</v>
      </c>
      <c r="M6" s="52">
        <v>5</v>
      </c>
      <c r="N6" s="52">
        <v>4</v>
      </c>
      <c r="O6" s="52">
        <v>5</v>
      </c>
      <c r="P6" s="52">
        <v>4</v>
      </c>
      <c r="Q6" s="52">
        <v>5</v>
      </c>
      <c r="R6" s="52">
        <v>5</v>
      </c>
      <c r="S6" s="52">
        <v>4</v>
      </c>
      <c r="T6" s="52">
        <v>4</v>
      </c>
      <c r="U6" s="56">
        <v>5</v>
      </c>
      <c r="V6" s="56">
        <v>5</v>
      </c>
      <c r="W6" s="56">
        <v>4</v>
      </c>
      <c r="X6" s="56">
        <v>4</v>
      </c>
      <c r="Y6" s="56">
        <v>5</v>
      </c>
      <c r="Z6" s="56">
        <v>5</v>
      </c>
      <c r="AA6" s="56">
        <v>4</v>
      </c>
      <c r="AB6" s="56">
        <v>4</v>
      </c>
      <c r="AC6" s="58">
        <v>4</v>
      </c>
      <c r="AD6" s="58">
        <v>4</v>
      </c>
      <c r="AE6" s="58">
        <v>5</v>
      </c>
      <c r="AF6" s="58">
        <v>4</v>
      </c>
      <c r="AG6" s="58">
        <v>4</v>
      </c>
      <c r="AH6" s="58">
        <v>5</v>
      </c>
      <c r="AI6" s="58">
        <v>4</v>
      </c>
      <c r="AJ6" s="58">
        <v>4</v>
      </c>
      <c r="AK6" s="58">
        <v>4</v>
      </c>
      <c r="AL6" s="58">
        <v>5</v>
      </c>
      <c r="AM6" s="1"/>
      <c r="AN6" s="1"/>
      <c r="AO6" s="1"/>
      <c r="AP6" s="1"/>
      <c r="AQ6" s="1"/>
      <c r="AR6" s="1"/>
    </row>
    <row r="7" spans="1:44" ht="26.25" thickBot="1" x14ac:dyDescent="0.25">
      <c r="A7" s="3" t="s">
        <v>43</v>
      </c>
      <c r="B7" s="54">
        <v>5</v>
      </c>
      <c r="C7" s="54">
        <v>4</v>
      </c>
      <c r="D7" s="54">
        <v>4</v>
      </c>
      <c r="E7" s="54">
        <v>4</v>
      </c>
      <c r="F7" s="54">
        <v>5</v>
      </c>
      <c r="G7" s="56">
        <v>4</v>
      </c>
      <c r="H7" s="56">
        <v>4</v>
      </c>
      <c r="I7" s="56">
        <v>4</v>
      </c>
      <c r="J7" s="58">
        <v>4</v>
      </c>
      <c r="K7" s="58">
        <v>5</v>
      </c>
      <c r="L7" s="58">
        <v>4</v>
      </c>
      <c r="M7" s="52">
        <v>5</v>
      </c>
      <c r="N7" s="52">
        <v>4</v>
      </c>
      <c r="O7" s="52">
        <v>4</v>
      </c>
      <c r="P7" s="52">
        <v>4</v>
      </c>
      <c r="Q7" s="52">
        <v>5</v>
      </c>
      <c r="R7" s="52">
        <v>5</v>
      </c>
      <c r="S7" s="52">
        <v>4</v>
      </c>
      <c r="T7" s="52">
        <v>5</v>
      </c>
      <c r="U7" s="56">
        <v>5</v>
      </c>
      <c r="V7" s="56">
        <v>5</v>
      </c>
      <c r="W7" s="56">
        <v>4</v>
      </c>
      <c r="X7" s="56">
        <v>4</v>
      </c>
      <c r="Y7" s="56">
        <v>5</v>
      </c>
      <c r="Z7" s="56">
        <v>4</v>
      </c>
      <c r="AA7" s="56">
        <v>4</v>
      </c>
      <c r="AB7" s="56">
        <v>5</v>
      </c>
      <c r="AC7" s="58">
        <v>4</v>
      </c>
      <c r="AD7" s="58">
        <v>4</v>
      </c>
      <c r="AE7" s="58">
        <v>5</v>
      </c>
      <c r="AF7" s="58">
        <v>5</v>
      </c>
      <c r="AG7" s="58">
        <v>5</v>
      </c>
      <c r="AH7" s="58">
        <v>4</v>
      </c>
      <c r="AI7" s="58">
        <v>5</v>
      </c>
      <c r="AJ7" s="58">
        <v>4</v>
      </c>
      <c r="AK7" s="58">
        <v>4</v>
      </c>
      <c r="AL7" s="58">
        <v>5</v>
      </c>
      <c r="AM7" s="1"/>
      <c r="AN7" s="1"/>
      <c r="AO7" s="1"/>
      <c r="AP7" s="1"/>
      <c r="AQ7" s="1"/>
      <c r="AR7" s="1"/>
    </row>
    <row r="8" spans="1:44" ht="26.25" thickBot="1" x14ac:dyDescent="0.25">
      <c r="A8" s="3" t="s">
        <v>44</v>
      </c>
      <c r="B8" s="54">
        <v>4</v>
      </c>
      <c r="C8" s="54">
        <v>4</v>
      </c>
      <c r="D8" s="54">
        <v>5</v>
      </c>
      <c r="E8" s="54">
        <v>4</v>
      </c>
      <c r="F8" s="54">
        <v>5</v>
      </c>
      <c r="G8" s="56">
        <v>5</v>
      </c>
      <c r="H8" s="56">
        <v>5</v>
      </c>
      <c r="I8" s="56">
        <v>5</v>
      </c>
      <c r="J8" s="58">
        <v>4</v>
      </c>
      <c r="K8" s="58">
        <v>4</v>
      </c>
      <c r="L8" s="58">
        <v>5</v>
      </c>
      <c r="M8" s="52">
        <v>4</v>
      </c>
      <c r="N8" s="52">
        <v>5</v>
      </c>
      <c r="O8" s="52">
        <v>5</v>
      </c>
      <c r="P8" s="52">
        <v>5</v>
      </c>
      <c r="Q8" s="52">
        <v>4</v>
      </c>
      <c r="R8" s="52">
        <v>5</v>
      </c>
      <c r="S8" s="52">
        <v>4</v>
      </c>
      <c r="T8" s="52">
        <v>4</v>
      </c>
      <c r="U8" s="56">
        <v>5</v>
      </c>
      <c r="V8" s="56">
        <v>4</v>
      </c>
      <c r="W8" s="56">
        <v>4</v>
      </c>
      <c r="X8" s="56">
        <v>4</v>
      </c>
      <c r="Y8" s="56">
        <v>5</v>
      </c>
      <c r="Z8" s="56">
        <v>5</v>
      </c>
      <c r="AA8" s="56">
        <v>4</v>
      </c>
      <c r="AB8" s="56">
        <v>5</v>
      </c>
      <c r="AC8" s="58">
        <v>4</v>
      </c>
      <c r="AD8" s="58">
        <v>5</v>
      </c>
      <c r="AE8" s="58">
        <v>5</v>
      </c>
      <c r="AF8" s="58">
        <v>5</v>
      </c>
      <c r="AG8" s="58">
        <v>4</v>
      </c>
      <c r="AH8" s="58">
        <v>5</v>
      </c>
      <c r="AI8" s="58">
        <v>5</v>
      </c>
      <c r="AJ8" s="58">
        <v>5</v>
      </c>
      <c r="AK8" s="58">
        <v>5</v>
      </c>
      <c r="AL8" s="58">
        <v>4</v>
      </c>
      <c r="AM8" s="1"/>
      <c r="AN8" s="1"/>
      <c r="AO8" s="1"/>
      <c r="AP8" s="1"/>
      <c r="AQ8" s="1"/>
      <c r="AR8" s="1"/>
    </row>
    <row r="9" spans="1:44" ht="26.25" thickBot="1" x14ac:dyDescent="0.25">
      <c r="A9" s="3" t="s">
        <v>45</v>
      </c>
      <c r="B9" s="54">
        <v>5</v>
      </c>
      <c r="C9" s="54">
        <v>4</v>
      </c>
      <c r="D9" s="54">
        <v>5</v>
      </c>
      <c r="E9" s="54">
        <v>5</v>
      </c>
      <c r="F9" s="54">
        <v>4</v>
      </c>
      <c r="G9" s="56">
        <v>4</v>
      </c>
      <c r="H9" s="56">
        <v>4</v>
      </c>
      <c r="I9" s="56">
        <v>4</v>
      </c>
      <c r="J9" s="58">
        <v>5</v>
      </c>
      <c r="K9" s="58">
        <v>4</v>
      </c>
      <c r="L9" s="58">
        <v>5</v>
      </c>
      <c r="M9" s="52">
        <v>4</v>
      </c>
      <c r="N9" s="52">
        <v>5</v>
      </c>
      <c r="O9" s="52">
        <v>5</v>
      </c>
      <c r="P9" s="52">
        <v>4</v>
      </c>
      <c r="Q9" s="52">
        <v>5</v>
      </c>
      <c r="R9" s="52">
        <v>5</v>
      </c>
      <c r="S9" s="52">
        <v>5</v>
      </c>
      <c r="T9" s="52">
        <v>4</v>
      </c>
      <c r="U9" s="56">
        <v>5</v>
      </c>
      <c r="V9" s="56">
        <v>4</v>
      </c>
      <c r="W9" s="56">
        <v>5</v>
      </c>
      <c r="X9" s="56">
        <v>4</v>
      </c>
      <c r="Y9" s="56">
        <v>4</v>
      </c>
      <c r="Z9" s="56">
        <v>5</v>
      </c>
      <c r="AA9" s="56">
        <v>4</v>
      </c>
      <c r="AB9" s="56">
        <v>5</v>
      </c>
      <c r="AC9" s="58">
        <v>5</v>
      </c>
      <c r="AD9" s="58">
        <v>5</v>
      </c>
      <c r="AE9" s="58">
        <v>5</v>
      </c>
      <c r="AF9" s="58">
        <v>4</v>
      </c>
      <c r="AG9" s="58">
        <v>4</v>
      </c>
      <c r="AH9" s="58">
        <v>5</v>
      </c>
      <c r="AI9" s="58">
        <v>5</v>
      </c>
      <c r="AJ9" s="58">
        <v>4</v>
      </c>
      <c r="AK9" s="58">
        <v>4</v>
      </c>
      <c r="AL9" s="58">
        <v>5</v>
      </c>
      <c r="AM9" s="1"/>
      <c r="AN9" s="1"/>
      <c r="AO9" s="1"/>
      <c r="AP9" s="1"/>
      <c r="AQ9" s="1"/>
      <c r="AR9" s="1"/>
    </row>
    <row r="10" spans="1:44" ht="26.25" thickBot="1" x14ac:dyDescent="0.25">
      <c r="A10" s="3" t="s">
        <v>46</v>
      </c>
      <c r="B10" s="54">
        <v>5</v>
      </c>
      <c r="C10" s="54">
        <v>4</v>
      </c>
      <c r="D10" s="54">
        <v>5</v>
      </c>
      <c r="E10" s="54">
        <v>4</v>
      </c>
      <c r="F10" s="54">
        <v>5</v>
      </c>
      <c r="G10" s="56">
        <v>4</v>
      </c>
      <c r="H10" s="56">
        <v>5</v>
      </c>
      <c r="I10" s="56">
        <v>5</v>
      </c>
      <c r="J10" s="58">
        <v>5</v>
      </c>
      <c r="K10" s="58">
        <v>5</v>
      </c>
      <c r="L10" s="58">
        <v>5</v>
      </c>
      <c r="M10" s="52">
        <v>5</v>
      </c>
      <c r="N10" s="52">
        <v>5</v>
      </c>
      <c r="O10" s="52">
        <v>5</v>
      </c>
      <c r="P10" s="52">
        <v>5</v>
      </c>
      <c r="Q10" s="52">
        <v>4</v>
      </c>
      <c r="R10" s="52">
        <v>4</v>
      </c>
      <c r="S10" s="52">
        <v>5</v>
      </c>
      <c r="T10" s="52">
        <v>5</v>
      </c>
      <c r="U10" s="56">
        <v>5</v>
      </c>
      <c r="V10" s="56">
        <v>5</v>
      </c>
      <c r="W10" s="56">
        <v>4</v>
      </c>
      <c r="X10" s="56">
        <v>4</v>
      </c>
      <c r="Y10" s="56">
        <v>5</v>
      </c>
      <c r="Z10" s="56">
        <v>4</v>
      </c>
      <c r="AA10" s="56">
        <v>4</v>
      </c>
      <c r="AB10" s="56">
        <v>5</v>
      </c>
      <c r="AC10" s="58">
        <v>5</v>
      </c>
      <c r="AD10" s="58">
        <v>4</v>
      </c>
      <c r="AE10" s="58">
        <v>5</v>
      </c>
      <c r="AF10" s="58">
        <v>4</v>
      </c>
      <c r="AG10" s="58">
        <v>5</v>
      </c>
      <c r="AH10" s="58">
        <v>5</v>
      </c>
      <c r="AI10" s="58">
        <v>5</v>
      </c>
      <c r="AJ10" s="58">
        <v>5</v>
      </c>
      <c r="AK10" s="58">
        <v>4</v>
      </c>
      <c r="AL10" s="58">
        <v>4</v>
      </c>
      <c r="AM10" s="1"/>
      <c r="AN10" s="1"/>
      <c r="AO10" s="1"/>
      <c r="AP10" s="1"/>
      <c r="AQ10" s="1"/>
      <c r="AR10" s="1"/>
    </row>
    <row r="11" spans="1:44" ht="26.25" thickBot="1" x14ac:dyDescent="0.25">
      <c r="A11" s="3" t="s">
        <v>47</v>
      </c>
      <c r="B11" s="54">
        <v>4</v>
      </c>
      <c r="C11" s="54">
        <v>5</v>
      </c>
      <c r="D11" s="54">
        <v>5</v>
      </c>
      <c r="E11" s="54">
        <v>5</v>
      </c>
      <c r="F11" s="54">
        <v>4</v>
      </c>
      <c r="G11" s="56">
        <v>5</v>
      </c>
      <c r="H11" s="56">
        <v>5</v>
      </c>
      <c r="I11" s="56">
        <v>5</v>
      </c>
      <c r="J11" s="58">
        <v>5</v>
      </c>
      <c r="K11" s="58">
        <v>4</v>
      </c>
      <c r="L11" s="58">
        <v>4</v>
      </c>
      <c r="M11" s="52">
        <v>5</v>
      </c>
      <c r="N11" s="52">
        <v>5</v>
      </c>
      <c r="O11" s="52">
        <v>5</v>
      </c>
      <c r="P11" s="52">
        <v>4</v>
      </c>
      <c r="Q11" s="52">
        <v>5</v>
      </c>
      <c r="R11" s="52">
        <v>4</v>
      </c>
      <c r="S11" s="52">
        <v>4</v>
      </c>
      <c r="T11" s="52">
        <v>5</v>
      </c>
      <c r="U11" s="56">
        <v>5</v>
      </c>
      <c r="V11" s="56">
        <v>5</v>
      </c>
      <c r="W11" s="56">
        <v>4</v>
      </c>
      <c r="X11" s="56">
        <v>4</v>
      </c>
      <c r="Y11" s="56">
        <v>5</v>
      </c>
      <c r="Z11" s="56">
        <v>4</v>
      </c>
      <c r="AA11" s="56">
        <v>5</v>
      </c>
      <c r="AB11" s="56">
        <v>5</v>
      </c>
      <c r="AC11" s="58">
        <v>5</v>
      </c>
      <c r="AD11" s="58">
        <v>5</v>
      </c>
      <c r="AE11" s="58">
        <v>4</v>
      </c>
      <c r="AF11" s="58">
        <v>5</v>
      </c>
      <c r="AG11" s="58">
        <v>5</v>
      </c>
      <c r="AH11" s="58">
        <v>5</v>
      </c>
      <c r="AI11" s="58">
        <v>5</v>
      </c>
      <c r="AJ11" s="58">
        <v>4</v>
      </c>
      <c r="AK11" s="58">
        <v>4</v>
      </c>
      <c r="AL11" s="58">
        <v>5</v>
      </c>
      <c r="AM11" s="1"/>
      <c r="AN11" s="1"/>
      <c r="AO11" s="1"/>
      <c r="AP11" s="1"/>
      <c r="AQ11" s="1"/>
      <c r="AR11" s="1"/>
    </row>
    <row r="12" spans="1:44" ht="26.25" thickBot="1" x14ac:dyDescent="0.25">
      <c r="A12" s="3" t="s">
        <v>48</v>
      </c>
      <c r="B12" s="54">
        <v>5</v>
      </c>
      <c r="C12" s="54">
        <v>5</v>
      </c>
      <c r="D12" s="54">
        <v>4</v>
      </c>
      <c r="E12" s="54">
        <v>5</v>
      </c>
      <c r="F12" s="54">
        <v>4</v>
      </c>
      <c r="G12" s="56">
        <v>5</v>
      </c>
      <c r="H12" s="56">
        <v>5</v>
      </c>
      <c r="I12" s="56">
        <v>5</v>
      </c>
      <c r="J12" s="58">
        <v>5</v>
      </c>
      <c r="K12" s="58">
        <v>5</v>
      </c>
      <c r="L12" s="58">
        <v>5</v>
      </c>
      <c r="M12" s="52">
        <v>5</v>
      </c>
      <c r="N12" s="52">
        <v>5</v>
      </c>
      <c r="O12" s="52">
        <v>4</v>
      </c>
      <c r="P12" s="52">
        <v>4</v>
      </c>
      <c r="Q12" s="52">
        <v>5</v>
      </c>
      <c r="R12" s="52">
        <v>5</v>
      </c>
      <c r="S12" s="52">
        <v>5</v>
      </c>
      <c r="T12" s="52">
        <v>4</v>
      </c>
      <c r="U12" s="56">
        <v>5</v>
      </c>
      <c r="V12" s="56">
        <v>5</v>
      </c>
      <c r="W12" s="56">
        <v>4</v>
      </c>
      <c r="X12" s="56">
        <v>4</v>
      </c>
      <c r="Y12" s="56">
        <v>5</v>
      </c>
      <c r="Z12" s="56">
        <v>5</v>
      </c>
      <c r="AA12" s="56">
        <v>4</v>
      </c>
      <c r="AB12" s="56">
        <v>5</v>
      </c>
      <c r="AC12" s="58">
        <v>5</v>
      </c>
      <c r="AD12" s="58">
        <v>5</v>
      </c>
      <c r="AE12" s="58">
        <v>4</v>
      </c>
      <c r="AF12" s="58">
        <v>4</v>
      </c>
      <c r="AG12" s="58">
        <v>5</v>
      </c>
      <c r="AH12" s="58">
        <v>4</v>
      </c>
      <c r="AI12" s="58">
        <v>4</v>
      </c>
      <c r="AJ12" s="58">
        <v>5</v>
      </c>
      <c r="AK12" s="58">
        <v>4</v>
      </c>
      <c r="AL12" s="58">
        <v>5</v>
      </c>
      <c r="AM12" s="1"/>
      <c r="AN12" s="1"/>
      <c r="AO12" s="1"/>
      <c r="AP12" s="1"/>
      <c r="AQ12" s="1"/>
      <c r="AR12" s="1"/>
    </row>
    <row r="13" spans="1:44" ht="26.25" thickBot="1" x14ac:dyDescent="0.25">
      <c r="A13" s="3" t="s">
        <v>49</v>
      </c>
      <c r="B13" s="54">
        <v>5</v>
      </c>
      <c r="C13" s="54">
        <v>5</v>
      </c>
      <c r="D13" s="54">
        <v>5</v>
      </c>
      <c r="E13" s="54">
        <v>5</v>
      </c>
      <c r="F13" s="54">
        <v>3</v>
      </c>
      <c r="G13" s="56">
        <v>5</v>
      </c>
      <c r="H13" s="56">
        <v>5</v>
      </c>
      <c r="I13" s="56">
        <v>5</v>
      </c>
      <c r="J13" s="58">
        <v>5</v>
      </c>
      <c r="K13" s="58">
        <v>5</v>
      </c>
      <c r="L13" s="58">
        <v>4</v>
      </c>
      <c r="M13" s="52">
        <v>5</v>
      </c>
      <c r="N13" s="52">
        <v>5</v>
      </c>
      <c r="O13" s="52">
        <v>3</v>
      </c>
      <c r="P13" s="52">
        <v>5</v>
      </c>
      <c r="Q13" s="52">
        <v>5</v>
      </c>
      <c r="R13" s="52">
        <v>5</v>
      </c>
      <c r="S13" s="52">
        <v>5</v>
      </c>
      <c r="T13" s="52">
        <v>5</v>
      </c>
      <c r="U13" s="56">
        <v>5</v>
      </c>
      <c r="V13" s="56">
        <v>5</v>
      </c>
      <c r="W13" s="56">
        <v>5</v>
      </c>
      <c r="X13" s="56">
        <v>5</v>
      </c>
      <c r="Y13" s="56">
        <v>5</v>
      </c>
      <c r="Z13" s="56">
        <v>5</v>
      </c>
      <c r="AA13" s="56">
        <v>5</v>
      </c>
      <c r="AB13" s="56">
        <v>5</v>
      </c>
      <c r="AC13" s="58">
        <v>5</v>
      </c>
      <c r="AD13" s="58">
        <v>5</v>
      </c>
      <c r="AE13" s="58">
        <v>5</v>
      </c>
      <c r="AF13" s="58">
        <v>5</v>
      </c>
      <c r="AG13" s="58">
        <v>3</v>
      </c>
      <c r="AH13" s="58">
        <v>4</v>
      </c>
      <c r="AI13" s="58">
        <v>4</v>
      </c>
      <c r="AJ13" s="58">
        <v>5</v>
      </c>
      <c r="AK13" s="58">
        <v>5</v>
      </c>
      <c r="AL13" s="58">
        <v>5</v>
      </c>
      <c r="AM13" s="1"/>
      <c r="AN13" s="1"/>
      <c r="AO13" s="1"/>
      <c r="AP13" s="1"/>
      <c r="AQ13" s="1"/>
      <c r="AR13" s="1"/>
    </row>
    <row r="14" spans="1:44" ht="26.25" thickBot="1" x14ac:dyDescent="0.25">
      <c r="A14" s="3" t="s">
        <v>50</v>
      </c>
      <c r="B14" s="54">
        <v>4</v>
      </c>
      <c r="C14" s="54">
        <v>4</v>
      </c>
      <c r="D14" s="54">
        <v>4</v>
      </c>
      <c r="E14" s="54">
        <v>5</v>
      </c>
      <c r="F14" s="54">
        <v>5</v>
      </c>
      <c r="G14" s="56">
        <v>4</v>
      </c>
      <c r="H14" s="56">
        <v>3</v>
      </c>
      <c r="I14" s="56">
        <v>5</v>
      </c>
      <c r="J14" s="58">
        <v>4</v>
      </c>
      <c r="K14" s="58">
        <v>4</v>
      </c>
      <c r="L14" s="58">
        <v>5</v>
      </c>
      <c r="M14" s="52">
        <v>4</v>
      </c>
      <c r="N14" s="52">
        <v>4</v>
      </c>
      <c r="O14" s="52">
        <v>2</v>
      </c>
      <c r="P14" s="52">
        <v>4</v>
      </c>
      <c r="Q14" s="52">
        <v>4</v>
      </c>
      <c r="R14" s="52">
        <v>4</v>
      </c>
      <c r="S14" s="52">
        <v>4</v>
      </c>
      <c r="T14" s="52">
        <v>4</v>
      </c>
      <c r="U14" s="56">
        <v>2</v>
      </c>
      <c r="V14" s="56">
        <v>1</v>
      </c>
      <c r="W14" s="56">
        <v>2</v>
      </c>
      <c r="X14" s="56">
        <v>2</v>
      </c>
      <c r="Y14" s="56">
        <v>3</v>
      </c>
      <c r="Z14" s="56">
        <v>2</v>
      </c>
      <c r="AA14" s="56">
        <v>3</v>
      </c>
      <c r="AB14" s="56">
        <v>3</v>
      </c>
      <c r="AC14" s="58">
        <v>2</v>
      </c>
      <c r="AD14" s="58">
        <v>2</v>
      </c>
      <c r="AE14" s="58">
        <v>3</v>
      </c>
      <c r="AF14" s="58">
        <v>2</v>
      </c>
      <c r="AG14" s="58">
        <v>1</v>
      </c>
      <c r="AH14" s="58">
        <v>2</v>
      </c>
      <c r="AI14" s="58">
        <v>1</v>
      </c>
      <c r="AJ14" s="58">
        <v>2</v>
      </c>
      <c r="AK14" s="58">
        <v>3</v>
      </c>
      <c r="AL14" s="58">
        <v>1</v>
      </c>
      <c r="AM14" s="1"/>
      <c r="AN14" s="1"/>
      <c r="AO14" s="1"/>
      <c r="AP14" s="1"/>
      <c r="AQ14" s="1"/>
      <c r="AR14" s="1"/>
    </row>
    <row r="15" spans="1:44" ht="26.25" thickBot="1" x14ac:dyDescent="0.25">
      <c r="A15" s="3" t="s">
        <v>51</v>
      </c>
      <c r="B15" s="54">
        <v>5</v>
      </c>
      <c r="C15" s="54">
        <v>5</v>
      </c>
      <c r="D15" s="54">
        <v>5</v>
      </c>
      <c r="E15" s="54">
        <v>4</v>
      </c>
      <c r="F15" s="54">
        <v>1</v>
      </c>
      <c r="G15" s="56">
        <v>3</v>
      </c>
      <c r="H15" s="56">
        <v>2</v>
      </c>
      <c r="I15" s="56">
        <v>5</v>
      </c>
      <c r="J15" s="58">
        <v>5</v>
      </c>
      <c r="K15" s="58">
        <v>5</v>
      </c>
      <c r="L15" s="58">
        <v>5</v>
      </c>
      <c r="M15" s="52">
        <v>5</v>
      </c>
      <c r="N15" s="52">
        <v>5</v>
      </c>
      <c r="O15" s="52">
        <v>1</v>
      </c>
      <c r="P15" s="52">
        <v>5</v>
      </c>
      <c r="Q15" s="52">
        <v>5</v>
      </c>
      <c r="R15" s="52">
        <v>5</v>
      </c>
      <c r="S15" s="52">
        <v>5</v>
      </c>
      <c r="T15" s="52">
        <v>5</v>
      </c>
      <c r="U15" s="56">
        <v>3</v>
      </c>
      <c r="V15" s="56">
        <v>5</v>
      </c>
      <c r="W15" s="56">
        <v>5</v>
      </c>
      <c r="X15" s="56">
        <v>5</v>
      </c>
      <c r="Y15" s="56">
        <v>5</v>
      </c>
      <c r="Z15" s="56">
        <v>5</v>
      </c>
      <c r="AA15" s="56">
        <v>5</v>
      </c>
      <c r="AB15" s="56">
        <v>5</v>
      </c>
      <c r="AC15" s="58">
        <v>1</v>
      </c>
      <c r="AD15" s="58">
        <v>5</v>
      </c>
      <c r="AE15" s="58">
        <v>5</v>
      </c>
      <c r="AF15" s="58">
        <v>5</v>
      </c>
      <c r="AG15" s="58">
        <v>1</v>
      </c>
      <c r="AH15" s="58">
        <v>1</v>
      </c>
      <c r="AI15" s="58">
        <v>5</v>
      </c>
      <c r="AJ15" s="58">
        <v>5</v>
      </c>
      <c r="AK15" s="58">
        <v>5</v>
      </c>
      <c r="AL15" s="58">
        <v>4</v>
      </c>
      <c r="AM15" s="1"/>
      <c r="AN15" s="1"/>
      <c r="AO15" s="1"/>
      <c r="AP15" s="1"/>
      <c r="AQ15" s="1"/>
      <c r="AR15" s="1"/>
    </row>
    <row r="16" spans="1:44" ht="26.25" thickBot="1" x14ac:dyDescent="0.25">
      <c r="A16" s="3" t="s">
        <v>52</v>
      </c>
      <c r="B16" s="54">
        <v>4</v>
      </c>
      <c r="C16" s="54">
        <v>3</v>
      </c>
      <c r="D16" s="54">
        <v>5</v>
      </c>
      <c r="E16" s="54">
        <v>5</v>
      </c>
      <c r="F16" s="54">
        <v>5</v>
      </c>
      <c r="G16" s="56">
        <v>5</v>
      </c>
      <c r="H16" s="56">
        <v>4</v>
      </c>
      <c r="I16" s="56">
        <v>5</v>
      </c>
      <c r="J16" s="58">
        <v>3</v>
      </c>
      <c r="K16" s="58">
        <v>3</v>
      </c>
      <c r="L16" s="58">
        <v>3</v>
      </c>
      <c r="M16" s="52">
        <v>3</v>
      </c>
      <c r="N16" s="52">
        <v>3</v>
      </c>
      <c r="O16" s="52">
        <v>3</v>
      </c>
      <c r="P16" s="52">
        <v>3</v>
      </c>
      <c r="Q16" s="52">
        <v>3</v>
      </c>
      <c r="R16" s="52">
        <v>3</v>
      </c>
      <c r="S16" s="52">
        <v>3</v>
      </c>
      <c r="T16" s="52">
        <v>3</v>
      </c>
      <c r="U16" s="56">
        <v>3</v>
      </c>
      <c r="V16" s="56">
        <v>3</v>
      </c>
      <c r="W16" s="56">
        <v>4</v>
      </c>
      <c r="X16" s="56">
        <v>3</v>
      </c>
      <c r="Y16" s="56">
        <v>4</v>
      </c>
      <c r="Z16" s="56">
        <v>3</v>
      </c>
      <c r="AA16" s="56">
        <v>3</v>
      </c>
      <c r="AB16" s="56">
        <v>3</v>
      </c>
      <c r="AC16" s="58">
        <v>4</v>
      </c>
      <c r="AD16" s="58">
        <v>3</v>
      </c>
      <c r="AE16" s="58">
        <v>3</v>
      </c>
      <c r="AF16" s="58">
        <v>3</v>
      </c>
      <c r="AG16" s="58">
        <v>4</v>
      </c>
      <c r="AH16" s="58">
        <v>4</v>
      </c>
      <c r="AI16" s="58">
        <v>4</v>
      </c>
      <c r="AJ16" s="58">
        <v>4</v>
      </c>
      <c r="AK16" s="58">
        <v>4</v>
      </c>
      <c r="AL16" s="58">
        <v>4</v>
      </c>
      <c r="AM16" s="1"/>
      <c r="AN16" s="1"/>
      <c r="AO16" s="1"/>
      <c r="AP16" s="1"/>
      <c r="AQ16" s="1"/>
      <c r="AR16" s="1"/>
    </row>
    <row r="17" spans="1:44" ht="26.25" thickBot="1" x14ac:dyDescent="0.25">
      <c r="A17" s="3" t="s">
        <v>53</v>
      </c>
      <c r="B17" s="54">
        <v>4</v>
      </c>
      <c r="C17" s="54">
        <v>5</v>
      </c>
      <c r="D17" s="54">
        <v>4</v>
      </c>
      <c r="E17" s="54">
        <v>4</v>
      </c>
      <c r="F17" s="54">
        <v>4</v>
      </c>
      <c r="G17" s="56">
        <v>4</v>
      </c>
      <c r="H17" s="56">
        <v>4</v>
      </c>
      <c r="I17" s="56">
        <v>4</v>
      </c>
      <c r="J17" s="58">
        <v>4</v>
      </c>
      <c r="K17" s="58">
        <v>5</v>
      </c>
      <c r="L17" s="58">
        <v>4</v>
      </c>
      <c r="M17" s="52">
        <v>4</v>
      </c>
      <c r="N17" s="52">
        <v>4</v>
      </c>
      <c r="O17" s="52">
        <v>4</v>
      </c>
      <c r="P17" s="52">
        <v>3</v>
      </c>
      <c r="Q17" s="52">
        <v>4</v>
      </c>
      <c r="R17" s="52">
        <v>3</v>
      </c>
      <c r="S17" s="52">
        <v>5</v>
      </c>
      <c r="T17" s="52">
        <v>5</v>
      </c>
      <c r="U17" s="56">
        <v>4</v>
      </c>
      <c r="V17" s="56">
        <v>4</v>
      </c>
      <c r="W17" s="56">
        <v>4</v>
      </c>
      <c r="X17" s="56">
        <v>4</v>
      </c>
      <c r="Y17" s="56">
        <v>5</v>
      </c>
      <c r="Z17" s="56">
        <v>4</v>
      </c>
      <c r="AA17" s="56">
        <v>4</v>
      </c>
      <c r="AB17" s="56">
        <v>5</v>
      </c>
      <c r="AC17" s="58">
        <v>5</v>
      </c>
      <c r="AD17" s="58">
        <v>4</v>
      </c>
      <c r="AE17" s="58">
        <v>5</v>
      </c>
      <c r="AF17" s="58">
        <v>4</v>
      </c>
      <c r="AG17" s="58">
        <v>4</v>
      </c>
      <c r="AH17" s="58">
        <v>5</v>
      </c>
      <c r="AI17" s="58">
        <v>3</v>
      </c>
      <c r="AJ17" s="58">
        <v>5</v>
      </c>
      <c r="AK17" s="58">
        <v>4</v>
      </c>
      <c r="AL17" s="58">
        <v>4</v>
      </c>
      <c r="AM17" s="1"/>
      <c r="AN17" s="1"/>
      <c r="AO17" s="1"/>
      <c r="AP17" s="1"/>
      <c r="AQ17" s="1"/>
      <c r="AR17" s="1"/>
    </row>
    <row r="18" spans="1:44" ht="15.75" thickBot="1" x14ac:dyDescent="0.3">
      <c r="A18" s="1"/>
      <c r="B18" s="43">
        <f>AVERAGE(B2:B17)</f>
        <v>4.5999999999999996</v>
      </c>
      <c r="C18" s="43">
        <f t="shared" ref="C18:AK18" si="0">AVERAGE(C2:C17)</f>
        <v>4.4666666666666668</v>
      </c>
      <c r="D18" s="43">
        <f t="shared" si="0"/>
        <v>4.5999999999999996</v>
      </c>
      <c r="E18" s="43">
        <f t="shared" si="0"/>
        <v>4.5333333333333332</v>
      </c>
      <c r="F18" s="43">
        <f t="shared" si="0"/>
        <v>4.2</v>
      </c>
      <c r="G18" s="43">
        <f t="shared" si="0"/>
        <v>4.2666666666666666</v>
      </c>
      <c r="H18" s="43">
        <f t="shared" si="0"/>
        <v>4.2</v>
      </c>
      <c r="I18" s="43">
        <f t="shared" si="0"/>
        <v>4.8</v>
      </c>
      <c r="J18" s="43">
        <f t="shared" si="0"/>
        <v>4.4666666666666668</v>
      </c>
      <c r="K18" s="43">
        <f t="shared" si="0"/>
        <v>4.4000000000000004</v>
      </c>
      <c r="L18" s="43">
        <f t="shared" si="0"/>
        <v>4.4666666666666668</v>
      </c>
      <c r="M18" s="43">
        <f t="shared" si="0"/>
        <v>4.4666666666666668</v>
      </c>
      <c r="N18" s="43">
        <f t="shared" si="0"/>
        <v>4.4666666666666668</v>
      </c>
      <c r="O18" s="43">
        <f t="shared" si="0"/>
        <v>3.9333333333333331</v>
      </c>
      <c r="P18" s="43">
        <f t="shared" si="0"/>
        <v>4.2</v>
      </c>
      <c r="Q18" s="43">
        <f t="shared" si="0"/>
        <v>4.4000000000000004</v>
      </c>
      <c r="R18" s="43">
        <f t="shared" si="0"/>
        <v>4.4000000000000004</v>
      </c>
      <c r="S18" s="43">
        <f t="shared" si="0"/>
        <v>4.4000000000000004</v>
      </c>
      <c r="T18" s="43">
        <f t="shared" si="0"/>
        <v>4.333333333333333</v>
      </c>
      <c r="U18" s="43">
        <f t="shared" si="0"/>
        <v>4.4000000000000004</v>
      </c>
      <c r="V18" s="43">
        <f t="shared" si="0"/>
        <v>4.2</v>
      </c>
      <c r="W18" s="43">
        <f t="shared" si="0"/>
        <v>4.0666666666666664</v>
      </c>
      <c r="X18" s="43">
        <f t="shared" si="0"/>
        <v>4</v>
      </c>
      <c r="Y18" s="43">
        <f t="shared" si="0"/>
        <v>4.5999999999999996</v>
      </c>
      <c r="Z18" s="43">
        <f t="shared" si="0"/>
        <v>4.2</v>
      </c>
      <c r="AA18" s="43">
        <f t="shared" si="0"/>
        <v>4.0666666666666664</v>
      </c>
      <c r="AB18" s="43">
        <f t="shared" si="0"/>
        <v>4.5333333333333332</v>
      </c>
      <c r="AC18" s="43">
        <f t="shared" si="0"/>
        <v>4.0666666666666664</v>
      </c>
      <c r="AD18" s="43">
        <f t="shared" si="0"/>
        <v>4.2666666666666666</v>
      </c>
      <c r="AE18" s="43">
        <f t="shared" si="0"/>
        <v>4.4666666666666668</v>
      </c>
      <c r="AF18" s="43">
        <f t="shared" si="0"/>
        <v>4.1333333333333337</v>
      </c>
      <c r="AG18" s="43">
        <f t="shared" si="0"/>
        <v>3.8</v>
      </c>
      <c r="AH18" s="43">
        <f t="shared" si="0"/>
        <v>4.0666666666666664</v>
      </c>
      <c r="AI18" s="43">
        <f t="shared" si="0"/>
        <v>4.2</v>
      </c>
      <c r="AJ18" s="43">
        <f t="shared" si="0"/>
        <v>4.333333333333333</v>
      </c>
      <c r="AK18" s="43">
        <f t="shared" si="0"/>
        <v>4.2</v>
      </c>
      <c r="AL18" s="43">
        <f>AVERAGE(AL2:AL17)</f>
        <v>4.2</v>
      </c>
      <c r="AM18" s="47">
        <f>AVERAGE(B2:AL17)</f>
        <v>4.3081081081081081</v>
      </c>
      <c r="AN18" s="1"/>
      <c r="AO18" s="1"/>
      <c r="AP18" s="1"/>
      <c r="AQ18" s="1"/>
      <c r="AR18" s="1"/>
    </row>
    <row r="19" spans="1:44" ht="15.75" thickBot="1" x14ac:dyDescent="0.3">
      <c r="A19" s="1"/>
      <c r="B19" s="44">
        <f>STDEV(B2:B17)</f>
        <v>0.50709255283711152</v>
      </c>
      <c r="C19" s="44">
        <f t="shared" ref="C19:AL19" si="1">STDEV(C2:C17)</f>
        <v>0.6399404734221853</v>
      </c>
      <c r="D19" s="44">
        <f t="shared" si="1"/>
        <v>0.50709255283711152</v>
      </c>
      <c r="E19" s="44">
        <f t="shared" si="1"/>
        <v>0.51639777949432331</v>
      </c>
      <c r="F19" s="44">
        <f t="shared" si="1"/>
        <v>1.0823255385643313</v>
      </c>
      <c r="G19" s="44">
        <f t="shared" si="1"/>
        <v>0.70373155054899705</v>
      </c>
      <c r="H19" s="44">
        <f t="shared" si="1"/>
        <v>0.94112394811431943</v>
      </c>
      <c r="I19" s="44">
        <f t="shared" si="1"/>
        <v>0.41403933560541251</v>
      </c>
      <c r="J19" s="44">
        <f t="shared" si="1"/>
        <v>0.6399404734221853</v>
      </c>
      <c r="K19" s="44">
        <f t="shared" si="1"/>
        <v>0.6324555320336771</v>
      </c>
      <c r="L19" s="44">
        <f t="shared" si="1"/>
        <v>0.6399404734221853</v>
      </c>
      <c r="M19" s="44">
        <f t="shared" si="1"/>
        <v>0.6399404734221853</v>
      </c>
      <c r="N19" s="44">
        <f t="shared" si="1"/>
        <v>0.6399404734221853</v>
      </c>
      <c r="O19" s="44">
        <f t="shared" si="1"/>
        <v>1.2227992865708155</v>
      </c>
      <c r="P19" s="44">
        <f t="shared" si="1"/>
        <v>0.6761234037828121</v>
      </c>
      <c r="Q19" s="44">
        <f t="shared" si="1"/>
        <v>0.73678839761300829</v>
      </c>
      <c r="R19" s="44">
        <f t="shared" si="1"/>
        <v>0.82807867121082612</v>
      </c>
      <c r="S19" s="44">
        <f t="shared" si="1"/>
        <v>0.73678839761300829</v>
      </c>
      <c r="T19" s="44">
        <f t="shared" si="1"/>
        <v>0.72374686445574499</v>
      </c>
      <c r="U19" s="44">
        <f t="shared" si="1"/>
        <v>0.98561076060916308</v>
      </c>
      <c r="V19" s="44">
        <f t="shared" si="1"/>
        <v>1.1464230084422209</v>
      </c>
      <c r="W19" s="44">
        <f t="shared" si="1"/>
        <v>0.79880863671798041</v>
      </c>
      <c r="X19" s="44">
        <f t="shared" si="1"/>
        <v>0.84515425472851657</v>
      </c>
      <c r="Y19" s="44">
        <f t="shared" si="1"/>
        <v>0.73678839761300829</v>
      </c>
      <c r="Z19" s="44">
        <f t="shared" si="1"/>
        <v>0.94112394811431943</v>
      </c>
      <c r="AA19" s="44">
        <f t="shared" si="1"/>
        <v>0.70373155054899705</v>
      </c>
      <c r="AB19" s="44">
        <f t="shared" si="1"/>
        <v>0.83380938783279257</v>
      </c>
      <c r="AC19" s="44">
        <f t="shared" si="1"/>
        <v>1.2227992865708155</v>
      </c>
      <c r="AD19" s="44">
        <f t="shared" si="1"/>
        <v>0.96115010472325502</v>
      </c>
      <c r="AE19" s="44">
        <f t="shared" si="1"/>
        <v>0.83380938783279257</v>
      </c>
      <c r="AF19" s="44">
        <f t="shared" si="1"/>
        <v>0.91547541643412755</v>
      </c>
      <c r="AG19" s="44">
        <f t="shared" si="1"/>
        <v>1.3201731488169055</v>
      </c>
      <c r="AH19" s="44">
        <f t="shared" si="1"/>
        <v>1.2227992865708155</v>
      </c>
      <c r="AI19" s="44">
        <f t="shared" si="1"/>
        <v>1.1464230084422209</v>
      </c>
      <c r="AJ19" s="44">
        <f t="shared" si="1"/>
        <v>0.89973541084243658</v>
      </c>
      <c r="AK19" s="44">
        <f t="shared" si="1"/>
        <v>0.6761234037828121</v>
      </c>
      <c r="AL19" s="44">
        <f t="shared" si="1"/>
        <v>1.0823255385643313</v>
      </c>
      <c r="AM19" s="47">
        <f>STDEV(B2:AL17,)</f>
        <v>0.87697260587492265</v>
      </c>
      <c r="AN19" s="1"/>
      <c r="AO19" s="1"/>
      <c r="AP19" s="1"/>
      <c r="AQ19" s="1"/>
      <c r="AR19" s="1"/>
    </row>
    <row r="20" spans="1:44" ht="15.75" thickBot="1" x14ac:dyDescent="0.3">
      <c r="A20" s="1"/>
      <c r="B20" s="1"/>
      <c r="C20" s="1"/>
      <c r="D20" s="1"/>
      <c r="E20" s="1"/>
      <c r="F20" s="45">
        <f>AVERAGE(B2:F17)</f>
        <v>4.4800000000000004</v>
      </c>
      <c r="G20" s="1"/>
      <c r="H20" s="1"/>
      <c r="I20" s="45">
        <f>AVERAGE(G2:I17)</f>
        <v>4.4222222222222225</v>
      </c>
      <c r="J20" s="1"/>
      <c r="K20" s="1"/>
      <c r="L20" s="45">
        <f>AVERAGE(J2:L17)</f>
        <v>4.4444444444444446</v>
      </c>
      <c r="M20" s="1"/>
      <c r="N20" s="1"/>
      <c r="O20" s="1"/>
      <c r="P20" s="1"/>
      <c r="Q20" s="1"/>
      <c r="R20" s="1"/>
      <c r="S20" s="1"/>
      <c r="T20" s="45">
        <f>AVERAGE(M2:T17)</f>
        <v>4.3250000000000002</v>
      </c>
      <c r="U20" s="1"/>
      <c r="V20" s="1"/>
      <c r="W20" s="1"/>
      <c r="X20" s="1"/>
      <c r="Y20" s="1"/>
      <c r="Z20" s="1"/>
      <c r="AA20" s="1"/>
      <c r="AB20" s="45">
        <f>AVERAGE(U2:AB17)</f>
        <v>4.2583333333333337</v>
      </c>
      <c r="AC20" s="1"/>
      <c r="AD20" s="1"/>
      <c r="AE20" s="1"/>
      <c r="AF20" s="1"/>
      <c r="AG20" s="1"/>
      <c r="AH20" s="1"/>
      <c r="AI20" s="1"/>
      <c r="AJ20" s="1"/>
      <c r="AK20" s="1"/>
      <c r="AL20" s="45">
        <f>AVERAGE(AC2:AL17)</f>
        <v>4.1733333333333329</v>
      </c>
      <c r="AM20" s="1"/>
      <c r="AN20" s="1"/>
      <c r="AO20" s="1"/>
      <c r="AP20" s="1"/>
      <c r="AQ20" s="1"/>
      <c r="AR20" s="1"/>
    </row>
    <row r="21" spans="1:44" ht="15.75" thickBot="1" x14ac:dyDescent="0.3">
      <c r="A21" s="1"/>
      <c r="B21" s="1"/>
      <c r="C21" s="1"/>
      <c r="D21" s="1"/>
      <c r="E21" s="1"/>
      <c r="F21" s="46">
        <f>STDEV(B2:F17)</f>
        <v>0.68497386022328588</v>
      </c>
      <c r="G21" s="1"/>
      <c r="H21" s="1"/>
      <c r="I21" s="46">
        <f>STDEV(G2:I17)</f>
        <v>0.75344327435897074</v>
      </c>
      <c r="J21" s="1"/>
      <c r="K21" s="1"/>
      <c r="L21" s="46">
        <f>STDEV(J2:L17)</f>
        <v>0.62360956446232307</v>
      </c>
      <c r="M21" s="1"/>
      <c r="N21" s="1"/>
      <c r="O21" s="1"/>
      <c r="P21" s="1"/>
      <c r="Q21" s="1"/>
      <c r="R21" s="1"/>
      <c r="S21" s="1"/>
      <c r="T21" s="46">
        <f>STDEV(M2:T17)</f>
        <v>0.79030363274678905</v>
      </c>
      <c r="U21" s="1"/>
      <c r="V21" s="1"/>
      <c r="W21" s="1"/>
      <c r="X21" s="1"/>
      <c r="Y21" s="1"/>
      <c r="Z21" s="1"/>
      <c r="AA21" s="1"/>
      <c r="AB21" s="46">
        <f>STDEV(U2:AB17)</f>
        <v>0.88399240779025545</v>
      </c>
      <c r="AC21" s="1"/>
      <c r="AD21" s="1"/>
      <c r="AE21" s="1"/>
      <c r="AF21" s="1"/>
      <c r="AG21" s="1"/>
      <c r="AH21" s="1"/>
      <c r="AI21" s="1"/>
      <c r="AJ21" s="1"/>
      <c r="AK21" s="1"/>
      <c r="AL21" s="46">
        <f>STDEV(AC2:AL17)</f>
        <v>1.0281061409876247</v>
      </c>
      <c r="AM21" s="1"/>
      <c r="AN21" s="1"/>
      <c r="AO21" s="1"/>
      <c r="AP21" s="1"/>
      <c r="AQ21" s="1"/>
      <c r="AR21" s="1"/>
    </row>
    <row r="22" spans="1:44" ht="1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" thickBo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" thickBo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" thickBo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" thickBo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" thickBo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" thickBo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" thickBo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" thickBo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" thickBo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" thickBo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" thickBo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" thickBo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" thickBo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" thickBo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" thickBo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thickBo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" thickBo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" thickBo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" thickBo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" thickBo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" thickBo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" thickBo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" thickBo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" thickBo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" thickBo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thickBo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thickBo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thickBo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" thickBo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" thickBo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" thickBo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" thickBo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" thickBo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" thickBo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5" thickBo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" thickBo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thickBo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" thickBo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thickBo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5" thickBo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5" thickBo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zoomScale="148" zoomScaleNormal="148" workbookViewId="0">
      <selection activeCell="B5" sqref="B5:J5"/>
    </sheetView>
  </sheetViews>
  <sheetFormatPr defaultColWidth="7.875" defaultRowHeight="21" x14ac:dyDescent="0.35"/>
  <cols>
    <col min="1" max="1" width="3.625" style="4" customWidth="1"/>
    <col min="2" max="9" width="7.875" style="4"/>
    <col min="10" max="10" width="16.25" style="4" customWidth="1"/>
    <col min="11" max="16384" width="7.875" style="4"/>
  </cols>
  <sheetData>
    <row r="2" spans="1:11" ht="23.25" x14ac:dyDescent="0.35">
      <c r="B2" s="61" t="s">
        <v>61</v>
      </c>
      <c r="C2" s="61"/>
      <c r="D2" s="61"/>
      <c r="E2" s="61"/>
      <c r="F2" s="61"/>
      <c r="G2" s="61"/>
      <c r="H2" s="61"/>
      <c r="I2" s="61"/>
      <c r="J2" s="61"/>
    </row>
    <row r="3" spans="1:11" s="37" customFormat="1" ht="23.25" x14ac:dyDescent="0.35">
      <c r="B3" s="62" t="s">
        <v>115</v>
      </c>
      <c r="C3" s="62"/>
      <c r="D3" s="62"/>
      <c r="E3" s="62"/>
      <c r="F3" s="62"/>
      <c r="G3" s="62"/>
      <c r="H3" s="62"/>
      <c r="I3" s="62"/>
      <c r="J3" s="62"/>
    </row>
    <row r="4" spans="1:11" s="37" customFormat="1" ht="23.25" x14ac:dyDescent="0.35">
      <c r="A4" s="42"/>
      <c r="B4" s="62" t="s">
        <v>62</v>
      </c>
      <c r="C4" s="62"/>
      <c r="D4" s="62"/>
      <c r="E4" s="62"/>
      <c r="F4" s="62"/>
      <c r="G4" s="62"/>
      <c r="H4" s="62"/>
      <c r="I4" s="62"/>
      <c r="J4" s="62"/>
    </row>
    <row r="5" spans="1:11" s="28" customFormat="1" ht="23.25" x14ac:dyDescent="0.35">
      <c r="B5" s="61" t="s">
        <v>99</v>
      </c>
      <c r="C5" s="61"/>
      <c r="D5" s="61"/>
      <c r="E5" s="61"/>
      <c r="F5" s="61"/>
      <c r="G5" s="61"/>
      <c r="H5" s="61"/>
      <c r="I5" s="61"/>
      <c r="J5" s="61"/>
    </row>
    <row r="6" spans="1:11" ht="23.25" x14ac:dyDescent="0.35">
      <c r="B6" s="38"/>
      <c r="C6" s="38"/>
      <c r="D6" s="38"/>
      <c r="E6" s="38"/>
      <c r="F6" s="38"/>
      <c r="G6" s="38"/>
      <c r="H6" s="38"/>
      <c r="I6" s="38"/>
      <c r="J6" s="38"/>
    </row>
    <row r="7" spans="1:11" s="28" customFormat="1" x14ac:dyDescent="0.35">
      <c r="B7" s="39" t="s">
        <v>102</v>
      </c>
      <c r="C7" s="39"/>
      <c r="D7" s="39"/>
      <c r="E7" s="39"/>
      <c r="F7" s="39"/>
      <c r="G7" s="39"/>
      <c r="H7" s="39"/>
      <c r="I7" s="39"/>
      <c r="J7" s="39"/>
    </row>
    <row r="8" spans="1:11" s="28" customFormat="1" x14ac:dyDescent="0.35">
      <c r="B8" s="39" t="s">
        <v>116</v>
      </c>
      <c r="C8" s="39"/>
      <c r="D8" s="40"/>
      <c r="E8" s="39"/>
      <c r="F8" s="39"/>
      <c r="G8" s="39"/>
      <c r="H8" s="39"/>
      <c r="I8" s="39"/>
      <c r="J8" s="39"/>
    </row>
    <row r="9" spans="1:11" s="28" customFormat="1" x14ac:dyDescent="0.35">
      <c r="A9" s="28" t="s">
        <v>118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s="28" customFormat="1" x14ac:dyDescent="0.35">
      <c r="A10" s="28" t="s">
        <v>117</v>
      </c>
      <c r="B10" s="41" t="s">
        <v>136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1:11" s="28" customFormat="1" x14ac:dyDescent="0.35">
      <c r="B11" s="27" t="s">
        <v>111</v>
      </c>
      <c r="C11" s="27"/>
      <c r="D11" s="27"/>
      <c r="E11" s="27"/>
      <c r="F11" s="27"/>
      <c r="G11" s="27"/>
      <c r="H11" s="27"/>
      <c r="I11" s="27"/>
      <c r="J11" s="27"/>
    </row>
    <row r="12" spans="1:11" s="28" customFormat="1" x14ac:dyDescent="0.35">
      <c r="B12" s="59" t="s">
        <v>112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s="28" customFormat="1" x14ac:dyDescent="0.35">
      <c r="B13" s="59" t="s">
        <v>130</v>
      </c>
      <c r="C13" s="59"/>
      <c r="D13" s="59"/>
      <c r="E13" s="59"/>
      <c r="F13" s="59"/>
      <c r="G13" s="59"/>
      <c r="H13" s="59"/>
      <c r="I13" s="59"/>
      <c r="J13" s="59"/>
    </row>
    <row r="14" spans="1:11" s="28" customFormat="1" x14ac:dyDescent="0.35">
      <c r="B14" s="59" t="s">
        <v>131</v>
      </c>
      <c r="C14" s="59"/>
      <c r="D14" s="59"/>
      <c r="E14" s="59"/>
      <c r="F14" s="59"/>
      <c r="G14" s="59"/>
      <c r="H14" s="59"/>
      <c r="I14" s="59"/>
      <c r="J14" s="59"/>
    </row>
    <row r="15" spans="1:11" s="28" customFormat="1" x14ac:dyDescent="0.35">
      <c r="B15" s="59" t="s">
        <v>132</v>
      </c>
      <c r="C15" s="59"/>
      <c r="D15" s="59"/>
      <c r="E15" s="59"/>
      <c r="F15" s="59"/>
      <c r="G15" s="59"/>
      <c r="H15" s="59"/>
      <c r="I15" s="59"/>
      <c r="J15" s="59"/>
    </row>
    <row r="16" spans="1:11" s="28" customFormat="1" x14ac:dyDescent="0.35">
      <c r="B16" s="59" t="s">
        <v>133</v>
      </c>
      <c r="C16" s="59"/>
      <c r="D16" s="59"/>
      <c r="E16" s="59"/>
      <c r="F16" s="59"/>
      <c r="G16" s="59"/>
      <c r="H16" s="59"/>
      <c r="I16" s="59"/>
      <c r="J16" s="59"/>
    </row>
    <row r="17" spans="1:10" s="28" customFormat="1" x14ac:dyDescent="0.35">
      <c r="A17" s="29" t="s">
        <v>134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s="28" customFormat="1" x14ac:dyDescent="0.35">
      <c r="B18" s="60" t="s">
        <v>135</v>
      </c>
      <c r="C18" s="60"/>
      <c r="D18" s="60"/>
      <c r="E18" s="60"/>
      <c r="F18" s="60"/>
      <c r="G18" s="60"/>
      <c r="H18" s="60"/>
      <c r="I18" s="60"/>
      <c r="J18" s="60"/>
    </row>
    <row r="19" spans="1:10" s="28" customFormat="1" x14ac:dyDescent="0.35">
      <c r="B19" s="60"/>
      <c r="C19" s="60"/>
      <c r="D19" s="60"/>
      <c r="E19" s="60"/>
      <c r="F19" s="60"/>
      <c r="G19" s="60"/>
      <c r="H19" s="60"/>
      <c r="I19" s="60"/>
      <c r="J19" s="60"/>
    </row>
    <row r="20" spans="1:10" s="28" customFormat="1" x14ac:dyDescent="0.35">
      <c r="B20" s="39"/>
    </row>
    <row r="21" spans="1:10" s="28" customFormat="1" x14ac:dyDescent="0.35">
      <c r="B21" s="39"/>
    </row>
    <row r="22" spans="1:10" s="31" customFormat="1" x14ac:dyDescent="0.35"/>
    <row r="23" spans="1:10" s="31" customFormat="1" x14ac:dyDescent="0.35"/>
    <row r="24" spans="1:10" s="31" customFormat="1" x14ac:dyDescent="0.35"/>
  </sheetData>
  <mergeCells count="11">
    <mergeCell ref="B19:J19"/>
    <mergeCell ref="B18:J18"/>
    <mergeCell ref="B15:J15"/>
    <mergeCell ref="B16:J16"/>
    <mergeCell ref="B13:J13"/>
    <mergeCell ref="B14:J14"/>
    <mergeCell ref="B2:J2"/>
    <mergeCell ref="B3:J3"/>
    <mergeCell ref="B5:J5"/>
    <mergeCell ref="B4:J4"/>
    <mergeCell ref="B12:K12"/>
  </mergeCells>
  <pageMargins left="0.9055118110236221" right="0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12"/>
  <sheetViews>
    <sheetView topLeftCell="A61" zoomScale="120" zoomScaleNormal="120" workbookViewId="0">
      <selection activeCell="F75" sqref="F75"/>
    </sheetView>
  </sheetViews>
  <sheetFormatPr defaultRowHeight="19.5" x14ac:dyDescent="0.3"/>
  <cols>
    <col min="1" max="1" width="5.25" style="24" customWidth="1"/>
    <col min="2" max="2" width="1.375" style="24" customWidth="1"/>
    <col min="3" max="3" width="6.75" style="24" customWidth="1"/>
    <col min="4" max="4" width="9" style="24"/>
    <col min="5" max="5" width="14.875" style="24" customWidth="1"/>
    <col min="6" max="6" width="29.75" style="24" customWidth="1"/>
    <col min="7" max="7" width="6.875" style="25" customWidth="1"/>
    <col min="8" max="8" width="7.625" style="25" customWidth="1"/>
    <col min="9" max="9" width="12.375" style="25" customWidth="1"/>
    <col min="10" max="257" width="9" style="24"/>
    <col min="258" max="258" width="9.5" style="24" customWidth="1"/>
    <col min="259" max="259" width="9" style="24"/>
    <col min="260" max="260" width="13.5" style="24" customWidth="1"/>
    <col min="261" max="261" width="27" style="24" customWidth="1"/>
    <col min="262" max="262" width="6" style="24" customWidth="1"/>
    <col min="263" max="263" width="6.125" style="24" customWidth="1"/>
    <col min="264" max="264" width="12" style="24" customWidth="1"/>
    <col min="265" max="513" width="9" style="24"/>
    <col min="514" max="514" width="9.5" style="24" customWidth="1"/>
    <col min="515" max="515" width="9" style="24"/>
    <col min="516" max="516" width="13.5" style="24" customWidth="1"/>
    <col min="517" max="517" width="27" style="24" customWidth="1"/>
    <col min="518" max="518" width="6" style="24" customWidth="1"/>
    <col min="519" max="519" width="6.125" style="24" customWidth="1"/>
    <col min="520" max="520" width="12" style="24" customWidth="1"/>
    <col min="521" max="769" width="9" style="24"/>
    <col min="770" max="770" width="9.5" style="24" customWidth="1"/>
    <col min="771" max="771" width="9" style="24"/>
    <col min="772" max="772" width="13.5" style="24" customWidth="1"/>
    <col min="773" max="773" width="27" style="24" customWidth="1"/>
    <col min="774" max="774" width="6" style="24" customWidth="1"/>
    <col min="775" max="775" width="6.125" style="24" customWidth="1"/>
    <col min="776" max="776" width="12" style="24" customWidth="1"/>
    <col min="777" max="1025" width="9" style="24"/>
    <col min="1026" max="1026" width="9.5" style="24" customWidth="1"/>
    <col min="1027" max="1027" width="9" style="24"/>
    <col min="1028" max="1028" width="13.5" style="24" customWidth="1"/>
    <col min="1029" max="1029" width="27" style="24" customWidth="1"/>
    <col min="1030" max="1030" width="6" style="24" customWidth="1"/>
    <col min="1031" max="1031" width="6.125" style="24" customWidth="1"/>
    <col min="1032" max="1032" width="12" style="24" customWidth="1"/>
    <col min="1033" max="1281" width="9" style="24"/>
    <col min="1282" max="1282" width="9.5" style="24" customWidth="1"/>
    <col min="1283" max="1283" width="9" style="24"/>
    <col min="1284" max="1284" width="13.5" style="24" customWidth="1"/>
    <col min="1285" max="1285" width="27" style="24" customWidth="1"/>
    <col min="1286" max="1286" width="6" style="24" customWidth="1"/>
    <col min="1287" max="1287" width="6.125" style="24" customWidth="1"/>
    <col min="1288" max="1288" width="12" style="24" customWidth="1"/>
    <col min="1289" max="1537" width="9" style="24"/>
    <col min="1538" max="1538" width="9.5" style="24" customWidth="1"/>
    <col min="1539" max="1539" width="9" style="24"/>
    <col min="1540" max="1540" width="13.5" style="24" customWidth="1"/>
    <col min="1541" max="1541" width="27" style="24" customWidth="1"/>
    <col min="1542" max="1542" width="6" style="24" customWidth="1"/>
    <col min="1543" max="1543" width="6.125" style="24" customWidth="1"/>
    <col min="1544" max="1544" width="12" style="24" customWidth="1"/>
    <col min="1545" max="1793" width="9" style="24"/>
    <col min="1794" max="1794" width="9.5" style="24" customWidth="1"/>
    <col min="1795" max="1795" width="9" style="24"/>
    <col min="1796" max="1796" width="13.5" style="24" customWidth="1"/>
    <col min="1797" max="1797" width="27" style="24" customWidth="1"/>
    <col min="1798" max="1798" width="6" style="24" customWidth="1"/>
    <col min="1799" max="1799" width="6.125" style="24" customWidth="1"/>
    <col min="1800" max="1800" width="12" style="24" customWidth="1"/>
    <col min="1801" max="2049" width="9" style="24"/>
    <col min="2050" max="2050" width="9.5" style="24" customWidth="1"/>
    <col min="2051" max="2051" width="9" style="24"/>
    <col min="2052" max="2052" width="13.5" style="24" customWidth="1"/>
    <col min="2053" max="2053" width="27" style="24" customWidth="1"/>
    <col min="2054" max="2054" width="6" style="24" customWidth="1"/>
    <col min="2055" max="2055" width="6.125" style="24" customWidth="1"/>
    <col min="2056" max="2056" width="12" style="24" customWidth="1"/>
    <col min="2057" max="2305" width="9" style="24"/>
    <col min="2306" max="2306" width="9.5" style="24" customWidth="1"/>
    <col min="2307" max="2307" width="9" style="24"/>
    <col min="2308" max="2308" width="13.5" style="24" customWidth="1"/>
    <col min="2309" max="2309" width="27" style="24" customWidth="1"/>
    <col min="2310" max="2310" width="6" style="24" customWidth="1"/>
    <col min="2311" max="2311" width="6.125" style="24" customWidth="1"/>
    <col min="2312" max="2312" width="12" style="24" customWidth="1"/>
    <col min="2313" max="2561" width="9" style="24"/>
    <col min="2562" max="2562" width="9.5" style="24" customWidth="1"/>
    <col min="2563" max="2563" width="9" style="24"/>
    <col min="2564" max="2564" width="13.5" style="24" customWidth="1"/>
    <col min="2565" max="2565" width="27" style="24" customWidth="1"/>
    <col min="2566" max="2566" width="6" style="24" customWidth="1"/>
    <col min="2567" max="2567" width="6.125" style="24" customWidth="1"/>
    <col min="2568" max="2568" width="12" style="24" customWidth="1"/>
    <col min="2569" max="2817" width="9" style="24"/>
    <col min="2818" max="2818" width="9.5" style="24" customWidth="1"/>
    <col min="2819" max="2819" width="9" style="24"/>
    <col min="2820" max="2820" width="13.5" style="24" customWidth="1"/>
    <col min="2821" max="2821" width="27" style="24" customWidth="1"/>
    <col min="2822" max="2822" width="6" style="24" customWidth="1"/>
    <col min="2823" max="2823" width="6.125" style="24" customWidth="1"/>
    <col min="2824" max="2824" width="12" style="24" customWidth="1"/>
    <col min="2825" max="3073" width="9" style="24"/>
    <col min="3074" max="3074" width="9.5" style="24" customWidth="1"/>
    <col min="3075" max="3075" width="9" style="24"/>
    <col min="3076" max="3076" width="13.5" style="24" customWidth="1"/>
    <col min="3077" max="3077" width="27" style="24" customWidth="1"/>
    <col min="3078" max="3078" width="6" style="24" customWidth="1"/>
    <col min="3079" max="3079" width="6.125" style="24" customWidth="1"/>
    <col min="3080" max="3080" width="12" style="24" customWidth="1"/>
    <col min="3081" max="3329" width="9" style="24"/>
    <col min="3330" max="3330" width="9.5" style="24" customWidth="1"/>
    <col min="3331" max="3331" width="9" style="24"/>
    <col min="3332" max="3332" width="13.5" style="24" customWidth="1"/>
    <col min="3333" max="3333" width="27" style="24" customWidth="1"/>
    <col min="3334" max="3334" width="6" style="24" customWidth="1"/>
    <col min="3335" max="3335" width="6.125" style="24" customWidth="1"/>
    <col min="3336" max="3336" width="12" style="24" customWidth="1"/>
    <col min="3337" max="3585" width="9" style="24"/>
    <col min="3586" max="3586" width="9.5" style="24" customWidth="1"/>
    <col min="3587" max="3587" width="9" style="24"/>
    <col min="3588" max="3588" width="13.5" style="24" customWidth="1"/>
    <col min="3589" max="3589" width="27" style="24" customWidth="1"/>
    <col min="3590" max="3590" width="6" style="24" customWidth="1"/>
    <col min="3591" max="3591" width="6.125" style="24" customWidth="1"/>
    <col min="3592" max="3592" width="12" style="24" customWidth="1"/>
    <col min="3593" max="3841" width="9" style="24"/>
    <col min="3842" max="3842" width="9.5" style="24" customWidth="1"/>
    <col min="3843" max="3843" width="9" style="24"/>
    <col min="3844" max="3844" width="13.5" style="24" customWidth="1"/>
    <col min="3845" max="3845" width="27" style="24" customWidth="1"/>
    <col min="3846" max="3846" width="6" style="24" customWidth="1"/>
    <col min="3847" max="3847" width="6.125" style="24" customWidth="1"/>
    <col min="3848" max="3848" width="12" style="24" customWidth="1"/>
    <col min="3849" max="4097" width="9" style="24"/>
    <col min="4098" max="4098" width="9.5" style="24" customWidth="1"/>
    <col min="4099" max="4099" width="9" style="24"/>
    <col min="4100" max="4100" width="13.5" style="24" customWidth="1"/>
    <col min="4101" max="4101" width="27" style="24" customWidth="1"/>
    <col min="4102" max="4102" width="6" style="24" customWidth="1"/>
    <col min="4103" max="4103" width="6.125" style="24" customWidth="1"/>
    <col min="4104" max="4104" width="12" style="24" customWidth="1"/>
    <col min="4105" max="4353" width="9" style="24"/>
    <col min="4354" max="4354" width="9.5" style="24" customWidth="1"/>
    <col min="4355" max="4355" width="9" style="24"/>
    <col min="4356" max="4356" width="13.5" style="24" customWidth="1"/>
    <col min="4357" max="4357" width="27" style="24" customWidth="1"/>
    <col min="4358" max="4358" width="6" style="24" customWidth="1"/>
    <col min="4359" max="4359" width="6.125" style="24" customWidth="1"/>
    <col min="4360" max="4360" width="12" style="24" customWidth="1"/>
    <col min="4361" max="4609" width="9" style="24"/>
    <col min="4610" max="4610" width="9.5" style="24" customWidth="1"/>
    <col min="4611" max="4611" width="9" style="24"/>
    <col min="4612" max="4612" width="13.5" style="24" customWidth="1"/>
    <col min="4613" max="4613" width="27" style="24" customWidth="1"/>
    <col min="4614" max="4614" width="6" style="24" customWidth="1"/>
    <col min="4615" max="4615" width="6.125" style="24" customWidth="1"/>
    <col min="4616" max="4616" width="12" style="24" customWidth="1"/>
    <col min="4617" max="4865" width="9" style="24"/>
    <col min="4866" max="4866" width="9.5" style="24" customWidth="1"/>
    <col min="4867" max="4867" width="9" style="24"/>
    <col min="4868" max="4868" width="13.5" style="24" customWidth="1"/>
    <col min="4869" max="4869" width="27" style="24" customWidth="1"/>
    <col min="4870" max="4870" width="6" style="24" customWidth="1"/>
    <col min="4871" max="4871" width="6.125" style="24" customWidth="1"/>
    <col min="4872" max="4872" width="12" style="24" customWidth="1"/>
    <col min="4873" max="5121" width="9" style="24"/>
    <col min="5122" max="5122" width="9.5" style="24" customWidth="1"/>
    <col min="5123" max="5123" width="9" style="24"/>
    <col min="5124" max="5124" width="13.5" style="24" customWidth="1"/>
    <col min="5125" max="5125" width="27" style="24" customWidth="1"/>
    <col min="5126" max="5126" width="6" style="24" customWidth="1"/>
    <col min="5127" max="5127" width="6.125" style="24" customWidth="1"/>
    <col min="5128" max="5128" width="12" style="24" customWidth="1"/>
    <col min="5129" max="5377" width="9" style="24"/>
    <col min="5378" max="5378" width="9.5" style="24" customWidth="1"/>
    <col min="5379" max="5379" width="9" style="24"/>
    <col min="5380" max="5380" width="13.5" style="24" customWidth="1"/>
    <col min="5381" max="5381" width="27" style="24" customWidth="1"/>
    <col min="5382" max="5382" width="6" style="24" customWidth="1"/>
    <col min="5383" max="5383" width="6.125" style="24" customWidth="1"/>
    <col min="5384" max="5384" width="12" style="24" customWidth="1"/>
    <col min="5385" max="5633" width="9" style="24"/>
    <col min="5634" max="5634" width="9.5" style="24" customWidth="1"/>
    <col min="5635" max="5635" width="9" style="24"/>
    <col min="5636" max="5636" width="13.5" style="24" customWidth="1"/>
    <col min="5637" max="5637" width="27" style="24" customWidth="1"/>
    <col min="5638" max="5638" width="6" style="24" customWidth="1"/>
    <col min="5639" max="5639" width="6.125" style="24" customWidth="1"/>
    <col min="5640" max="5640" width="12" style="24" customWidth="1"/>
    <col min="5641" max="5889" width="9" style="24"/>
    <col min="5890" max="5890" width="9.5" style="24" customWidth="1"/>
    <col min="5891" max="5891" width="9" style="24"/>
    <col min="5892" max="5892" width="13.5" style="24" customWidth="1"/>
    <col min="5893" max="5893" width="27" style="24" customWidth="1"/>
    <col min="5894" max="5894" width="6" style="24" customWidth="1"/>
    <col min="5895" max="5895" width="6.125" style="24" customWidth="1"/>
    <col min="5896" max="5896" width="12" style="24" customWidth="1"/>
    <col min="5897" max="6145" width="9" style="24"/>
    <col min="6146" max="6146" width="9.5" style="24" customWidth="1"/>
    <col min="6147" max="6147" width="9" style="24"/>
    <col min="6148" max="6148" width="13.5" style="24" customWidth="1"/>
    <col min="6149" max="6149" width="27" style="24" customWidth="1"/>
    <col min="6150" max="6150" width="6" style="24" customWidth="1"/>
    <col min="6151" max="6151" width="6.125" style="24" customWidth="1"/>
    <col min="6152" max="6152" width="12" style="24" customWidth="1"/>
    <col min="6153" max="6401" width="9" style="24"/>
    <col min="6402" max="6402" width="9.5" style="24" customWidth="1"/>
    <col min="6403" max="6403" width="9" style="24"/>
    <col min="6404" max="6404" width="13.5" style="24" customWidth="1"/>
    <col min="6405" max="6405" width="27" style="24" customWidth="1"/>
    <col min="6406" max="6406" width="6" style="24" customWidth="1"/>
    <col min="6407" max="6407" width="6.125" style="24" customWidth="1"/>
    <col min="6408" max="6408" width="12" style="24" customWidth="1"/>
    <col min="6409" max="6657" width="9" style="24"/>
    <col min="6658" max="6658" width="9.5" style="24" customWidth="1"/>
    <col min="6659" max="6659" width="9" style="24"/>
    <col min="6660" max="6660" width="13.5" style="24" customWidth="1"/>
    <col min="6661" max="6661" width="27" style="24" customWidth="1"/>
    <col min="6662" max="6662" width="6" style="24" customWidth="1"/>
    <col min="6663" max="6663" width="6.125" style="24" customWidth="1"/>
    <col min="6664" max="6664" width="12" style="24" customWidth="1"/>
    <col min="6665" max="6913" width="9" style="24"/>
    <col min="6914" max="6914" width="9.5" style="24" customWidth="1"/>
    <col min="6915" max="6915" width="9" style="24"/>
    <col min="6916" max="6916" width="13.5" style="24" customWidth="1"/>
    <col min="6917" max="6917" width="27" style="24" customWidth="1"/>
    <col min="6918" max="6918" width="6" style="24" customWidth="1"/>
    <col min="6919" max="6919" width="6.125" style="24" customWidth="1"/>
    <col min="6920" max="6920" width="12" style="24" customWidth="1"/>
    <col min="6921" max="7169" width="9" style="24"/>
    <col min="7170" max="7170" width="9.5" style="24" customWidth="1"/>
    <col min="7171" max="7171" width="9" style="24"/>
    <col min="7172" max="7172" width="13.5" style="24" customWidth="1"/>
    <col min="7173" max="7173" width="27" style="24" customWidth="1"/>
    <col min="7174" max="7174" width="6" style="24" customWidth="1"/>
    <col min="7175" max="7175" width="6.125" style="24" customWidth="1"/>
    <col min="7176" max="7176" width="12" style="24" customWidth="1"/>
    <col min="7177" max="7425" width="9" style="24"/>
    <col min="7426" max="7426" width="9.5" style="24" customWidth="1"/>
    <col min="7427" max="7427" width="9" style="24"/>
    <col min="7428" max="7428" width="13.5" style="24" customWidth="1"/>
    <col min="7429" max="7429" width="27" style="24" customWidth="1"/>
    <col min="7430" max="7430" width="6" style="24" customWidth="1"/>
    <col min="7431" max="7431" width="6.125" style="24" customWidth="1"/>
    <col min="7432" max="7432" width="12" style="24" customWidth="1"/>
    <col min="7433" max="7681" width="9" style="24"/>
    <col min="7682" max="7682" width="9.5" style="24" customWidth="1"/>
    <col min="7683" max="7683" width="9" style="24"/>
    <col min="7684" max="7684" width="13.5" style="24" customWidth="1"/>
    <col min="7685" max="7685" width="27" style="24" customWidth="1"/>
    <col min="7686" max="7686" width="6" style="24" customWidth="1"/>
    <col min="7687" max="7687" width="6.125" style="24" customWidth="1"/>
    <col min="7688" max="7688" width="12" style="24" customWidth="1"/>
    <col min="7689" max="7937" width="9" style="24"/>
    <col min="7938" max="7938" width="9.5" style="24" customWidth="1"/>
    <col min="7939" max="7939" width="9" style="24"/>
    <col min="7940" max="7940" width="13.5" style="24" customWidth="1"/>
    <col min="7941" max="7941" width="27" style="24" customWidth="1"/>
    <col min="7942" max="7942" width="6" style="24" customWidth="1"/>
    <col min="7943" max="7943" width="6.125" style="24" customWidth="1"/>
    <col min="7944" max="7944" width="12" style="24" customWidth="1"/>
    <col min="7945" max="8193" width="9" style="24"/>
    <col min="8194" max="8194" width="9.5" style="24" customWidth="1"/>
    <col min="8195" max="8195" width="9" style="24"/>
    <col min="8196" max="8196" width="13.5" style="24" customWidth="1"/>
    <col min="8197" max="8197" width="27" style="24" customWidth="1"/>
    <col min="8198" max="8198" width="6" style="24" customWidth="1"/>
    <col min="8199" max="8199" width="6.125" style="24" customWidth="1"/>
    <col min="8200" max="8200" width="12" style="24" customWidth="1"/>
    <col min="8201" max="8449" width="9" style="24"/>
    <col min="8450" max="8450" width="9.5" style="24" customWidth="1"/>
    <col min="8451" max="8451" width="9" style="24"/>
    <col min="8452" max="8452" width="13.5" style="24" customWidth="1"/>
    <col min="8453" max="8453" width="27" style="24" customWidth="1"/>
    <col min="8454" max="8454" width="6" style="24" customWidth="1"/>
    <col min="8455" max="8455" width="6.125" style="24" customWidth="1"/>
    <col min="8456" max="8456" width="12" style="24" customWidth="1"/>
    <col min="8457" max="8705" width="9" style="24"/>
    <col min="8706" max="8706" width="9.5" style="24" customWidth="1"/>
    <col min="8707" max="8707" width="9" style="24"/>
    <col min="8708" max="8708" width="13.5" style="24" customWidth="1"/>
    <col min="8709" max="8709" width="27" style="24" customWidth="1"/>
    <col min="8710" max="8710" width="6" style="24" customWidth="1"/>
    <col min="8711" max="8711" width="6.125" style="24" customWidth="1"/>
    <col min="8712" max="8712" width="12" style="24" customWidth="1"/>
    <col min="8713" max="8961" width="9" style="24"/>
    <col min="8962" max="8962" width="9.5" style="24" customWidth="1"/>
    <col min="8963" max="8963" width="9" style="24"/>
    <col min="8964" max="8964" width="13.5" style="24" customWidth="1"/>
    <col min="8965" max="8965" width="27" style="24" customWidth="1"/>
    <col min="8966" max="8966" width="6" style="24" customWidth="1"/>
    <col min="8967" max="8967" width="6.125" style="24" customWidth="1"/>
    <col min="8968" max="8968" width="12" style="24" customWidth="1"/>
    <col min="8969" max="9217" width="9" style="24"/>
    <col min="9218" max="9218" width="9.5" style="24" customWidth="1"/>
    <col min="9219" max="9219" width="9" style="24"/>
    <col min="9220" max="9220" width="13.5" style="24" customWidth="1"/>
    <col min="9221" max="9221" width="27" style="24" customWidth="1"/>
    <col min="9222" max="9222" width="6" style="24" customWidth="1"/>
    <col min="9223" max="9223" width="6.125" style="24" customWidth="1"/>
    <col min="9224" max="9224" width="12" style="24" customWidth="1"/>
    <col min="9225" max="9473" width="9" style="24"/>
    <col min="9474" max="9474" width="9.5" style="24" customWidth="1"/>
    <col min="9475" max="9475" width="9" style="24"/>
    <col min="9476" max="9476" width="13.5" style="24" customWidth="1"/>
    <col min="9477" max="9477" width="27" style="24" customWidth="1"/>
    <col min="9478" max="9478" width="6" style="24" customWidth="1"/>
    <col min="9479" max="9479" width="6.125" style="24" customWidth="1"/>
    <col min="9480" max="9480" width="12" style="24" customWidth="1"/>
    <col min="9481" max="9729" width="9" style="24"/>
    <col min="9730" max="9730" width="9.5" style="24" customWidth="1"/>
    <col min="9731" max="9731" width="9" style="24"/>
    <col min="9732" max="9732" width="13.5" style="24" customWidth="1"/>
    <col min="9733" max="9733" width="27" style="24" customWidth="1"/>
    <col min="9734" max="9734" width="6" style="24" customWidth="1"/>
    <col min="9735" max="9735" width="6.125" style="24" customWidth="1"/>
    <col min="9736" max="9736" width="12" style="24" customWidth="1"/>
    <col min="9737" max="9985" width="9" style="24"/>
    <col min="9986" max="9986" width="9.5" style="24" customWidth="1"/>
    <col min="9987" max="9987" width="9" style="24"/>
    <col min="9988" max="9988" width="13.5" style="24" customWidth="1"/>
    <col min="9989" max="9989" width="27" style="24" customWidth="1"/>
    <col min="9990" max="9990" width="6" style="24" customWidth="1"/>
    <col min="9991" max="9991" width="6.125" style="24" customWidth="1"/>
    <col min="9992" max="9992" width="12" style="24" customWidth="1"/>
    <col min="9993" max="10241" width="9" style="24"/>
    <col min="10242" max="10242" width="9.5" style="24" customWidth="1"/>
    <col min="10243" max="10243" width="9" style="24"/>
    <col min="10244" max="10244" width="13.5" style="24" customWidth="1"/>
    <col min="10245" max="10245" width="27" style="24" customWidth="1"/>
    <col min="10246" max="10246" width="6" style="24" customWidth="1"/>
    <col min="10247" max="10247" width="6.125" style="24" customWidth="1"/>
    <col min="10248" max="10248" width="12" style="24" customWidth="1"/>
    <col min="10249" max="10497" width="9" style="24"/>
    <col min="10498" max="10498" width="9.5" style="24" customWidth="1"/>
    <col min="10499" max="10499" width="9" style="24"/>
    <col min="10500" max="10500" width="13.5" style="24" customWidth="1"/>
    <col min="10501" max="10501" width="27" style="24" customWidth="1"/>
    <col min="10502" max="10502" width="6" style="24" customWidth="1"/>
    <col min="10503" max="10503" width="6.125" style="24" customWidth="1"/>
    <col min="10504" max="10504" width="12" style="24" customWidth="1"/>
    <col min="10505" max="10753" width="9" style="24"/>
    <col min="10754" max="10754" width="9.5" style="24" customWidth="1"/>
    <col min="10755" max="10755" width="9" style="24"/>
    <col min="10756" max="10756" width="13.5" style="24" customWidth="1"/>
    <col min="10757" max="10757" width="27" style="24" customWidth="1"/>
    <col min="10758" max="10758" width="6" style="24" customWidth="1"/>
    <col min="10759" max="10759" width="6.125" style="24" customWidth="1"/>
    <col min="10760" max="10760" width="12" style="24" customWidth="1"/>
    <col min="10761" max="11009" width="9" style="24"/>
    <col min="11010" max="11010" width="9.5" style="24" customWidth="1"/>
    <col min="11011" max="11011" width="9" style="24"/>
    <col min="11012" max="11012" width="13.5" style="24" customWidth="1"/>
    <col min="11013" max="11013" width="27" style="24" customWidth="1"/>
    <col min="11014" max="11014" width="6" style="24" customWidth="1"/>
    <col min="11015" max="11015" width="6.125" style="24" customWidth="1"/>
    <col min="11016" max="11016" width="12" style="24" customWidth="1"/>
    <col min="11017" max="11265" width="9" style="24"/>
    <col min="11266" max="11266" width="9.5" style="24" customWidth="1"/>
    <col min="11267" max="11267" width="9" style="24"/>
    <col min="11268" max="11268" width="13.5" style="24" customWidth="1"/>
    <col min="11269" max="11269" width="27" style="24" customWidth="1"/>
    <col min="11270" max="11270" width="6" style="24" customWidth="1"/>
    <col min="11271" max="11271" width="6.125" style="24" customWidth="1"/>
    <col min="11272" max="11272" width="12" style="24" customWidth="1"/>
    <col min="11273" max="11521" width="9" style="24"/>
    <col min="11522" max="11522" width="9.5" style="24" customWidth="1"/>
    <col min="11523" max="11523" width="9" style="24"/>
    <col min="11524" max="11524" width="13.5" style="24" customWidth="1"/>
    <col min="11525" max="11525" width="27" style="24" customWidth="1"/>
    <col min="11526" max="11526" width="6" style="24" customWidth="1"/>
    <col min="11527" max="11527" width="6.125" style="24" customWidth="1"/>
    <col min="11528" max="11528" width="12" style="24" customWidth="1"/>
    <col min="11529" max="11777" width="9" style="24"/>
    <col min="11778" max="11778" width="9.5" style="24" customWidth="1"/>
    <col min="11779" max="11779" width="9" style="24"/>
    <col min="11780" max="11780" width="13.5" style="24" customWidth="1"/>
    <col min="11781" max="11781" width="27" style="24" customWidth="1"/>
    <col min="11782" max="11782" width="6" style="24" customWidth="1"/>
    <col min="11783" max="11783" width="6.125" style="24" customWidth="1"/>
    <col min="11784" max="11784" width="12" style="24" customWidth="1"/>
    <col min="11785" max="12033" width="9" style="24"/>
    <col min="12034" max="12034" width="9.5" style="24" customWidth="1"/>
    <col min="12035" max="12035" width="9" style="24"/>
    <col min="12036" max="12036" width="13.5" style="24" customWidth="1"/>
    <col min="12037" max="12037" width="27" style="24" customWidth="1"/>
    <col min="12038" max="12038" width="6" style="24" customWidth="1"/>
    <col min="12039" max="12039" width="6.125" style="24" customWidth="1"/>
    <col min="12040" max="12040" width="12" style="24" customWidth="1"/>
    <col min="12041" max="12289" width="9" style="24"/>
    <col min="12290" max="12290" width="9.5" style="24" customWidth="1"/>
    <col min="12291" max="12291" width="9" style="24"/>
    <col min="12292" max="12292" width="13.5" style="24" customWidth="1"/>
    <col min="12293" max="12293" width="27" style="24" customWidth="1"/>
    <col min="12294" max="12294" width="6" style="24" customWidth="1"/>
    <col min="12295" max="12295" width="6.125" style="24" customWidth="1"/>
    <col min="12296" max="12296" width="12" style="24" customWidth="1"/>
    <col min="12297" max="12545" width="9" style="24"/>
    <col min="12546" max="12546" width="9.5" style="24" customWidth="1"/>
    <col min="12547" max="12547" width="9" style="24"/>
    <col min="12548" max="12548" width="13.5" style="24" customWidth="1"/>
    <col min="12549" max="12549" width="27" style="24" customWidth="1"/>
    <col min="12550" max="12550" width="6" style="24" customWidth="1"/>
    <col min="12551" max="12551" width="6.125" style="24" customWidth="1"/>
    <col min="12552" max="12552" width="12" style="24" customWidth="1"/>
    <col min="12553" max="12801" width="9" style="24"/>
    <col min="12802" max="12802" width="9.5" style="24" customWidth="1"/>
    <col min="12803" max="12803" width="9" style="24"/>
    <col min="12804" max="12804" width="13.5" style="24" customWidth="1"/>
    <col min="12805" max="12805" width="27" style="24" customWidth="1"/>
    <col min="12806" max="12806" width="6" style="24" customWidth="1"/>
    <col min="12807" max="12807" width="6.125" style="24" customWidth="1"/>
    <col min="12808" max="12808" width="12" style="24" customWidth="1"/>
    <col min="12809" max="13057" width="9" style="24"/>
    <col min="13058" max="13058" width="9.5" style="24" customWidth="1"/>
    <col min="13059" max="13059" width="9" style="24"/>
    <col min="13060" max="13060" width="13.5" style="24" customWidth="1"/>
    <col min="13061" max="13061" width="27" style="24" customWidth="1"/>
    <col min="13062" max="13062" width="6" style="24" customWidth="1"/>
    <col min="13063" max="13063" width="6.125" style="24" customWidth="1"/>
    <col min="13064" max="13064" width="12" style="24" customWidth="1"/>
    <col min="13065" max="13313" width="9" style="24"/>
    <col min="13314" max="13314" width="9.5" style="24" customWidth="1"/>
    <col min="13315" max="13315" width="9" style="24"/>
    <col min="13316" max="13316" width="13.5" style="24" customWidth="1"/>
    <col min="13317" max="13317" width="27" style="24" customWidth="1"/>
    <col min="13318" max="13318" width="6" style="24" customWidth="1"/>
    <col min="13319" max="13319" width="6.125" style="24" customWidth="1"/>
    <col min="13320" max="13320" width="12" style="24" customWidth="1"/>
    <col min="13321" max="13569" width="9" style="24"/>
    <col min="13570" max="13570" width="9.5" style="24" customWidth="1"/>
    <col min="13571" max="13571" width="9" style="24"/>
    <col min="13572" max="13572" width="13.5" style="24" customWidth="1"/>
    <col min="13573" max="13573" width="27" style="24" customWidth="1"/>
    <col min="13574" max="13574" width="6" style="24" customWidth="1"/>
    <col min="13575" max="13575" width="6.125" style="24" customWidth="1"/>
    <col min="13576" max="13576" width="12" style="24" customWidth="1"/>
    <col min="13577" max="13825" width="9" style="24"/>
    <col min="13826" max="13826" width="9.5" style="24" customWidth="1"/>
    <col min="13827" max="13827" width="9" style="24"/>
    <col min="13828" max="13828" width="13.5" style="24" customWidth="1"/>
    <col min="13829" max="13829" width="27" style="24" customWidth="1"/>
    <col min="13830" max="13830" width="6" style="24" customWidth="1"/>
    <col min="13831" max="13831" width="6.125" style="24" customWidth="1"/>
    <col min="13832" max="13832" width="12" style="24" customWidth="1"/>
    <col min="13833" max="14081" width="9" style="24"/>
    <col min="14082" max="14082" width="9.5" style="24" customWidth="1"/>
    <col min="14083" max="14083" width="9" style="24"/>
    <col min="14084" max="14084" width="13.5" style="24" customWidth="1"/>
    <col min="14085" max="14085" width="27" style="24" customWidth="1"/>
    <col min="14086" max="14086" width="6" style="24" customWidth="1"/>
    <col min="14087" max="14087" width="6.125" style="24" customWidth="1"/>
    <col min="14088" max="14088" width="12" style="24" customWidth="1"/>
    <col min="14089" max="14337" width="9" style="24"/>
    <col min="14338" max="14338" width="9.5" style="24" customWidth="1"/>
    <col min="14339" max="14339" width="9" style="24"/>
    <col min="14340" max="14340" width="13.5" style="24" customWidth="1"/>
    <col min="14341" max="14341" width="27" style="24" customWidth="1"/>
    <col min="14342" max="14342" width="6" style="24" customWidth="1"/>
    <col min="14343" max="14343" width="6.125" style="24" customWidth="1"/>
    <col min="14344" max="14344" width="12" style="24" customWidth="1"/>
    <col min="14345" max="14593" width="9" style="24"/>
    <col min="14594" max="14594" width="9.5" style="24" customWidth="1"/>
    <col min="14595" max="14595" width="9" style="24"/>
    <col min="14596" max="14596" width="13.5" style="24" customWidth="1"/>
    <col min="14597" max="14597" width="27" style="24" customWidth="1"/>
    <col min="14598" max="14598" width="6" style="24" customWidth="1"/>
    <col min="14599" max="14599" width="6.125" style="24" customWidth="1"/>
    <col min="14600" max="14600" width="12" style="24" customWidth="1"/>
    <col min="14601" max="14849" width="9" style="24"/>
    <col min="14850" max="14850" width="9.5" style="24" customWidth="1"/>
    <col min="14851" max="14851" width="9" style="24"/>
    <col min="14852" max="14852" width="13.5" style="24" customWidth="1"/>
    <col min="14853" max="14853" width="27" style="24" customWidth="1"/>
    <col min="14854" max="14854" width="6" style="24" customWidth="1"/>
    <col min="14855" max="14855" width="6.125" style="24" customWidth="1"/>
    <col min="14856" max="14856" width="12" style="24" customWidth="1"/>
    <col min="14857" max="15105" width="9" style="24"/>
    <col min="15106" max="15106" width="9.5" style="24" customWidth="1"/>
    <col min="15107" max="15107" width="9" style="24"/>
    <col min="15108" max="15108" width="13.5" style="24" customWidth="1"/>
    <col min="15109" max="15109" width="27" style="24" customWidth="1"/>
    <col min="15110" max="15110" width="6" style="24" customWidth="1"/>
    <col min="15111" max="15111" width="6.125" style="24" customWidth="1"/>
    <col min="15112" max="15112" width="12" style="24" customWidth="1"/>
    <col min="15113" max="15361" width="9" style="24"/>
    <col min="15362" max="15362" width="9.5" style="24" customWidth="1"/>
    <col min="15363" max="15363" width="9" style="24"/>
    <col min="15364" max="15364" width="13.5" style="24" customWidth="1"/>
    <col min="15365" max="15365" width="27" style="24" customWidth="1"/>
    <col min="15366" max="15366" width="6" style="24" customWidth="1"/>
    <col min="15367" max="15367" width="6.125" style="24" customWidth="1"/>
    <col min="15368" max="15368" width="12" style="24" customWidth="1"/>
    <col min="15369" max="15617" width="9" style="24"/>
    <col min="15618" max="15618" width="9.5" style="24" customWidth="1"/>
    <col min="15619" max="15619" width="9" style="24"/>
    <col min="15620" max="15620" width="13.5" style="24" customWidth="1"/>
    <col min="15621" max="15621" width="27" style="24" customWidth="1"/>
    <col min="15622" max="15622" width="6" style="24" customWidth="1"/>
    <col min="15623" max="15623" width="6.125" style="24" customWidth="1"/>
    <col min="15624" max="15624" width="12" style="24" customWidth="1"/>
    <col min="15625" max="15873" width="9" style="24"/>
    <col min="15874" max="15874" width="9.5" style="24" customWidth="1"/>
    <col min="15875" max="15875" width="9" style="24"/>
    <col min="15876" max="15876" width="13.5" style="24" customWidth="1"/>
    <col min="15877" max="15877" width="27" style="24" customWidth="1"/>
    <col min="15878" max="15878" width="6" style="24" customWidth="1"/>
    <col min="15879" max="15879" width="6.125" style="24" customWidth="1"/>
    <col min="15880" max="15880" width="12" style="24" customWidth="1"/>
    <col min="15881" max="16129" width="9" style="24"/>
    <col min="16130" max="16130" width="9.5" style="24" customWidth="1"/>
    <col min="16131" max="16131" width="9" style="24"/>
    <col min="16132" max="16132" width="13.5" style="24" customWidth="1"/>
    <col min="16133" max="16133" width="27" style="24" customWidth="1"/>
    <col min="16134" max="16134" width="6" style="24" customWidth="1"/>
    <col min="16135" max="16135" width="6.125" style="24" customWidth="1"/>
    <col min="16136" max="16136" width="12" style="24" customWidth="1"/>
    <col min="16137" max="16384" width="9" style="24"/>
  </cols>
  <sheetData>
    <row r="1" spans="2:10" s="4" customFormat="1" ht="21" x14ac:dyDescent="0.35">
      <c r="B1" s="66" t="s">
        <v>87</v>
      </c>
      <c r="C1" s="66"/>
      <c r="D1" s="66"/>
      <c r="E1" s="66"/>
      <c r="F1" s="66"/>
      <c r="G1" s="66"/>
      <c r="H1" s="66"/>
      <c r="I1" s="66"/>
    </row>
    <row r="2" spans="2:10" s="4" customFormat="1" ht="21" x14ac:dyDescent="0.35">
      <c r="B2" s="5"/>
      <c r="C2" s="5"/>
      <c r="D2" s="5"/>
      <c r="E2" s="5"/>
      <c r="F2" s="5"/>
      <c r="G2" s="5"/>
      <c r="H2" s="5"/>
      <c r="I2" s="5"/>
    </row>
    <row r="3" spans="2:10" s="4" customFormat="1" ht="21.75" thickBot="1" x14ac:dyDescent="0.4">
      <c r="C3" s="6" t="s">
        <v>120</v>
      </c>
      <c r="G3" s="7"/>
      <c r="H3" s="7"/>
      <c r="I3" s="7"/>
    </row>
    <row r="4" spans="2:10" s="4" customFormat="1" ht="20.25" customHeight="1" thickTop="1" x14ac:dyDescent="0.35">
      <c r="C4" s="67" t="s">
        <v>54</v>
      </c>
      <c r="D4" s="68"/>
      <c r="E4" s="68"/>
      <c r="F4" s="69"/>
      <c r="G4" s="73"/>
      <c r="H4" s="75" t="s">
        <v>55</v>
      </c>
      <c r="I4" s="77" t="s">
        <v>56</v>
      </c>
    </row>
    <row r="5" spans="2:10" s="4" customFormat="1" ht="12" customHeight="1" thickBot="1" x14ac:dyDescent="0.4">
      <c r="C5" s="70"/>
      <c r="D5" s="71"/>
      <c r="E5" s="71"/>
      <c r="F5" s="72"/>
      <c r="G5" s="74"/>
      <c r="H5" s="76"/>
      <c r="I5" s="78"/>
    </row>
    <row r="6" spans="2:10" s="4" customFormat="1" ht="21.75" thickTop="1" x14ac:dyDescent="0.35">
      <c r="C6" s="79" t="s">
        <v>57</v>
      </c>
      <c r="D6" s="80"/>
      <c r="E6" s="80"/>
      <c r="F6" s="81"/>
      <c r="G6" s="8"/>
      <c r="H6" s="9"/>
      <c r="I6" s="9"/>
    </row>
    <row r="7" spans="2:10" s="4" customFormat="1" ht="21" x14ac:dyDescent="0.35">
      <c r="C7" s="82" t="s">
        <v>98</v>
      </c>
      <c r="D7" s="83"/>
      <c r="E7" s="83"/>
      <c r="F7" s="84"/>
      <c r="G7" s="10">
        <f>DATA!B18</f>
        <v>4.5999999999999996</v>
      </c>
      <c r="H7" s="10">
        <f>DATA!B19</f>
        <v>0.50709255283711152</v>
      </c>
      <c r="I7" s="11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0" s="4" customFormat="1" ht="21" x14ac:dyDescent="0.35">
      <c r="C8" s="12" t="s">
        <v>97</v>
      </c>
      <c r="D8" s="12"/>
      <c r="E8" s="12"/>
      <c r="F8" s="12"/>
      <c r="G8" s="10">
        <f>DATA!C18</f>
        <v>4.4666666666666668</v>
      </c>
      <c r="H8" s="10">
        <f>DATA!C19</f>
        <v>0.6399404734221853</v>
      </c>
      <c r="I8" s="11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0" s="4" customFormat="1" ht="21" x14ac:dyDescent="0.35">
      <c r="C9" s="12" t="s">
        <v>88</v>
      </c>
      <c r="D9" s="12"/>
      <c r="E9" s="12"/>
      <c r="F9" s="12"/>
      <c r="G9" s="10">
        <f>DATA!D18</f>
        <v>4.5999999999999996</v>
      </c>
      <c r="H9" s="10">
        <f>DATA!D19</f>
        <v>0.50709255283711152</v>
      </c>
      <c r="I9" s="11" t="str">
        <f t="shared" ref="I9:I64" si="0">IF(G9&gt;4.5,"มากที่สุด",IF(G9&gt;3.5,"มาก",IF(G9&gt;2.5,"ปานกลาง",IF(G9&gt;1.5,"น้อย",IF(G9&lt;=1.5,"น้อยที่สุด")))))</f>
        <v>มากที่สุด</v>
      </c>
    </row>
    <row r="10" spans="2:10" s="4" customFormat="1" ht="21" x14ac:dyDescent="0.35">
      <c r="C10" s="12" t="s">
        <v>96</v>
      </c>
      <c r="D10" s="12"/>
      <c r="E10" s="12"/>
      <c r="F10" s="12"/>
      <c r="G10" s="10">
        <f>DATA!E18</f>
        <v>4.5333333333333332</v>
      </c>
      <c r="H10" s="10">
        <f>DATA!E19</f>
        <v>0.51639777949432331</v>
      </c>
      <c r="I10" s="11" t="str">
        <f t="shared" ref="I10:I11" si="1">IF(G10&gt;4.5,"มากที่สุด",IF(G10&gt;3.5,"มาก",IF(G10&gt;2.5,"ปานกลาง",IF(G10&gt;1.5,"น้อย",IF(G10&lt;=1.5,"น้อยที่สุด")))))</f>
        <v>มากที่สุด</v>
      </c>
    </row>
    <row r="11" spans="2:10" s="4" customFormat="1" ht="21" x14ac:dyDescent="0.35">
      <c r="C11" s="12" t="s">
        <v>63</v>
      </c>
      <c r="D11" s="12"/>
      <c r="E11" s="12"/>
      <c r="F11" s="12"/>
      <c r="G11" s="10">
        <f>DATA!F18</f>
        <v>4.2</v>
      </c>
      <c r="H11" s="10">
        <f>DATA!F19</f>
        <v>1.0823255385643313</v>
      </c>
      <c r="I11" s="11" t="str">
        <f t="shared" si="1"/>
        <v>มาก</v>
      </c>
    </row>
    <row r="12" spans="2:10" s="4" customFormat="1" ht="21" x14ac:dyDescent="0.35">
      <c r="C12" s="63" t="s">
        <v>58</v>
      </c>
      <c r="D12" s="64"/>
      <c r="E12" s="64"/>
      <c r="F12" s="65"/>
      <c r="G12" s="13">
        <f>DATA!F20</f>
        <v>4.4800000000000004</v>
      </c>
      <c r="H12" s="13">
        <f>DATA!F21</f>
        <v>0.68497386022328588</v>
      </c>
      <c r="I12" s="14" t="str">
        <f>IF(G12&gt;4.5,"มากที่สุด",IF(G12&gt;3.5,"มาก",IF(G12&gt;2.5,"ปานกลาง",IF(G12&gt;1.5,"น้อย",IF(G12&lt;=1.5,"น้อยที่สุด")))))</f>
        <v>มาก</v>
      </c>
      <c r="J12" s="15"/>
    </row>
    <row r="13" spans="2:10" s="4" customFormat="1" ht="21" x14ac:dyDescent="0.35">
      <c r="C13" s="82" t="s">
        <v>121</v>
      </c>
      <c r="D13" s="83"/>
      <c r="E13" s="83"/>
      <c r="F13" s="84"/>
      <c r="G13" s="10"/>
      <c r="H13" s="10"/>
      <c r="I13" s="11"/>
    </row>
    <row r="14" spans="2:10" s="4" customFormat="1" ht="21" x14ac:dyDescent="0.35">
      <c r="C14" s="82" t="s">
        <v>64</v>
      </c>
      <c r="D14" s="83"/>
      <c r="E14" s="83"/>
      <c r="F14" s="84"/>
      <c r="G14" s="10">
        <f>DATA!G18</f>
        <v>4.2666666666666666</v>
      </c>
      <c r="H14" s="10">
        <f>DATA!G19</f>
        <v>0.70373155054899705</v>
      </c>
      <c r="I14" s="11" t="s">
        <v>59</v>
      </c>
    </row>
    <row r="15" spans="2:10" s="4" customFormat="1" ht="21" x14ac:dyDescent="0.35">
      <c r="C15" s="82" t="s">
        <v>65</v>
      </c>
      <c r="D15" s="83"/>
      <c r="E15" s="83"/>
      <c r="F15" s="84"/>
      <c r="G15" s="10">
        <f>DATA!H18</f>
        <v>4.2</v>
      </c>
      <c r="H15" s="10">
        <f>DATA!H19</f>
        <v>0.94112394811431943</v>
      </c>
      <c r="I15" s="11" t="s">
        <v>59</v>
      </c>
    </row>
    <row r="16" spans="2:10" s="4" customFormat="1" ht="21" x14ac:dyDescent="0.35">
      <c r="C16" s="82" t="s">
        <v>66</v>
      </c>
      <c r="D16" s="83"/>
      <c r="E16" s="83"/>
      <c r="F16" s="84"/>
      <c r="G16" s="10">
        <f>DATA!I18</f>
        <v>4.8</v>
      </c>
      <c r="H16" s="10">
        <f>DATA!I19</f>
        <v>0.41403933560541251</v>
      </c>
      <c r="I16" s="11" t="s">
        <v>122</v>
      </c>
    </row>
    <row r="17" spans="3:9" s="4" customFormat="1" ht="21" x14ac:dyDescent="0.35">
      <c r="C17" s="63" t="s">
        <v>123</v>
      </c>
      <c r="D17" s="64"/>
      <c r="E17" s="64"/>
      <c r="F17" s="65"/>
      <c r="G17" s="16">
        <f>DATA!I20</f>
        <v>4.4222222222222225</v>
      </c>
      <c r="H17" s="16">
        <f>DATA!I21</f>
        <v>0.75344327435897074</v>
      </c>
      <c r="I17" s="17" t="str">
        <f t="shared" ref="I17" si="2">IF(G17&gt;4.5,"มากที่สุด",IF(G17&gt;3.5,"มาก",IF(G17&gt;2.5,"ปานกลาง",IF(G17&gt;1.5,"น้อย",IF(G17&lt;=1.5,"น้อยที่สุด")))))</f>
        <v>มาก</v>
      </c>
    </row>
    <row r="18" spans="3:9" s="4" customFormat="1" ht="21" x14ac:dyDescent="0.35">
      <c r="C18" s="82" t="s">
        <v>124</v>
      </c>
      <c r="D18" s="83"/>
      <c r="E18" s="83"/>
      <c r="F18" s="84"/>
      <c r="G18" s="10"/>
      <c r="H18" s="10"/>
      <c r="I18" s="11"/>
    </row>
    <row r="19" spans="3:9" s="4" customFormat="1" ht="21" x14ac:dyDescent="0.35">
      <c r="C19" s="82" t="s">
        <v>67</v>
      </c>
      <c r="D19" s="83"/>
      <c r="E19" s="83"/>
      <c r="F19" s="84"/>
      <c r="G19" s="10">
        <f>DATA!J18</f>
        <v>4.4666666666666668</v>
      </c>
      <c r="H19" s="10">
        <f>DATA!J19</f>
        <v>0.6399404734221853</v>
      </c>
      <c r="I19" s="11" t="s">
        <v>59</v>
      </c>
    </row>
    <row r="20" spans="3:9" s="4" customFormat="1" ht="21" x14ac:dyDescent="0.35">
      <c r="C20" s="82" t="s">
        <v>68</v>
      </c>
      <c r="D20" s="83"/>
      <c r="E20" s="83"/>
      <c r="F20" s="84"/>
      <c r="G20" s="10">
        <f>DATA!K18</f>
        <v>4.4000000000000004</v>
      </c>
      <c r="H20" s="10">
        <f>DATA!K19</f>
        <v>0.6324555320336771</v>
      </c>
      <c r="I20" s="11" t="s">
        <v>59</v>
      </c>
    </row>
    <row r="21" spans="3:9" s="4" customFormat="1" ht="21" x14ac:dyDescent="0.35">
      <c r="C21" s="82" t="s">
        <v>69</v>
      </c>
      <c r="D21" s="83"/>
      <c r="E21" s="83"/>
      <c r="F21" s="84"/>
      <c r="G21" s="10">
        <f>DATA!L18</f>
        <v>4.4666666666666668</v>
      </c>
      <c r="H21" s="10">
        <f>DATA!L19</f>
        <v>0.6399404734221853</v>
      </c>
      <c r="I21" s="11" t="s">
        <v>59</v>
      </c>
    </row>
    <row r="22" spans="3:9" s="4" customFormat="1" ht="21" x14ac:dyDescent="0.35">
      <c r="C22" s="63" t="s">
        <v>107</v>
      </c>
      <c r="D22" s="64"/>
      <c r="E22" s="64"/>
      <c r="F22" s="65"/>
      <c r="G22" s="16">
        <f>DATA!L20</f>
        <v>4.4444444444444446</v>
      </c>
      <c r="H22" s="16">
        <f>DATA!L21</f>
        <v>0.62360956446232307</v>
      </c>
      <c r="I22" s="17" t="str">
        <f t="shared" si="0"/>
        <v>มาก</v>
      </c>
    </row>
    <row r="23" spans="3:9" s="4" customFormat="1" ht="21" x14ac:dyDescent="0.35">
      <c r="C23" s="82" t="s">
        <v>105</v>
      </c>
      <c r="D23" s="83"/>
      <c r="E23" s="83"/>
      <c r="F23" s="84"/>
      <c r="G23" s="10"/>
      <c r="H23" s="10"/>
      <c r="I23" s="11"/>
    </row>
    <row r="24" spans="3:9" s="4" customFormat="1" ht="21" x14ac:dyDescent="0.35">
      <c r="C24" s="82" t="s">
        <v>70</v>
      </c>
      <c r="D24" s="83"/>
      <c r="E24" s="83"/>
      <c r="F24" s="84"/>
      <c r="G24" s="10">
        <f>DATA!M18</f>
        <v>4.4666666666666668</v>
      </c>
      <c r="H24" s="10">
        <f>DATA!M19</f>
        <v>0.6399404734221853</v>
      </c>
      <c r="I24" s="11" t="s">
        <v>59</v>
      </c>
    </row>
    <row r="25" spans="3:9" s="4" customFormat="1" ht="21" x14ac:dyDescent="0.35">
      <c r="C25" s="82" t="s">
        <v>71</v>
      </c>
      <c r="D25" s="83"/>
      <c r="E25" s="83"/>
      <c r="F25" s="84"/>
      <c r="G25" s="10">
        <f>DATA!N18</f>
        <v>4.4666666666666668</v>
      </c>
      <c r="H25" s="10">
        <f>DATA!N19</f>
        <v>0.6399404734221853</v>
      </c>
      <c r="I25" s="11" t="s">
        <v>59</v>
      </c>
    </row>
    <row r="26" spans="3:9" s="4" customFormat="1" ht="21" x14ac:dyDescent="0.35">
      <c r="C26" s="82" t="s">
        <v>114</v>
      </c>
      <c r="D26" s="83"/>
      <c r="E26" s="83"/>
      <c r="F26" s="84"/>
      <c r="G26" s="10">
        <f>DATA!O18</f>
        <v>3.9333333333333331</v>
      </c>
      <c r="H26" s="10">
        <f>DATA!O19</f>
        <v>1.2227992865708155</v>
      </c>
      <c r="I26" s="11" t="s">
        <v>59</v>
      </c>
    </row>
    <row r="27" spans="3:9" s="4" customFormat="1" ht="21" x14ac:dyDescent="0.35">
      <c r="C27" s="82" t="s">
        <v>72</v>
      </c>
      <c r="D27" s="83"/>
      <c r="E27" s="83"/>
      <c r="F27" s="84"/>
      <c r="G27" s="10">
        <f>DATA!P18</f>
        <v>4.2</v>
      </c>
      <c r="H27" s="10">
        <f>DATA!P19</f>
        <v>0.6761234037828121</v>
      </c>
      <c r="I27" s="11" t="s">
        <v>59</v>
      </c>
    </row>
    <row r="28" spans="3:9" s="4" customFormat="1" ht="21" x14ac:dyDescent="0.35">
      <c r="C28" s="82" t="s">
        <v>95</v>
      </c>
      <c r="D28" s="83"/>
      <c r="E28" s="83"/>
      <c r="F28" s="84"/>
      <c r="G28" s="10">
        <f>DATA!Q18</f>
        <v>4.4000000000000004</v>
      </c>
      <c r="H28" s="10">
        <f>DATA!Q19</f>
        <v>0.73678839761300829</v>
      </c>
      <c r="I28" s="11" t="s">
        <v>59</v>
      </c>
    </row>
    <row r="29" spans="3:9" s="4" customFormat="1" ht="21" x14ac:dyDescent="0.35">
      <c r="C29" s="82" t="s">
        <v>73</v>
      </c>
      <c r="D29" s="83"/>
      <c r="E29" s="83"/>
      <c r="F29" s="84"/>
      <c r="G29" s="10">
        <f>DATA!R18</f>
        <v>4.4000000000000004</v>
      </c>
      <c r="H29" s="10">
        <f>DATA!R19</f>
        <v>0.82807867121082612</v>
      </c>
      <c r="I29" s="11" t="s">
        <v>59</v>
      </c>
    </row>
    <row r="30" spans="3:9" s="4" customFormat="1" ht="21" x14ac:dyDescent="0.35">
      <c r="C30" s="82" t="s">
        <v>125</v>
      </c>
      <c r="D30" s="83"/>
      <c r="E30" s="83"/>
      <c r="F30" s="84"/>
      <c r="G30" s="10">
        <f>DATA!S18</f>
        <v>4.4000000000000004</v>
      </c>
      <c r="H30" s="10">
        <f>DATA!S19</f>
        <v>0.73678839761300829</v>
      </c>
      <c r="I30" s="11" t="s">
        <v>59</v>
      </c>
    </row>
    <row r="31" spans="3:9" s="4" customFormat="1" ht="21" x14ac:dyDescent="0.35">
      <c r="C31" s="82" t="s">
        <v>113</v>
      </c>
      <c r="D31" s="83"/>
      <c r="E31" s="83"/>
      <c r="F31" s="84"/>
      <c r="G31" s="10">
        <f>DATA!T18</f>
        <v>4.333333333333333</v>
      </c>
      <c r="H31" s="10">
        <f>DATA!T19</f>
        <v>0.72374686445574499</v>
      </c>
      <c r="I31" s="11" t="s">
        <v>59</v>
      </c>
    </row>
    <row r="32" spans="3:9" s="4" customFormat="1" ht="21" x14ac:dyDescent="0.35">
      <c r="C32" s="63" t="s">
        <v>110</v>
      </c>
      <c r="D32" s="64"/>
      <c r="E32" s="64"/>
      <c r="F32" s="65"/>
      <c r="G32" s="16">
        <f>DATA!T20</f>
        <v>4.3250000000000002</v>
      </c>
      <c r="H32" s="16">
        <f>DATA!T21</f>
        <v>0.79030363274678905</v>
      </c>
      <c r="I32" s="17" t="str">
        <f t="shared" ref="I32" si="3">IF(G32&gt;4.5,"มากที่สุด",IF(G32&gt;3.5,"มาก",IF(G32&gt;2.5,"ปานกลาง",IF(G32&gt;1.5,"น้อย",IF(G32&lt;=1.5,"น้อยที่สุด")))))</f>
        <v>มาก</v>
      </c>
    </row>
    <row r="33" spans="3:10" s="4" customFormat="1" ht="21" x14ac:dyDescent="0.35">
      <c r="C33" s="48"/>
      <c r="D33" s="48"/>
      <c r="E33" s="48"/>
      <c r="F33" s="48"/>
      <c r="G33" s="49"/>
      <c r="H33" s="49"/>
      <c r="I33" s="48"/>
    </row>
    <row r="34" spans="3:10" s="4" customFormat="1" ht="21" x14ac:dyDescent="0.35">
      <c r="C34" s="48"/>
      <c r="D34" s="48"/>
      <c r="E34" s="48"/>
      <c r="F34" s="48"/>
      <c r="G34" s="49"/>
      <c r="H34" s="49"/>
      <c r="I34" s="48"/>
    </row>
    <row r="35" spans="3:10" s="4" customFormat="1" ht="21" x14ac:dyDescent="0.35">
      <c r="C35" s="48"/>
      <c r="D35" s="48"/>
      <c r="E35" s="48"/>
      <c r="F35" s="48"/>
      <c r="G35" s="49"/>
      <c r="H35" s="49"/>
      <c r="I35" s="48"/>
    </row>
    <row r="36" spans="3:10" s="4" customFormat="1" ht="21" x14ac:dyDescent="0.35">
      <c r="C36" s="48"/>
      <c r="D36" s="48"/>
      <c r="E36" s="48"/>
      <c r="F36" s="48"/>
      <c r="G36" s="49"/>
      <c r="H36" s="49"/>
      <c r="I36" s="48"/>
    </row>
    <row r="37" spans="3:10" s="4" customFormat="1" ht="21" x14ac:dyDescent="0.35">
      <c r="C37" s="48"/>
      <c r="D37" s="48"/>
      <c r="E37" s="48"/>
      <c r="F37" s="48"/>
      <c r="G37" s="49"/>
      <c r="H37" s="49"/>
      <c r="I37" s="48"/>
    </row>
    <row r="38" spans="3:10" s="4" customFormat="1" ht="21" x14ac:dyDescent="0.35">
      <c r="C38" s="48"/>
      <c r="D38" s="48"/>
      <c r="E38" s="48"/>
      <c r="F38" s="48"/>
      <c r="G38" s="49"/>
      <c r="H38" s="49"/>
      <c r="I38" s="48"/>
    </row>
    <row r="39" spans="3:10" s="4" customFormat="1" ht="21" x14ac:dyDescent="0.35">
      <c r="C39" s="66" t="s">
        <v>86</v>
      </c>
      <c r="D39" s="66"/>
      <c r="E39" s="66"/>
      <c r="F39" s="66"/>
      <c r="G39" s="66"/>
      <c r="H39" s="66"/>
      <c r="I39" s="66"/>
      <c r="J39" s="50"/>
    </row>
    <row r="40" spans="3:10" s="4" customFormat="1" ht="21.75" thickBot="1" x14ac:dyDescent="0.4">
      <c r="C40" s="5"/>
      <c r="D40" s="5"/>
      <c r="E40" s="5"/>
      <c r="F40" s="5"/>
      <c r="G40" s="5"/>
      <c r="H40" s="5"/>
      <c r="I40" s="5"/>
      <c r="J40" s="5"/>
    </row>
    <row r="41" spans="3:10" s="4" customFormat="1" ht="20.25" customHeight="1" thickTop="1" x14ac:dyDescent="0.35">
      <c r="C41" s="67" t="s">
        <v>54</v>
      </c>
      <c r="D41" s="68"/>
      <c r="E41" s="68"/>
      <c r="F41" s="69"/>
      <c r="G41" s="73"/>
      <c r="H41" s="75" t="s">
        <v>55</v>
      </c>
      <c r="I41" s="75" t="s">
        <v>56</v>
      </c>
    </row>
    <row r="42" spans="3:10" s="4" customFormat="1" ht="11.25" customHeight="1" thickBot="1" x14ac:dyDescent="0.4">
      <c r="C42" s="70"/>
      <c r="D42" s="71"/>
      <c r="E42" s="71"/>
      <c r="F42" s="72"/>
      <c r="G42" s="74"/>
      <c r="H42" s="76"/>
      <c r="I42" s="76"/>
    </row>
    <row r="43" spans="3:10" s="4" customFormat="1" ht="21.75" thickTop="1" x14ac:dyDescent="0.35">
      <c r="C43" s="82" t="s">
        <v>103</v>
      </c>
      <c r="D43" s="83"/>
      <c r="E43" s="83"/>
      <c r="F43" s="84"/>
      <c r="G43" s="10"/>
      <c r="H43" s="10"/>
      <c r="I43" s="11"/>
    </row>
    <row r="44" spans="3:10" s="4" customFormat="1" ht="21" x14ac:dyDescent="0.35">
      <c r="C44" s="82" t="s">
        <v>74</v>
      </c>
      <c r="D44" s="83"/>
      <c r="E44" s="83"/>
      <c r="F44" s="84"/>
      <c r="G44" s="10">
        <f>DATA!U18</f>
        <v>4.4000000000000004</v>
      </c>
      <c r="H44" s="10">
        <f>DATA!U19</f>
        <v>0.98561076060916308</v>
      </c>
      <c r="I44" s="11" t="s">
        <v>59</v>
      </c>
    </row>
    <row r="45" spans="3:10" s="4" customFormat="1" ht="21" x14ac:dyDescent="0.35">
      <c r="C45" s="82" t="s">
        <v>89</v>
      </c>
      <c r="D45" s="83"/>
      <c r="E45" s="83"/>
      <c r="F45" s="84"/>
      <c r="G45" s="10">
        <f>DATA!V18</f>
        <v>4.2</v>
      </c>
      <c r="H45" s="10">
        <f>DATA!V19</f>
        <v>1.1464230084422209</v>
      </c>
      <c r="I45" s="11" t="s">
        <v>59</v>
      </c>
    </row>
    <row r="46" spans="3:10" s="4" customFormat="1" ht="21" x14ac:dyDescent="0.35">
      <c r="C46" s="82" t="s">
        <v>75</v>
      </c>
      <c r="D46" s="83"/>
      <c r="E46" s="83"/>
      <c r="F46" s="84"/>
      <c r="G46" s="10">
        <f>DATA!W18</f>
        <v>4.0666666666666664</v>
      </c>
      <c r="H46" s="10">
        <f>DATA!W19</f>
        <v>0.79880863671798041</v>
      </c>
      <c r="I46" s="11" t="s">
        <v>59</v>
      </c>
    </row>
    <row r="47" spans="3:10" s="4" customFormat="1" ht="21" x14ac:dyDescent="0.35">
      <c r="C47" s="82" t="s">
        <v>76</v>
      </c>
      <c r="D47" s="83"/>
      <c r="E47" s="83"/>
      <c r="F47" s="84"/>
      <c r="G47" s="10">
        <f>DATA!X18</f>
        <v>4</v>
      </c>
      <c r="H47" s="10">
        <f>DATA!X19</f>
        <v>0.84515425472851657</v>
      </c>
      <c r="I47" s="11" t="s">
        <v>59</v>
      </c>
    </row>
    <row r="48" spans="3:10" s="4" customFormat="1" ht="21" x14ac:dyDescent="0.35">
      <c r="C48" s="82" t="s">
        <v>77</v>
      </c>
      <c r="D48" s="83"/>
      <c r="E48" s="83"/>
      <c r="F48" s="84"/>
      <c r="G48" s="10">
        <f>DATA!Y18</f>
        <v>4.5999999999999996</v>
      </c>
      <c r="H48" s="10">
        <f>DATA!Y19</f>
        <v>0.73678839761300829</v>
      </c>
      <c r="I48" s="11" t="str">
        <f>IF(G48&gt;4.5,"มากที่สุด",IF(G48&gt;3.5,"มาก",IF(G48&gt;2.5,"ปานกลาง",IF(G48&gt;1.5,"น้อย",IF(G48&lt;=1.5,"น้อยที่สุด")))))</f>
        <v>มากที่สุด</v>
      </c>
    </row>
    <row r="49" spans="3:9" s="4" customFormat="1" ht="21" x14ac:dyDescent="0.35">
      <c r="C49" s="82" t="s">
        <v>78</v>
      </c>
      <c r="D49" s="83"/>
      <c r="E49" s="83"/>
      <c r="F49" s="84"/>
      <c r="G49" s="10">
        <f>DATA!Z18</f>
        <v>4.2</v>
      </c>
      <c r="H49" s="10">
        <f>DATA!Z19</f>
        <v>0.94112394811431943</v>
      </c>
      <c r="I49" s="11" t="s">
        <v>59</v>
      </c>
    </row>
    <row r="50" spans="3:9" s="4" customFormat="1" ht="21" x14ac:dyDescent="0.35">
      <c r="C50" s="82" t="s">
        <v>94</v>
      </c>
      <c r="D50" s="83"/>
      <c r="E50" s="83"/>
      <c r="F50" s="84"/>
      <c r="G50" s="10">
        <f>DATA!AA18</f>
        <v>4.0666666666666664</v>
      </c>
      <c r="H50" s="10">
        <f>DATA!AA19</f>
        <v>0.70373155054899705</v>
      </c>
      <c r="I50" s="11" t="s">
        <v>59</v>
      </c>
    </row>
    <row r="51" spans="3:9" s="4" customFormat="1" ht="21" x14ac:dyDescent="0.35">
      <c r="C51" s="82" t="s">
        <v>93</v>
      </c>
      <c r="D51" s="83"/>
      <c r="E51" s="83"/>
      <c r="F51" s="84"/>
      <c r="G51" s="10">
        <f>DATA!AB18</f>
        <v>4.5333333333333332</v>
      </c>
      <c r="H51" s="10">
        <f>DATA!AB19</f>
        <v>0.83380938783279257</v>
      </c>
      <c r="I51" s="11" t="s">
        <v>122</v>
      </c>
    </row>
    <row r="52" spans="3:9" s="4" customFormat="1" ht="21" x14ac:dyDescent="0.35">
      <c r="C52" s="63" t="s">
        <v>109</v>
      </c>
      <c r="D52" s="64"/>
      <c r="E52" s="64"/>
      <c r="F52" s="65"/>
      <c r="G52" s="16">
        <f>DATA!AB20</f>
        <v>4.2583333333333337</v>
      </c>
      <c r="H52" s="16">
        <f>DATA!AB21</f>
        <v>0.88399240779025545</v>
      </c>
      <c r="I52" s="17" t="str">
        <f t="shared" ref="I52" si="4">IF(G52&gt;4.5,"มากที่สุด",IF(G52&gt;3.5,"มาก",IF(G52&gt;2.5,"ปานกลาง",IF(G52&gt;1.5,"น้อย",IF(G52&lt;=1.5,"น้อยที่สุด")))))</f>
        <v>มาก</v>
      </c>
    </row>
    <row r="53" spans="3:9" s="4" customFormat="1" ht="21" x14ac:dyDescent="0.35">
      <c r="C53" s="82" t="s">
        <v>104</v>
      </c>
      <c r="D53" s="83"/>
      <c r="E53" s="83"/>
      <c r="F53" s="84"/>
      <c r="G53" s="16"/>
      <c r="H53" s="16"/>
      <c r="I53" s="17"/>
    </row>
    <row r="54" spans="3:9" s="4" customFormat="1" ht="21" customHeight="1" x14ac:dyDescent="0.35">
      <c r="C54" s="88" t="s">
        <v>79</v>
      </c>
      <c r="D54" s="88"/>
      <c r="E54" s="88"/>
      <c r="F54" s="88"/>
      <c r="G54" s="18">
        <f>DATA!AC18</f>
        <v>4.0666666666666664</v>
      </c>
      <c r="H54" s="18">
        <f>DATA!AC19</f>
        <v>1.2227992865708155</v>
      </c>
      <c r="I54" s="19" t="str">
        <f t="shared" ref="I54" si="5">IF(G54&gt;4.5,"มากที่สุด",IF(G54&gt;3.5,"มาก",IF(G54&gt;2.5,"ปานกลาง",IF(G54&gt;1.5,"น้อย",IF(G54&lt;=1.5,"น้อยที่สุด")))))</f>
        <v>มาก</v>
      </c>
    </row>
    <row r="55" spans="3:9" s="4" customFormat="1" ht="21" x14ac:dyDescent="0.35">
      <c r="C55" s="88" t="s">
        <v>80</v>
      </c>
      <c r="D55" s="88"/>
      <c r="E55" s="88"/>
      <c r="F55" s="88"/>
      <c r="G55" s="18">
        <f>DATA!AD18</f>
        <v>4.2666666666666666</v>
      </c>
      <c r="H55" s="18">
        <f>DATA!AD19</f>
        <v>0.96115010472325502</v>
      </c>
      <c r="I55" s="19" t="str">
        <f t="shared" ref="I55:I58" si="6">IF(G55&gt;4.5,"มากที่สุด",IF(G55&gt;3.5,"มาก",IF(G55&gt;2.5,"ปานกลาง",IF(G55&gt;1.5,"น้อย",IF(G55&lt;=1.5,"น้อยที่สุด")))))</f>
        <v>มาก</v>
      </c>
    </row>
    <row r="56" spans="3:9" s="4" customFormat="1" ht="21" x14ac:dyDescent="0.35">
      <c r="C56" s="88" t="s">
        <v>81</v>
      </c>
      <c r="D56" s="88"/>
      <c r="E56" s="88"/>
      <c r="F56" s="88"/>
      <c r="G56" s="18">
        <f>DATA!AE18</f>
        <v>4.4666666666666668</v>
      </c>
      <c r="H56" s="18">
        <f>DATA!AE19</f>
        <v>0.83380938783279257</v>
      </c>
      <c r="I56" s="19" t="str">
        <f t="shared" si="6"/>
        <v>มาก</v>
      </c>
    </row>
    <row r="57" spans="3:9" s="4" customFormat="1" ht="21" x14ac:dyDescent="0.35">
      <c r="C57" s="88" t="s">
        <v>82</v>
      </c>
      <c r="D57" s="88"/>
      <c r="E57" s="88"/>
      <c r="F57" s="88"/>
      <c r="G57" s="18">
        <f>DATA!AF18</f>
        <v>4.1333333333333337</v>
      </c>
      <c r="H57" s="18">
        <f>DATA!AF19</f>
        <v>0.91547541643412755</v>
      </c>
      <c r="I57" s="19" t="str">
        <f t="shared" si="6"/>
        <v>มาก</v>
      </c>
    </row>
    <row r="58" spans="3:9" ht="21" x14ac:dyDescent="0.3">
      <c r="C58" s="88" t="s">
        <v>91</v>
      </c>
      <c r="D58" s="88"/>
      <c r="E58" s="88"/>
      <c r="F58" s="88"/>
      <c r="G58" s="18">
        <f>DATA!AG18</f>
        <v>3.8</v>
      </c>
      <c r="H58" s="18">
        <f>DATA!AG19</f>
        <v>1.3201731488169055</v>
      </c>
      <c r="I58" s="19" t="str">
        <f>IF(G58&gt;4.5,"มากที่สุด",IF(G58&gt;3.5,"มาก",IF(G58&gt;2.5,"ปานกลาง",IF(G58&gt;1.5,"น้อย",IF(G58&lt;=1.5,"น้อยที่สุด")))))</f>
        <v>มาก</v>
      </c>
    </row>
    <row r="59" spans="3:9" s="4" customFormat="1" ht="39" customHeight="1" x14ac:dyDescent="0.35">
      <c r="C59" s="91" t="s">
        <v>83</v>
      </c>
      <c r="D59" s="91"/>
      <c r="E59" s="91"/>
      <c r="F59" s="91"/>
      <c r="G59" s="18">
        <f>DATA!AH18</f>
        <v>4.0666666666666664</v>
      </c>
      <c r="H59" s="18">
        <f>DATA!AH19</f>
        <v>1.2227992865708155</v>
      </c>
      <c r="I59" s="19" t="str">
        <f t="shared" si="0"/>
        <v>มาก</v>
      </c>
    </row>
    <row r="60" spans="3:9" s="4" customFormat="1" ht="21" x14ac:dyDescent="0.35">
      <c r="C60" s="92" t="s">
        <v>90</v>
      </c>
      <c r="D60" s="93"/>
      <c r="E60" s="93"/>
      <c r="F60" s="94"/>
      <c r="G60" s="18">
        <f>DATA!AI18</f>
        <v>4.2</v>
      </c>
      <c r="H60" s="18">
        <f>DATA!AI19</f>
        <v>1.1464230084422209</v>
      </c>
      <c r="I60" s="19" t="str">
        <f t="shared" si="0"/>
        <v>มาก</v>
      </c>
    </row>
    <row r="61" spans="3:9" s="4" customFormat="1" ht="21" x14ac:dyDescent="0.35">
      <c r="C61" s="95" t="s">
        <v>84</v>
      </c>
      <c r="D61" s="95"/>
      <c r="E61" s="95"/>
      <c r="F61" s="95"/>
      <c r="G61" s="20">
        <f>DATA!AJ18</f>
        <v>4.333333333333333</v>
      </c>
      <c r="H61" s="20">
        <f>DATA!AJ19</f>
        <v>0.89973541084243658</v>
      </c>
      <c r="I61" s="21" t="str">
        <f>IF(G61&gt;4.5,"มากที่สุด",IF(G61&gt;3.5,"มาก",IF(G61&gt;2.5,"ปานกลาง",IF(G61&gt;1.5,"น้อย",IF(G61&lt;=1.5,"น้อยที่สุด")))))</f>
        <v>มาก</v>
      </c>
    </row>
    <row r="62" spans="3:9" s="4" customFormat="1" ht="21" x14ac:dyDescent="0.35">
      <c r="C62" s="88" t="s">
        <v>85</v>
      </c>
      <c r="D62" s="88"/>
      <c r="E62" s="88"/>
      <c r="F62" s="88"/>
      <c r="G62" s="18">
        <f>DATA!AK18</f>
        <v>4.2</v>
      </c>
      <c r="H62" s="18">
        <f>DATA!AK19</f>
        <v>0.6761234037828121</v>
      </c>
      <c r="I62" s="19" t="str">
        <f t="shared" ref="I62:I63" si="7">IF(G62&gt;4.5,"มากที่สุด",IF(G62&gt;3.5,"มาก",IF(G62&gt;2.5,"ปานกลาง",IF(G62&gt;1.5,"น้อย",IF(G62&lt;=1.5,"น้อยที่สุด")))))</f>
        <v>มาก</v>
      </c>
    </row>
    <row r="63" spans="3:9" s="4" customFormat="1" ht="34.5" customHeight="1" x14ac:dyDescent="0.35">
      <c r="C63" s="88" t="s">
        <v>92</v>
      </c>
      <c r="D63" s="88"/>
      <c r="E63" s="88"/>
      <c r="F63" s="88"/>
      <c r="G63" s="18">
        <f>DATA!AL18</f>
        <v>4.2</v>
      </c>
      <c r="H63" s="18">
        <f>DATA!AL19</f>
        <v>1.0823255385643313</v>
      </c>
      <c r="I63" s="19" t="str">
        <f t="shared" si="7"/>
        <v>มาก</v>
      </c>
    </row>
    <row r="64" spans="3:9" s="4" customFormat="1" ht="21" x14ac:dyDescent="0.35">
      <c r="C64" s="63" t="s">
        <v>108</v>
      </c>
      <c r="D64" s="64"/>
      <c r="E64" s="64"/>
      <c r="F64" s="65"/>
      <c r="G64" s="16">
        <f>DATA!AL20</f>
        <v>4.1733333333333329</v>
      </c>
      <c r="H64" s="16">
        <f>DATA!AL21</f>
        <v>1.0281061409876247</v>
      </c>
      <c r="I64" s="17" t="str">
        <f t="shared" si="0"/>
        <v>มาก</v>
      </c>
    </row>
    <row r="65" spans="3:9" s="4" customFormat="1" ht="21.75" thickBot="1" x14ac:dyDescent="0.4">
      <c r="C65" s="85" t="s">
        <v>60</v>
      </c>
      <c r="D65" s="86"/>
      <c r="E65" s="86"/>
      <c r="F65" s="87"/>
      <c r="G65" s="22">
        <f>DATA!AM18</f>
        <v>4.3081081081081081</v>
      </c>
      <c r="H65" s="22">
        <f>DATA!AM19</f>
        <v>0.87697260587492265</v>
      </c>
      <c r="I65" s="23" t="str">
        <f>IF(G65&gt;4.5,"มากที่สุด",IF(G65&gt;3.5,"มาก",IF(G65&gt;2.5,"ปานกลาง",IF(G65&gt;1.5,"น้อย",IF(G65&lt;=1.5,"น้อยที่สุด")))))</f>
        <v>มาก</v>
      </c>
    </row>
    <row r="66" spans="3:9" ht="20.25" thickTop="1" x14ac:dyDescent="0.3"/>
    <row r="67" spans="3:9" s="28" customFormat="1" ht="21" x14ac:dyDescent="0.35">
      <c r="C67" s="26"/>
      <c r="D67" s="89" t="s">
        <v>100</v>
      </c>
      <c r="E67" s="89"/>
      <c r="F67" s="89"/>
      <c r="G67" s="89"/>
      <c r="H67" s="89"/>
      <c r="I67" s="89"/>
    </row>
    <row r="68" spans="3:9" s="28" customFormat="1" ht="21" x14ac:dyDescent="0.35">
      <c r="C68" s="59" t="s">
        <v>101</v>
      </c>
      <c r="D68" s="90"/>
      <c r="E68" s="90"/>
      <c r="F68" s="90"/>
      <c r="G68" s="90"/>
      <c r="H68" s="90"/>
      <c r="I68" s="90"/>
    </row>
    <row r="69" spans="3:9" s="28" customFormat="1" ht="21" x14ac:dyDescent="0.35">
      <c r="C69" s="59" t="s">
        <v>119</v>
      </c>
      <c r="D69" s="90"/>
      <c r="E69" s="90"/>
      <c r="F69" s="90"/>
      <c r="G69" s="90"/>
      <c r="H69" s="90"/>
      <c r="I69" s="90"/>
    </row>
    <row r="70" spans="3:9" s="28" customFormat="1" ht="21" x14ac:dyDescent="0.35">
      <c r="C70" s="29"/>
      <c r="D70" s="59" t="s">
        <v>106</v>
      </c>
      <c r="E70" s="59"/>
      <c r="F70" s="59"/>
      <c r="G70" s="59"/>
      <c r="H70" s="59"/>
      <c r="I70" s="59"/>
    </row>
    <row r="71" spans="3:9" s="28" customFormat="1" ht="21" x14ac:dyDescent="0.35">
      <c r="C71" s="29" t="s">
        <v>126</v>
      </c>
      <c r="D71" s="30"/>
      <c r="E71" s="30"/>
      <c r="F71" s="30"/>
      <c r="G71" s="30"/>
      <c r="H71" s="30"/>
      <c r="I71" s="30"/>
    </row>
    <row r="72" spans="3:9" s="28" customFormat="1" ht="21" x14ac:dyDescent="0.35">
      <c r="C72" s="59" t="s">
        <v>127</v>
      </c>
      <c r="D72" s="90"/>
      <c r="E72" s="90"/>
      <c r="F72" s="90"/>
      <c r="G72" s="90"/>
      <c r="H72" s="90"/>
      <c r="I72" s="90"/>
    </row>
    <row r="73" spans="3:9" s="28" customFormat="1" ht="21" x14ac:dyDescent="0.35">
      <c r="C73" s="28" t="s">
        <v>128</v>
      </c>
    </row>
    <row r="74" spans="3:9" s="28" customFormat="1" ht="21" x14ac:dyDescent="0.35">
      <c r="C74" s="28" t="s">
        <v>129</v>
      </c>
    </row>
    <row r="75" spans="3:9" s="31" customFormat="1" ht="21" x14ac:dyDescent="0.35"/>
    <row r="76" spans="3:9" s="31" customFormat="1" ht="21" x14ac:dyDescent="0.35"/>
    <row r="77" spans="3:9" s="31" customFormat="1" ht="21" x14ac:dyDescent="0.35"/>
    <row r="78" spans="3:9" s="31" customFormat="1" ht="21" x14ac:dyDescent="0.35"/>
    <row r="79" spans="3:9" s="31" customFormat="1" ht="21" x14ac:dyDescent="0.35"/>
    <row r="80" spans="3:9" s="31" customFormat="1" ht="21" x14ac:dyDescent="0.35"/>
    <row r="81" s="31" customFormat="1" ht="21" x14ac:dyDescent="0.35"/>
    <row r="82" s="31" customFormat="1" ht="21" x14ac:dyDescent="0.35"/>
    <row r="83" s="31" customFormat="1" ht="21" x14ac:dyDescent="0.35"/>
    <row r="84" s="31" customFormat="1" ht="21" x14ac:dyDescent="0.35"/>
    <row r="85" s="31" customFormat="1" ht="21" x14ac:dyDescent="0.35"/>
    <row r="86" s="31" customFormat="1" ht="21" x14ac:dyDescent="0.35"/>
    <row r="87" s="31" customFormat="1" ht="21" x14ac:dyDescent="0.35"/>
    <row r="88" s="28" customFormat="1" ht="21" x14ac:dyDescent="0.35"/>
    <row r="89" s="28" customFormat="1" ht="21" x14ac:dyDescent="0.35"/>
    <row r="90" s="28" customFormat="1" ht="21" x14ac:dyDescent="0.35"/>
    <row r="91" s="28" customFormat="1" ht="21" x14ac:dyDescent="0.35"/>
    <row r="92" s="28" customFormat="1" ht="21" x14ac:dyDescent="0.35"/>
    <row r="93" s="28" customFormat="1" ht="21" x14ac:dyDescent="0.35"/>
    <row r="94" s="32" customFormat="1" ht="21" x14ac:dyDescent="0.35"/>
    <row r="95" s="32" customFormat="1" ht="21" x14ac:dyDescent="0.35"/>
    <row r="96" s="32" customFormat="1" ht="21" x14ac:dyDescent="0.35"/>
    <row r="97" spans="3:9" s="32" customFormat="1" ht="21" x14ac:dyDescent="0.35"/>
    <row r="98" spans="3:9" s="32" customFormat="1" ht="21" x14ac:dyDescent="0.35"/>
    <row r="99" spans="3:9" s="32" customFormat="1" ht="21" x14ac:dyDescent="0.35"/>
    <row r="100" spans="3:9" s="34" customFormat="1" x14ac:dyDescent="0.3">
      <c r="C100" s="33"/>
      <c r="D100" s="33"/>
    </row>
    <row r="101" spans="3:9" x14ac:dyDescent="0.3">
      <c r="C101" s="35"/>
      <c r="D101" s="35"/>
      <c r="E101" s="35"/>
      <c r="F101" s="35"/>
      <c r="G101" s="36"/>
      <c r="H101" s="36"/>
      <c r="I101" s="36"/>
    </row>
    <row r="102" spans="3:9" x14ac:dyDescent="0.3">
      <c r="C102" s="35"/>
      <c r="D102" s="35"/>
      <c r="E102" s="35"/>
      <c r="F102" s="35"/>
      <c r="G102" s="36"/>
      <c r="H102" s="36"/>
      <c r="I102" s="36"/>
    </row>
    <row r="103" spans="3:9" x14ac:dyDescent="0.3">
      <c r="C103" s="35"/>
      <c r="D103" s="35"/>
      <c r="E103" s="35"/>
      <c r="F103" s="35"/>
      <c r="G103" s="36"/>
      <c r="H103" s="36"/>
      <c r="I103" s="36"/>
    </row>
    <row r="104" spans="3:9" x14ac:dyDescent="0.3">
      <c r="C104" s="35"/>
      <c r="D104" s="35"/>
      <c r="E104" s="35"/>
      <c r="F104" s="35"/>
      <c r="G104" s="36"/>
      <c r="H104" s="36"/>
      <c r="I104" s="36"/>
    </row>
    <row r="105" spans="3:9" x14ac:dyDescent="0.3">
      <c r="C105" s="35"/>
      <c r="D105" s="35"/>
      <c r="E105" s="35"/>
      <c r="F105" s="35"/>
      <c r="G105" s="36"/>
      <c r="H105" s="36"/>
      <c r="I105" s="36"/>
    </row>
    <row r="106" spans="3:9" x14ac:dyDescent="0.3">
      <c r="C106" s="35"/>
      <c r="D106" s="35"/>
      <c r="E106" s="35"/>
      <c r="F106" s="35"/>
      <c r="G106" s="36"/>
      <c r="H106" s="36"/>
      <c r="I106" s="36"/>
    </row>
    <row r="107" spans="3:9" x14ac:dyDescent="0.3">
      <c r="C107" s="35"/>
      <c r="D107" s="35"/>
      <c r="E107" s="35"/>
      <c r="F107" s="35"/>
      <c r="G107" s="36"/>
      <c r="H107" s="36"/>
      <c r="I107" s="36"/>
    </row>
    <row r="108" spans="3:9" x14ac:dyDescent="0.3">
      <c r="C108" s="35"/>
      <c r="D108" s="35"/>
      <c r="E108" s="35"/>
      <c r="F108" s="35"/>
      <c r="G108" s="36"/>
      <c r="H108" s="36"/>
      <c r="I108" s="36"/>
    </row>
    <row r="109" spans="3:9" x14ac:dyDescent="0.3">
      <c r="C109" s="35"/>
      <c r="D109" s="35"/>
      <c r="E109" s="35"/>
      <c r="F109" s="35"/>
      <c r="G109" s="36"/>
      <c r="H109" s="36"/>
      <c r="I109" s="36"/>
    </row>
    <row r="110" spans="3:9" x14ac:dyDescent="0.3">
      <c r="C110" s="35"/>
      <c r="D110" s="35"/>
      <c r="E110" s="35"/>
      <c r="F110" s="35"/>
      <c r="G110" s="36"/>
      <c r="H110" s="36"/>
      <c r="I110" s="36"/>
    </row>
    <row r="111" spans="3:9" x14ac:dyDescent="0.3">
      <c r="C111" s="35"/>
      <c r="D111" s="35"/>
      <c r="E111" s="35"/>
      <c r="F111" s="35"/>
      <c r="G111" s="36"/>
      <c r="H111" s="36"/>
      <c r="I111" s="36"/>
    </row>
    <row r="112" spans="3:9" x14ac:dyDescent="0.3">
      <c r="C112" s="35"/>
      <c r="D112" s="35"/>
      <c r="E112" s="35"/>
      <c r="F112" s="35"/>
      <c r="G112" s="36"/>
      <c r="H112" s="36"/>
      <c r="I112" s="36"/>
    </row>
  </sheetData>
  <mergeCells count="61">
    <mergeCell ref="C52:F52"/>
    <mergeCell ref="C54:F54"/>
    <mergeCell ref="C55:F55"/>
    <mergeCell ref="C53:F53"/>
    <mergeCell ref="C59:F59"/>
    <mergeCell ref="D70:I70"/>
    <mergeCell ref="C72:I72"/>
    <mergeCell ref="C23:F23"/>
    <mergeCell ref="C24:F24"/>
    <mergeCell ref="C25:F25"/>
    <mergeCell ref="C26:F26"/>
    <mergeCell ref="C32:F32"/>
    <mergeCell ref="C27:F27"/>
    <mergeCell ref="C28:F28"/>
    <mergeCell ref="C29:F29"/>
    <mergeCell ref="C30:F30"/>
    <mergeCell ref="C31:F31"/>
    <mergeCell ref="C39:I39"/>
    <mergeCell ref="C43:F43"/>
    <mergeCell ref="C49:F49"/>
    <mergeCell ref="C50:F50"/>
    <mergeCell ref="C20:F20"/>
    <mergeCell ref="C21:F21"/>
    <mergeCell ref="D67:I67"/>
    <mergeCell ref="C68:I68"/>
    <mergeCell ref="C69:I69"/>
    <mergeCell ref="C51:F51"/>
    <mergeCell ref="C44:F44"/>
    <mergeCell ref="C45:F45"/>
    <mergeCell ref="C46:F46"/>
    <mergeCell ref="C47:F47"/>
    <mergeCell ref="C48:F48"/>
    <mergeCell ref="C63:F63"/>
    <mergeCell ref="C41:F42"/>
    <mergeCell ref="G41:G42"/>
    <mergeCell ref="H41:H42"/>
    <mergeCell ref="I41:I42"/>
    <mergeCell ref="C64:F64"/>
    <mergeCell ref="C65:F65"/>
    <mergeCell ref="C56:F56"/>
    <mergeCell ref="C57:F57"/>
    <mergeCell ref="C58:F58"/>
    <mergeCell ref="C62:F62"/>
    <mergeCell ref="C60:F60"/>
    <mergeCell ref="C61:F61"/>
    <mergeCell ref="C22:F22"/>
    <mergeCell ref="C17:F17"/>
    <mergeCell ref="B1:I1"/>
    <mergeCell ref="C4:F5"/>
    <mergeCell ref="G4:G5"/>
    <mergeCell ref="H4:H5"/>
    <mergeCell ref="I4:I5"/>
    <mergeCell ref="C6:F6"/>
    <mergeCell ref="C7:F7"/>
    <mergeCell ref="C12:F12"/>
    <mergeCell ref="C13:F13"/>
    <mergeCell ref="C14:F14"/>
    <mergeCell ref="C15:F15"/>
    <mergeCell ref="C16:F16"/>
    <mergeCell ref="C18:F18"/>
    <mergeCell ref="C19:F19"/>
  </mergeCells>
  <pageMargins left="0.31496062992125984" right="0" top="0.35433070866141736" bottom="0.35433070866141736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6</xdr:col>
                <xdr:colOff>171450</xdr:colOff>
                <xdr:row>3</xdr:row>
                <xdr:rowOff>142875</xdr:rowOff>
              </from>
              <to>
                <xdr:col>6</xdr:col>
                <xdr:colOff>371475</xdr:colOff>
                <xdr:row>4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6</xdr:col>
                <xdr:colOff>200025</xdr:colOff>
                <xdr:row>40</xdr:row>
                <xdr:rowOff>104775</xdr:rowOff>
              </from>
              <to>
                <xdr:col>6</xdr:col>
                <xdr:colOff>400050</xdr:colOff>
                <xdr:row>41</xdr:row>
                <xdr:rowOff>19050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NU61</dc:creator>
  <cp:lastModifiedBy>monta chat-apiwan</cp:lastModifiedBy>
  <cp:lastPrinted>2021-07-19T04:12:03Z</cp:lastPrinted>
  <dcterms:created xsi:type="dcterms:W3CDTF">2021-07-08T07:34:34Z</dcterms:created>
  <dcterms:modified xsi:type="dcterms:W3CDTF">2021-07-19T04:14:27Z</dcterms:modified>
</cp:coreProperties>
</file>