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\ผลประเมินโครงการ ประจำปีงบประมาณ 2560\"/>
    </mc:Choice>
  </mc:AlternateContent>
  <bookViews>
    <workbookView xWindow="0" yWindow="0" windowWidth="20490" windowHeight="7755" firstSheet="1" activeTab="2"/>
  </bookViews>
  <sheets>
    <sheet name="Form Responses 1" sheetId="1" r:id="rId1"/>
    <sheet name="DATD" sheetId="8" r:id="rId2"/>
    <sheet name="บทสรุป" sheetId="3" r:id="rId3"/>
    <sheet name="สถานภาพ" sheetId="4" r:id="rId4"/>
    <sheet name="ตอนที่ 2" sheetId="7" r:id="rId5"/>
    <sheet name="ข้อเสนอแนะ" sheetId="6" r:id="rId6"/>
  </sheets>
  <calcPr calcId="152511"/>
</workbook>
</file>

<file path=xl/calcChain.xml><?xml version="1.0" encoding="utf-8"?>
<calcChain xmlns="http://schemas.openxmlformats.org/spreadsheetml/2006/main">
  <c r="G34" i="7" l="1"/>
  <c r="F34" i="7"/>
  <c r="G32" i="7"/>
  <c r="G31" i="7"/>
  <c r="G30" i="7"/>
  <c r="F32" i="7"/>
  <c r="F31" i="7"/>
  <c r="F30" i="7"/>
  <c r="G26" i="7"/>
  <c r="G25" i="7"/>
  <c r="G24" i="7"/>
  <c r="F26" i="7"/>
  <c r="F25" i="7"/>
  <c r="H25" i="7" s="1"/>
  <c r="F24" i="7"/>
  <c r="H24" i="7" s="1"/>
  <c r="G21" i="7"/>
  <c r="G20" i="7"/>
  <c r="G19" i="7"/>
  <c r="G18" i="7"/>
  <c r="G17" i="7"/>
  <c r="F21" i="7"/>
  <c r="F20" i="7"/>
  <c r="F19" i="7"/>
  <c r="F18" i="7"/>
  <c r="F17" i="7"/>
  <c r="G14" i="7"/>
  <c r="G13" i="7"/>
  <c r="F14" i="7"/>
  <c r="F13" i="7"/>
  <c r="G10" i="7"/>
  <c r="G9" i="7"/>
  <c r="G8" i="7"/>
  <c r="F10" i="7"/>
  <c r="F9" i="7"/>
  <c r="F8" i="7"/>
  <c r="F23" i="4"/>
  <c r="F22" i="4"/>
  <c r="F21" i="4"/>
  <c r="F20" i="4"/>
  <c r="F19" i="4"/>
  <c r="F18" i="4"/>
  <c r="F17" i="4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B46" i="8"/>
  <c r="U31" i="8"/>
  <c r="U30" i="8"/>
  <c r="U29" i="8"/>
  <c r="U28" i="8"/>
  <c r="U27" i="8"/>
  <c r="U26" i="8"/>
  <c r="U25" i="8"/>
  <c r="U24" i="8"/>
  <c r="U23" i="8"/>
  <c r="U22" i="8"/>
  <c r="G28" i="7" l="1"/>
  <c r="F28" i="7"/>
  <c r="F15" i="7"/>
  <c r="G22" i="4"/>
  <c r="F24" i="4"/>
  <c r="D40" i="8"/>
  <c r="D39" i="8"/>
  <c r="U36" i="8"/>
  <c r="U35" i="8"/>
  <c r="U34" i="8"/>
  <c r="U33" i="8"/>
  <c r="U32" i="8"/>
  <c r="U21" i="8"/>
  <c r="U20" i="8"/>
  <c r="U19" i="8"/>
  <c r="U18" i="8"/>
  <c r="U17" i="8"/>
  <c r="U16" i="8"/>
  <c r="U15" i="8"/>
  <c r="U14" i="8"/>
  <c r="U13" i="8"/>
  <c r="U12" i="8"/>
  <c r="U11" i="8"/>
  <c r="U10" i="8"/>
  <c r="U9" i="8"/>
  <c r="U8" i="8"/>
  <c r="U7" i="8"/>
  <c r="U6" i="8"/>
  <c r="U5" i="8"/>
  <c r="H34" i="7"/>
  <c r="H32" i="7"/>
  <c r="H31" i="7"/>
  <c r="H30" i="7"/>
  <c r="H28" i="7"/>
  <c r="H26" i="7"/>
  <c r="H21" i="7"/>
  <c r="H20" i="7"/>
  <c r="H19" i="7"/>
  <c r="H18" i="7"/>
  <c r="H17" i="7"/>
  <c r="H14" i="7"/>
  <c r="H13" i="7"/>
  <c r="H10" i="7"/>
  <c r="H9" i="7"/>
  <c r="G24" i="4" l="1"/>
  <c r="G20" i="4"/>
  <c r="G18" i="4"/>
  <c r="G23" i="4"/>
  <c r="G21" i="4"/>
  <c r="G19" i="4"/>
  <c r="G17" i="4"/>
  <c r="U40" i="8"/>
  <c r="U39" i="8"/>
  <c r="G15" i="7"/>
  <c r="F11" i="7"/>
  <c r="H11" i="7" s="1"/>
  <c r="G11" i="7"/>
  <c r="F22" i="7"/>
  <c r="H22" i="7" s="1"/>
  <c r="F33" i="7"/>
  <c r="H33" i="7" s="1"/>
  <c r="G22" i="7"/>
  <c r="H15" i="7"/>
  <c r="G33" i="7"/>
  <c r="H8" i="7"/>
</calcChain>
</file>

<file path=xl/sharedStrings.xml><?xml version="1.0" encoding="utf-8"?>
<sst xmlns="http://schemas.openxmlformats.org/spreadsheetml/2006/main" count="215" uniqueCount="152">
  <si>
    <t>Timestamp</t>
  </si>
  <si>
    <t>สถานภาพของผู้ตอบแบบสอบถาม</t>
  </si>
  <si>
    <t>ความสะดวกในการลงทะเบียน</t>
  </si>
  <si>
    <t>ความเหมาะสมของวันจัดโครงการ (วันจันทร์ที่ 11 เมษายน 2559)</t>
  </si>
  <si>
    <t>ความเหมาะสมของระยะเวลาในการจัดโครงการ (09.30 - 11.00 น.)</t>
  </si>
  <si>
    <t>ความเหมาะสมของสถานที่จัดโครงการฯ</t>
  </si>
  <si>
    <t>ความประทับใจที่เกิดขึ้นในการเข้าร่วมโครงการฯ</t>
  </si>
  <si>
    <t>ท่านได้มีส่วนร่วมในการอนุรักษ์วัฒนธรรมไทย</t>
  </si>
  <si>
    <t>ท่านได้ใช้เวลาว่างเพื่อการสืบสานวัฒนธรรมไทยให้คงอยู่ต่อไป</t>
  </si>
  <si>
    <t>กิจกรรมครั้งนี้ส่งเสริมให้เกิดความสัมพันธ์อันดีต่อกัน</t>
  </si>
  <si>
    <t>ข้อเสนอแนะเพื่อการปรับปรุงการดำเนินโครงการในครั้งต่อไป</t>
  </si>
  <si>
    <t>หัวหน้างาน</t>
  </si>
  <si>
    <t>ควรมีกิจกรรมให้ผู้เข้าร่วมโครงการได้มีส่วนร่วม</t>
  </si>
  <si>
    <t>เจ้าหน้าที่งานวิจัยและวิเทศสัมพันธ์</t>
  </si>
  <si>
    <t>เจ้าหน้าที่งานวิชาการ</t>
  </si>
  <si>
    <t>เจ้าหน้าที่งานแผนและสารสนเทศ</t>
  </si>
  <si>
    <t>หัวหน้าสำนักงานเลขานุการบัณฑิตวิทยาลัย</t>
  </si>
  <si>
    <t>เจ้าหน้าที่สำนักพิมพ์มหาวิทยาลัยนเรศวร</t>
  </si>
  <si>
    <t>นิสิตบัณฑิตศึกษา</t>
  </si>
  <si>
    <t>ผู้บริหารบัณฑิตวิทยาลัย</t>
  </si>
  <si>
    <t>ไม่มี</t>
  </si>
  <si>
    <t>เจ้าหน้าที่งานอำนวยการ</t>
  </si>
  <si>
    <t>-</t>
  </si>
  <si>
    <t>รวม</t>
  </si>
  <si>
    <t>- 1 -</t>
  </si>
  <si>
    <t>จำนวน</t>
  </si>
  <si>
    <t>ร้อยละ</t>
  </si>
  <si>
    <t>รายการ</t>
  </si>
  <si>
    <t>SD</t>
  </si>
  <si>
    <t>สถานภาพ</t>
  </si>
  <si>
    <t>บทสรุปสำหรับผู้บริหาร</t>
  </si>
  <si>
    <t>ผลประเมินโครงการการจัดการความรู้ ในหัวข้อ “ทำความเข้าใจ EdPEx”</t>
  </si>
  <si>
    <t>วันพุธที่ 22 กุมภาพันธ์ 2560</t>
  </si>
  <si>
    <t>ณ ห้องประชุมบัณฑิตวิทยาลัย TA 107 อาคารมหาธรรมราชา มหาวิทยาลัยนเรศวร</t>
  </si>
  <si>
    <t xml:space="preserve">            บัณฑิตวิทยาลัยได้จัดทำผลประเมินโครงการการจัดการความรู้ ในหัวข้อ “ทำความเข้าใจ EdPEx”</t>
  </si>
  <si>
    <t xml:space="preserve">วันพุธที่ 22 กุมภาพันธ์ 2560 โดยมีวัตถุประสงค์ เพื่อให้มีกิจกรรมการจัดการความรู้ภายในหน่วยงานโดยการให้ความรู้ </t>
  </si>
  <si>
    <t>เรื่องเกี่ยวกับการพัฒนาคุณภาพการศึกษาสู่ความเป็นเลิศ (EdPEx) แก่ผู้บริหารและบุคลากรของบัณฑิตวิทยาลัย</t>
  </si>
  <si>
    <t xml:space="preserve">            จากการประเมินโครงการการจัดการความรู้ ในหัวข้อ “ทำความเข้าใจ EdPEx”  พบว่า</t>
  </si>
  <si>
    <t>ระดับความคิดเห็น</t>
  </si>
  <si>
    <t>1. ด้านกระบวนการขั้นตอนการให้บริการ</t>
  </si>
  <si>
    <t xml:space="preserve">    1.1 ความสะดวกในการลงทะเบียน</t>
  </si>
  <si>
    <t>รวมด้านกระบวนการขั้นตอนการให้บริการ</t>
  </si>
  <si>
    <t>2. ด้านเจ้าหน้าที่ผู้ให้บริการ</t>
  </si>
  <si>
    <t xml:space="preserve">   2.1 เจ้าหน้าที่ให้บริการด้วยความเต็มใจ ยิ้มแย้มแจ่มใส</t>
  </si>
  <si>
    <t xml:space="preserve">   2.2 เจ้าหน้าที่ให้บริการด้วยความรวดเร็ว</t>
  </si>
  <si>
    <t>รวมด้านเจ้าหน้าที่ผู้ให้บริการ</t>
  </si>
  <si>
    <t>3. ด้านสิ่งอำนวยความสะดวก</t>
  </si>
  <si>
    <t xml:space="preserve">   3.2 ความชัดเจนของจอภาพนำเสนอ</t>
  </si>
  <si>
    <t xml:space="preserve">   3.4 ความสว่างภายในห้องจัดกิจกรรมฯ</t>
  </si>
  <si>
    <t xml:space="preserve">   3.5 ความสะอาดของสถานที่จัดกิจกรรมฯ</t>
  </si>
  <si>
    <t>รวมด้านสิ่งอำนวยความสะดวก</t>
  </si>
  <si>
    <t xml:space="preserve"> - 3 -</t>
  </si>
  <si>
    <t xml:space="preserve">   4.1 ความรู้และความสามารถในการถ่ายทอดความรู้ของวิทยากร </t>
  </si>
  <si>
    <t>รวมด้านคุณภาพการให้บริการ</t>
  </si>
  <si>
    <t>5. ด้านเอกสารประกอบการอบรม</t>
  </si>
  <si>
    <t xml:space="preserve">   5.2 เนื้อหาสาระของเอกสารประกอบกิจกรรมตรงตามความต้องการของท่าน</t>
  </si>
  <si>
    <t>รวมด้านเอกสารประกอบการอบรม</t>
  </si>
  <si>
    <t xml:space="preserve"> - 2 -</t>
  </si>
  <si>
    <t>ตอนที่ 1  ข้อมูลทั่วไปเกี่ยวกับผู้ตอบแบบประเมิน</t>
  </si>
  <si>
    <r>
      <rPr>
        <u/>
        <sz val="16"/>
        <rFont val="TH SarabunPSK"/>
        <family val="2"/>
      </rPr>
      <t>ตาราง 1</t>
    </r>
    <r>
      <rPr>
        <sz val="16"/>
        <rFont val="TH SarabunPSK"/>
        <family val="2"/>
      </rPr>
      <t xml:space="preserve">  แสดงจำนวนและร้อยละของผู้ตอบแบบประเมิน จำแนกตามสถานภาพ</t>
    </r>
  </si>
  <si>
    <t xml:space="preserve">               จากตาราง 1 พบว่า ผู้ตอบแบบประเมินส่วนใหญ่เป็นหัวหน้าสำนักงานเลขานุการ/หัวหน้างาน </t>
  </si>
  <si>
    <t>ลำดับที่</t>
  </si>
  <si>
    <t>สังกัด</t>
  </si>
  <si>
    <t>หัวหน้าสำนักงาน/หัวหน้างาน</t>
  </si>
  <si>
    <t xml:space="preserve">    เมื่อวันพุธที่ 22 กุมภาพันธ์ 2560 จากการสำรวจข้อมูลความต้องการของผู้ตอบแบบประเมิน</t>
  </si>
  <si>
    <t xml:space="preserve">    จำแนกตามสถานภาพ มีผู้เข้าร่วมโครงการฯ จำนวนทั้งสิ้น 38 คน มีผู้ตอบแบบประเมินโครงการฯ</t>
  </si>
  <si>
    <t>หัวหน้าสำนักงานเลขานุการ/หัวหน้างาน</t>
  </si>
  <si>
    <t>และเจ้าหน้าที่งานวิชาการ คิดเป็นร้อยละ 18.75 เจ้าหน้าที่งานอำนวยการ เจ้าหน้าที่งานแผนและสารสนเทศ</t>
  </si>
  <si>
    <t>คิดเป็นร้อยละ 15.63 และเจ้าหน้าที่งานวิจัยและวิเทศสัมพันธ์ เจ้าหน้าที่สำนักพิมพ์มหาวิทยาลัยนเรศวร</t>
  </si>
  <si>
    <t>คิดเป็นร้อยละ 12.50 และผู้บริหารบัณฑิตวิทยาลัย คิดเป็นร้อยละ 6.25</t>
  </si>
  <si>
    <t>N = 32</t>
  </si>
  <si>
    <t xml:space="preserve">    1.2 ความเหมาะสมของวันจัดโครงการฯ (วันพุธที่ 22 กุมภาพันธ์ 2560)</t>
  </si>
  <si>
    <t xml:space="preserve">    1.3 ความเหมาะสมของระยะเวลาในการจัดโครงการฯ (13.30 - 16.30 น.)</t>
  </si>
  <si>
    <t xml:space="preserve">   3.1 ความเหมาะสมของขนาดห้องจัดกิจกรรม</t>
  </si>
  <si>
    <t xml:space="preserve">   3.3 ความชัดเจนของระบบเสียงภายในห้องจัดโครงการฯ</t>
  </si>
  <si>
    <t xml:space="preserve">   4.1 ก่อนการอบรมท่านมีความรู้ความเข้าใจเกี่ยวกับ EdPEx อยู่ในระดับใด</t>
  </si>
  <si>
    <t xml:space="preserve">   4.2 ภายหลังการอบรมท่านมีความรู้ความเข้าใจเกี่ยวกับ EdPEx อยู่ในระดับใด</t>
  </si>
  <si>
    <t xml:space="preserve">         (ผศ.จักรกฤษณ์  สถาปนศิริ)</t>
  </si>
  <si>
    <t xml:space="preserve">   5.1 ความชัดเจน ความสมบูรณ์ของเอกสารประกอบการจัดกิจกรรม</t>
  </si>
  <si>
    <t xml:space="preserve">   5.3 ประโยชน์ที่ได้รับจากเอกสารประกอบการจัดกิจกรรมการจัดการความรู้ฯ</t>
  </si>
  <si>
    <t>4. ด้านคุณภาพการให้บริการ (โครงการจัดการความรู้ฯ)</t>
  </si>
  <si>
    <t xml:space="preserve">        จากตาราง 2 การประเมินความคิดเห็นเกี่ยวกับการจัดโครงการฯ พบว่า ผู้ตอบแบบประเมินมีความคิดเห็น</t>
  </si>
  <si>
    <t xml:space="preserve">                                                                       - 4 -</t>
  </si>
  <si>
    <t>ตอนที่ 5 AAR</t>
  </si>
  <si>
    <t>1. ท่านคาดหวังอะไรจากการเข้าร่วมกิจกรมในครั้งนี้</t>
  </si>
  <si>
    <t>2. สิ่งที่ได้เกินความคาดหวัง</t>
  </si>
  <si>
    <t>3. สิ่งที่ได้น้อยกว่าที่คาดหวัง</t>
  </si>
  <si>
    <t>4. ท่านตั้งใจว่าจะนำความรู้ที่ได้จากการเข้าร่วมกิจกรรมไปทำอะไรต่อที่งานของท่าน</t>
  </si>
  <si>
    <t>1.1 ตัวอย่างที่ชัดเจนของเรื่อง mission vision</t>
  </si>
  <si>
    <t>1.2 ได้รับความรู้ ความเข้าใจเกี่ยวกับการจัดทำ EdPex มากยิ่งขึ้น</t>
  </si>
  <si>
    <t>1.3 วิทยากรอธิบายให้เข้าใจได้ง่ายขึ้นด้วยการยกตัวอย่างการดำเนินการของหน่วยงานต่างๆ</t>
  </si>
  <si>
    <t>1.4 มองเห็นภาพ EdPex มากขึ้น</t>
  </si>
  <si>
    <t>1.5 ได้รับความรู้เพิ่มมากขึ้นจากการเข้าร่วมกิจกรรมครั้งนี้</t>
  </si>
  <si>
    <t>1.6 เข้าใจการประเมินองค์กรแบบใหม่</t>
  </si>
  <si>
    <t>1.7 ต้องการทราบ EdPex คืออะไร มีความสำคัญอย่างไร</t>
  </si>
  <si>
    <t>1.8 เพิ่มความเข้าใจกับเกณฑ์ EdPex ที่จะนำมาใช้</t>
  </si>
  <si>
    <t>1.9 เข้าใจกระบวนการ EdPex</t>
  </si>
  <si>
    <t>1.10 มีความรู้ ความเข้าใจเกี่ยวกับ EdPex</t>
  </si>
  <si>
    <t>3.2 ได้รับความรู้ ความเข้าใจเรื่อง EdPex มากขึ้น</t>
  </si>
  <si>
    <t>3.1 ตัวอย่างการให้คะแนน</t>
  </si>
  <si>
    <t>3.3 เห็นภาพมากขึ้น</t>
  </si>
  <si>
    <t>3.4 มีความเข้าใจกระบวนการ EdPex มากขึ้น</t>
  </si>
  <si>
    <t>3.5 มีความรู้ ความเข้าใจเกี่ยวกับ EdPex เพิ่มมากขึ้น</t>
  </si>
  <si>
    <t>4.1 การทำร่างรายงานการประเมินตนเอง</t>
  </si>
  <si>
    <t>4.2 นำความรู้ที่ได้มาเป็นแนวทางในการจัดทำ EdPex ของงาน</t>
  </si>
  <si>
    <t>4.3 จัดทำ EdPex เพื่อใช้ในการประเมิน</t>
  </si>
  <si>
    <t>4.4 พัฒนาระบบการทำงานให้มีประสิทธิภาพมากขึ้น</t>
  </si>
  <si>
    <t>4.5 พัฒนาการทำงานในองค์กร</t>
  </si>
  <si>
    <t>4.6 นำความรู้ที่ได้มาเตรียมความพร้อมในการรับการประเมินแบบ EdPex</t>
  </si>
  <si>
    <t>4.7 กำหนดมาตรฐานการทำงานของตนเอง</t>
  </si>
  <si>
    <t>4.8 พัฒนางานตนเอง</t>
  </si>
  <si>
    <t>2.1 ตัวอย่างที่ชัดเจนของเรื่อง mission vision</t>
  </si>
  <si>
    <t>2.2 ได้รับความรู้ ความเข้าใจเกี่ยวกับการจัดทำ EdPex มากยิ่งขึ้น</t>
  </si>
  <si>
    <t>2.3 วิทยากรอธิบายให้เข้าใจได้ง่ายขึ้นด้วยการยกตัวอย่างการดำเนินการของหน่วยงานต่างๆ</t>
  </si>
  <si>
    <t>2.4 มองเห็นภาพ EdPex มากขึ้น</t>
  </si>
  <si>
    <t>2.5 ได้รับความรู้เพิ่มมากขึ้นจากการเข้าร่วมกิจกรรมครั้งนี้</t>
  </si>
  <si>
    <t>2.6 เข้าใจการประเมินองค์กรแบบใหม่</t>
  </si>
  <si>
    <t>2.7 ต้องการทราบ EdPex คืออะไร มีความสำคัญอย่างไร</t>
  </si>
  <si>
    <t>2.8 เพิ่มความเข้าใจกับเกณฑ์ EdPex ที่จะนำมาใช้</t>
  </si>
  <si>
    <t>2.9 เข้าใจกระบวนการ EdPex</t>
  </si>
  <si>
    <t>2.10 มีความรู้ ความเข้าใจเกี่ยวกับ EdPex</t>
  </si>
  <si>
    <t xml:space="preserve">                                                                       - 5 -</t>
  </si>
  <si>
    <t xml:space="preserve">           ผู้ตอบแบบประเมินส่วนใหญ่เป็นหัวหน้าสำนักงานเลขานุการ/หัวหน้างาน และเจ้าหน้าที่งานวิชาการ</t>
  </si>
  <si>
    <t xml:space="preserve">คิดเป็นร้อยละ 15.63 เจ้าหน้าที่งานวิจัยและวิเทศสัมพันธ์ และเจ้าหน้าที่สำนักพิมพ์มหาวิทยาลัยนเรศวร </t>
  </si>
  <si>
    <t>ผลการประเมินโครงการการจัดการความรู้ ในหัวข้อ “ทำความเข้าใจ EdPEx”</t>
  </si>
  <si>
    <t>ของจำนวนผู้เข้าร่วมโครงการฯ</t>
  </si>
  <si>
    <t xml:space="preserve">           ก่อนเข้ารับการอบรมผู้ตอบแบบประเมินมีความรู้ความเข้าใจเกี่ยวกับการจัดการความรู้ ในหัวข้อ </t>
  </si>
  <si>
    <t>“ทำความเข้าใจ EdPEx” อยู่ในระดับน้อย (ค่าเฉลี่ย = 2.25)</t>
  </si>
  <si>
    <t>มีผู้เข้าร่วมโครงการ จำนวนทั้งสิ้น 38 คนประกอบด้วย ผู้บริหารบัณฑิตวิทยาลัย หัวหน้าสำนักงานเลขานุการฯ</t>
  </si>
  <si>
    <t>หัวหน้างาน บุคลากรบัณฑิตวิทยาลัย โดยมีผู้ตอบแบบประเมิน จำนวนทั้งสิ้น 32 คน คิดเป็นร้อยละ 84.21</t>
  </si>
  <si>
    <t xml:space="preserve">    จำนวนทั้งสิ้น 32 คน คิดเป็นร้อยละ 84.21 ของจำนวนผู้เข้าร่วมโครงการฯ</t>
  </si>
  <si>
    <t xml:space="preserve">               บัณฑิตวิทยาลัยได้จัดทำผลประเมินโครงการการจัดการความรู้ ในหัวข้อ “ทำความเข้าใจ EdPEx”</t>
  </si>
  <si>
    <t xml:space="preserve">           หลังเข้ารับการอบรมผู้ตอบแบบประเมินมีความรู้ความเข้าใจเกี่ยวกับการจัดการความรู้ ในหัวข้อ</t>
  </si>
  <si>
    <t>พบว่า ข้อที่มีค่าเฉลี่ยสูงที่สุด คือเจ้าหน้าที่ให้บริการด้วยความเต็มใจ ยิ้มแย้มแจ่มใส และเจ้าหน้าที่ให้บริการ</t>
  </si>
  <si>
    <t>“ทำความเข้าใจ EdPEx” อยู่ในระดับมาก (ค่าเฉลี่ย = 3.69)</t>
  </si>
  <si>
    <t xml:space="preserve">           จากการสอบถามความคิดเห็นเกี่ยวกับการเข้าร่วมโครงการฯ พบว่า ผู้ตอบแบบประเมินโครงการฯ</t>
  </si>
  <si>
    <t xml:space="preserve">คิดเป็นร้อยละ 18.75 รองลงมาได้แก่ หัวหน้างาน เจ้าหน้าที่งานอำนวยการ และเจ้าหน้าที่งานแผนและสารสนเทศ </t>
  </si>
  <si>
    <t>โดยรวมอยู่ในระดับมาก (ค่าเฉลี่ย = 4.27) เมื่อพิจารณารายด้าน พบว่า ด้านที่มีค่าเฉลี่ยสูงที่สุด คือ ด้านเจ้าหน้าที่</t>
  </si>
  <si>
    <t xml:space="preserve">ผู้ให้บริการ (ค่าเฉลี่ย = 4.63) รองลงมาได้แก่ ด้านสิ่งอำนวยความสะดวก (ค่าเฉลี่ย = 4.52) เมื่อพิจารณารายข้อ </t>
  </si>
  <si>
    <t>ด้วยความรวดเร็ว (ค่าเฉลี่ย = 4.63) รองลงมาได้แก่ ความสะดวกในการลงทะเบียนและความชัดเจนของระบบเสียง</t>
  </si>
  <si>
    <t>ภายในห้องจัดโครงการฯ (ค่าเฉลี่ย = 4.59) และความสว่างภายในห้องจัดกิจกรรมฯ (ค่าเฉลี่ย = 4.56)</t>
  </si>
  <si>
    <r>
      <rPr>
        <u/>
        <sz val="16"/>
        <color rgb="FF000000"/>
        <rFont val="TH SarabunPSK"/>
        <family val="2"/>
      </rPr>
      <t>ตอนที่ 2</t>
    </r>
    <r>
      <rPr>
        <sz val="16"/>
        <color rgb="FF000000"/>
        <rFont val="TH SarabunPSK"/>
        <family val="2"/>
      </rPr>
      <t xml:space="preserve"> สอบถามความคิดเห็นเกี่ยวกับโครงการฯ (กิจกรรมการจัดการความรู้หัวข้อ ทำความเข้าใจ EdPEx)</t>
    </r>
  </si>
  <si>
    <t>มีความพึงพอใจโดยรวมอยู่ในระดับมาก (ค่าเฉลี่ย = 4.27) เมื่อพิจารณารายด้านพบว่า ด้านเจ้าหน้าที่ผู้ให้บริการ</t>
  </si>
  <si>
    <t xml:space="preserve">อยู่ในระดับมากที่สุด (ค่าเฉลี่ย = 4.63) รองลงมาได้แก่ ด้านสิ่งอำนวยความสะดวก (ค่าเฉลี่ย = 4.52) </t>
  </si>
  <si>
    <t>ข้อที่มีค่าเฉลี่ยสูงที่สุด คือเจ้าหน้าที่ให้บริการด้วยความเต็มใจ ยิ้มแย้มแจ่มใส และเจ้าหน้าที่ให้บริการ</t>
  </si>
  <si>
    <t>ด้วยความรวดเร็ว (ค่าเฉลี่ย = 4.63) รองลงมาได้แก่ ความสะดวกในการลงทะเบียนและความชัดเจน</t>
  </si>
  <si>
    <t>ของระบบเสียงภายในห้องจัดโครงการฯ (ค่าเฉลี่ย = 4.59) และความสว่างภายในห้องจัดกิจกรรมฯ</t>
  </si>
  <si>
    <t>(ค่าเฉลี่ย = 4.56)</t>
  </si>
  <si>
    <t xml:space="preserve">                   ผลการประเมินตามวัตถุประสงค์โครงการ พบว่า การจัดโครงการบรรลุตามวัตถุประสงค์ของโครงการฯคือ</t>
  </si>
  <si>
    <t>แก่ผู้บริหารและบุคลากรบัณฑิตวิทยาลัย โดยภายหลังการอบรมผู้เข้าร่วมโครงการมีความรู้ความเข้าใจเกี่ยวกับ (EdPEX)</t>
  </si>
  <si>
    <t>อยู่ในระดับมาก (   = 3.69  )</t>
  </si>
  <si>
    <t xml:space="preserve">มีการจัดกิจกรรมการจัดการความรู้โดยการให้ความรู้เรื่องเกี่ยวกับการพัฒนาคุณภาพการศึกษาสู่ความเป็นเลิศ (EdPEx)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</si>
</sst>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18" x14ac:knownFonts="1">
    <font>
      <sz val="10"/>
      <color rgb="FF000000"/>
      <name val="Arial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6"/>
      <color indexed="8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0"/>
      <name val="Arial"/>
      <family val="2"/>
    </font>
    <font>
      <sz val="14"/>
      <name val="Cordia New"/>
      <family val="2"/>
    </font>
    <font>
      <sz val="16"/>
      <color theme="1"/>
      <name val="TH SarabunPSK"/>
      <family val="2"/>
    </font>
    <font>
      <sz val="18"/>
      <name val="TH SarabunPSK"/>
      <family val="2"/>
    </font>
    <font>
      <u/>
      <sz val="16"/>
      <name val="TH SarabunPSK"/>
      <family val="2"/>
    </font>
    <font>
      <b/>
      <sz val="10"/>
      <color rgb="FF000000"/>
      <name val="Arial"/>
      <family val="2"/>
    </font>
    <font>
      <b/>
      <sz val="16"/>
      <color indexed="8"/>
      <name val="TH SarabunPSK"/>
      <family val="2"/>
    </font>
    <font>
      <sz val="16"/>
      <color rgb="FF000000"/>
      <name val="TH SarabunPSK"/>
      <family val="2"/>
    </font>
    <font>
      <u/>
      <sz val="16"/>
      <color rgb="FF00000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DCFEA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0" fillId="0" borderId="0"/>
  </cellStyleXfs>
  <cellXfs count="134">
    <xf numFmtId="0" fontId="0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6" fillId="0" borderId="0" xfId="0" applyFont="1"/>
    <xf numFmtId="0" fontId="7" fillId="0" borderId="0" xfId="0" applyFont="1"/>
    <xf numFmtId="49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center"/>
    </xf>
    <xf numFmtId="49" fontId="2" fillId="0" borderId="0" xfId="0" applyNumberFormat="1" applyFont="1" applyAlignment="1"/>
    <xf numFmtId="49" fontId="2" fillId="0" borderId="0" xfId="0" applyNumberFormat="1" applyFont="1" applyAlignment="1"/>
    <xf numFmtId="0" fontId="11" fillId="0" borderId="0" xfId="0" applyFont="1"/>
    <xf numFmtId="0" fontId="12" fillId="0" borderId="0" xfId="0" applyFont="1" applyAlignment="1">
      <alignment horizontal="left" indent="6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7" fillId="0" borderId="0" xfId="0" applyNumberFormat="1" applyFont="1" applyAlignment="1"/>
    <xf numFmtId="0" fontId="8" fillId="0" borderId="9" xfId="0" applyFont="1" applyFill="1" applyBorder="1" applyAlignment="1">
      <alignment horizontal="center"/>
    </xf>
    <xf numFmtId="0" fontId="8" fillId="0" borderId="6" xfId="0" applyFont="1" applyBorder="1"/>
    <xf numFmtId="0" fontId="7" fillId="0" borderId="0" xfId="0" applyFont="1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/>
    <xf numFmtId="0" fontId="7" fillId="0" borderId="20" xfId="0" applyFont="1" applyBorder="1"/>
    <xf numFmtId="0" fontId="7" fillId="0" borderId="21" xfId="0" applyFont="1" applyBorder="1"/>
    <xf numFmtId="2" fontId="7" fillId="0" borderId="22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/>
    <xf numFmtId="0" fontId="7" fillId="0" borderId="29" xfId="0" applyFont="1" applyBorder="1"/>
    <xf numFmtId="2" fontId="7" fillId="0" borderId="30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" xfId="0" applyFont="1" applyBorder="1"/>
    <xf numFmtId="0" fontId="7" fillId="0" borderId="31" xfId="0" applyFont="1" applyBorder="1"/>
    <xf numFmtId="2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32" xfId="0" applyFont="1" applyBorder="1"/>
    <xf numFmtId="0" fontId="7" fillId="0" borderId="33" xfId="0" applyFont="1" applyBorder="1"/>
    <xf numFmtId="2" fontId="7" fillId="0" borderId="3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3" xfId="0" applyFont="1" applyFill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3" fillId="0" borderId="37" xfId="0" applyNumberFormat="1" applyFont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9" borderId="0" xfId="0" applyFont="1" applyFill="1" applyAlignment="1">
      <alignment horizontal="center"/>
    </xf>
    <xf numFmtId="2" fontId="0" fillId="6" borderId="0" xfId="0" applyNumberFormat="1" applyFill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2" fontId="3" fillId="6" borderId="0" xfId="0" applyNumberFormat="1" applyFont="1" applyFill="1" applyAlignment="1">
      <alignment horizontal="center"/>
    </xf>
    <xf numFmtId="2" fontId="3" fillId="10" borderId="0" xfId="0" applyNumberFormat="1" applyFont="1" applyFill="1" applyAlignment="1">
      <alignment horizontal="center"/>
    </xf>
    <xf numFmtId="0" fontId="3" fillId="6" borderId="0" xfId="0" applyFont="1" applyFill="1" applyAlignment="1">
      <alignment horizontal="center"/>
    </xf>
    <xf numFmtId="2" fontId="14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5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 applyAlignment="1">
      <alignment horizontal="center" vertical="top"/>
    </xf>
    <xf numFmtId="0" fontId="4" fillId="0" borderId="0" xfId="0" applyFont="1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5" fillId="0" borderId="0" xfId="1" applyFont="1" applyAlignment="1"/>
    <xf numFmtId="0" fontId="16" fillId="0" borderId="0" xfId="0" applyFont="1" applyAlignme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37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DCFEA"/>
      <color rgb="FF3333CC"/>
      <color rgb="FFDE4F16"/>
      <color rgb="FFA47A90"/>
      <color rgb="FF99CC00"/>
      <color rgb="FFFF5050"/>
      <color rgb="FFFF99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304800</xdr:colOff>
          <xdr:row>24</xdr:row>
          <xdr:rowOff>85725</xdr:rowOff>
        </xdr:from>
        <xdr:to>
          <xdr:col>2</xdr:col>
          <xdr:colOff>438150</xdr:colOff>
          <xdr:row>24</xdr:row>
          <xdr:rowOff>219075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142875</xdr:colOff>
          <xdr:row>5</xdr:row>
          <xdr:rowOff>57150</xdr:rowOff>
        </xdr:from>
        <xdr:to>
          <xdr:col>5</xdr:col>
          <xdr:colOff>276225</xdr:colOff>
          <xdr:row>5</xdr:row>
          <xdr:rowOff>219075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pane ySplit="1" topLeftCell="A2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21.5703125" customWidth="1"/>
    <col min="2" max="2" width="33.5703125" bestFit="1" customWidth="1"/>
    <col min="3" max="11" width="21.5703125" customWidth="1"/>
  </cols>
  <sheetData>
    <row r="1" spans="1:11" ht="15.7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5.75" customHeight="1" x14ac:dyDescent="0.2">
      <c r="A2" s="1">
        <v>42534.582300833332</v>
      </c>
      <c r="B2" s="2" t="s">
        <v>11</v>
      </c>
      <c r="C2" s="2">
        <v>4</v>
      </c>
      <c r="D2" s="2">
        <v>5</v>
      </c>
      <c r="E2" s="2">
        <v>4</v>
      </c>
      <c r="F2" s="2">
        <v>4</v>
      </c>
      <c r="G2" s="2">
        <v>5</v>
      </c>
      <c r="H2" s="2">
        <v>4</v>
      </c>
      <c r="I2" s="2">
        <v>3</v>
      </c>
      <c r="J2" s="2">
        <v>3</v>
      </c>
      <c r="K2" s="12" t="s">
        <v>12</v>
      </c>
    </row>
    <row r="3" spans="1:11" ht="15.75" customHeight="1" x14ac:dyDescent="0.2">
      <c r="A3" s="1">
        <v>42534.599304224539</v>
      </c>
      <c r="B3" s="2" t="s">
        <v>13</v>
      </c>
      <c r="C3" s="2">
        <v>5</v>
      </c>
      <c r="D3" s="2">
        <v>5</v>
      </c>
      <c r="E3" s="2">
        <v>5</v>
      </c>
      <c r="F3" s="2">
        <v>4</v>
      </c>
      <c r="G3" s="2">
        <v>5</v>
      </c>
      <c r="H3" s="2">
        <v>5</v>
      </c>
      <c r="I3" s="2">
        <v>5</v>
      </c>
      <c r="J3" s="2">
        <v>4</v>
      </c>
    </row>
    <row r="4" spans="1:11" ht="15.75" customHeight="1" x14ac:dyDescent="0.2">
      <c r="A4" s="1">
        <v>42534.600259398147</v>
      </c>
      <c r="B4" s="2" t="s">
        <v>14</v>
      </c>
      <c r="C4" s="2">
        <v>5</v>
      </c>
      <c r="D4" s="2">
        <v>5</v>
      </c>
      <c r="E4" s="2">
        <v>5</v>
      </c>
      <c r="F4" s="2">
        <v>5</v>
      </c>
      <c r="G4" s="2">
        <v>5</v>
      </c>
      <c r="H4" s="2">
        <v>5</v>
      </c>
      <c r="I4" s="2">
        <v>5</v>
      </c>
      <c r="J4" s="2">
        <v>5</v>
      </c>
    </row>
    <row r="5" spans="1:11" ht="15.75" customHeight="1" x14ac:dyDescent="0.2">
      <c r="A5" s="1">
        <v>42534.602470787038</v>
      </c>
      <c r="B5" s="2" t="s">
        <v>13</v>
      </c>
      <c r="C5" s="2">
        <v>5</v>
      </c>
      <c r="D5" s="2">
        <v>4</v>
      </c>
      <c r="E5" s="2">
        <v>4</v>
      </c>
      <c r="F5" s="2">
        <v>4</v>
      </c>
      <c r="G5" s="2">
        <v>5</v>
      </c>
      <c r="H5" s="2">
        <v>5</v>
      </c>
      <c r="I5" s="2">
        <v>5</v>
      </c>
      <c r="J5" s="2">
        <v>5</v>
      </c>
    </row>
    <row r="6" spans="1:11" ht="15.75" customHeight="1" x14ac:dyDescent="0.2">
      <c r="A6" s="1">
        <v>42534.608724849539</v>
      </c>
      <c r="B6" s="2" t="s">
        <v>15</v>
      </c>
      <c r="C6" s="2">
        <v>4</v>
      </c>
      <c r="D6" s="2">
        <v>4</v>
      </c>
      <c r="E6" s="2">
        <v>4</v>
      </c>
      <c r="F6" s="2">
        <v>4</v>
      </c>
      <c r="G6" s="2">
        <v>4</v>
      </c>
      <c r="H6" s="2">
        <v>4</v>
      </c>
      <c r="I6" s="2">
        <v>4</v>
      </c>
      <c r="J6" s="2">
        <v>4</v>
      </c>
    </row>
    <row r="7" spans="1:11" ht="15.75" customHeight="1" x14ac:dyDescent="0.2">
      <c r="A7" s="1">
        <v>42534.611750381941</v>
      </c>
      <c r="B7" s="2" t="s">
        <v>16</v>
      </c>
      <c r="C7" s="2">
        <v>5</v>
      </c>
      <c r="D7" s="2">
        <v>4</v>
      </c>
      <c r="E7" s="2">
        <v>3</v>
      </c>
      <c r="F7" s="2">
        <v>4</v>
      </c>
      <c r="G7" s="2">
        <v>4</v>
      </c>
      <c r="H7" s="2">
        <v>4</v>
      </c>
      <c r="I7" s="2">
        <v>4</v>
      </c>
      <c r="J7" s="2">
        <v>3</v>
      </c>
    </row>
    <row r="8" spans="1:11" ht="15.75" customHeight="1" x14ac:dyDescent="0.2">
      <c r="A8" s="1">
        <v>42534.615764768518</v>
      </c>
      <c r="B8" s="2" t="s">
        <v>15</v>
      </c>
      <c r="C8" s="2">
        <v>5</v>
      </c>
      <c r="D8" s="2">
        <v>5</v>
      </c>
      <c r="E8" s="2">
        <v>5</v>
      </c>
      <c r="F8" s="2">
        <v>5</v>
      </c>
      <c r="G8" s="2">
        <v>5</v>
      </c>
      <c r="H8" s="2">
        <v>5</v>
      </c>
      <c r="I8" s="2">
        <v>5</v>
      </c>
      <c r="J8" s="2">
        <v>5</v>
      </c>
    </row>
    <row r="9" spans="1:11" ht="15.75" customHeight="1" x14ac:dyDescent="0.2">
      <c r="A9" s="1">
        <v>42534.670851168979</v>
      </c>
      <c r="B9" s="2" t="s">
        <v>17</v>
      </c>
      <c r="C9" s="2">
        <v>4</v>
      </c>
      <c r="D9" s="2">
        <v>5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15.75" customHeight="1" x14ac:dyDescent="0.2">
      <c r="A10" s="1">
        <v>42534.671353425925</v>
      </c>
      <c r="B10" s="2" t="s">
        <v>17</v>
      </c>
      <c r="C10" s="2">
        <v>4</v>
      </c>
      <c r="D10" s="2">
        <v>4</v>
      </c>
      <c r="E10" s="2">
        <v>4</v>
      </c>
      <c r="F10" s="2">
        <v>4</v>
      </c>
      <c r="G10" s="2">
        <v>4</v>
      </c>
      <c r="H10" s="2">
        <v>4</v>
      </c>
      <c r="I10" s="2">
        <v>4</v>
      </c>
      <c r="J10" s="2">
        <v>4</v>
      </c>
    </row>
    <row r="11" spans="1:11" ht="15.75" customHeight="1" x14ac:dyDescent="0.2">
      <c r="A11" s="1">
        <v>42534.888582800922</v>
      </c>
      <c r="B11" s="2" t="s">
        <v>17</v>
      </c>
      <c r="C11" s="2">
        <v>5</v>
      </c>
      <c r="D11" s="2">
        <v>4</v>
      </c>
      <c r="E11" s="2">
        <v>4</v>
      </c>
      <c r="F11" s="2">
        <v>5</v>
      </c>
      <c r="G11" s="2">
        <v>4</v>
      </c>
      <c r="H11" s="2">
        <v>5</v>
      </c>
      <c r="I11" s="2">
        <v>5</v>
      </c>
      <c r="J11" s="2">
        <v>5</v>
      </c>
    </row>
    <row r="12" spans="1:11" ht="15.75" customHeight="1" x14ac:dyDescent="0.2">
      <c r="A12" s="1">
        <v>42535.435762141205</v>
      </c>
      <c r="B12" s="2" t="s">
        <v>13</v>
      </c>
      <c r="C12" s="2">
        <v>3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J12" s="2">
        <v>3</v>
      </c>
    </row>
    <row r="13" spans="1:11" ht="15.75" customHeight="1" x14ac:dyDescent="0.2">
      <c r="A13" s="1">
        <v>42535.532551655095</v>
      </c>
      <c r="B13" s="2" t="s">
        <v>15</v>
      </c>
      <c r="C13" s="2">
        <v>5</v>
      </c>
      <c r="D13" s="2">
        <v>4</v>
      </c>
      <c r="E13" s="2">
        <v>5</v>
      </c>
      <c r="F13" s="2">
        <v>5</v>
      </c>
      <c r="G13" s="2">
        <v>4</v>
      </c>
      <c r="H13" s="2">
        <v>4</v>
      </c>
      <c r="I13" s="2">
        <v>4</v>
      </c>
      <c r="J13" s="2">
        <v>4</v>
      </c>
    </row>
    <row r="14" spans="1:11" ht="15.75" customHeight="1" x14ac:dyDescent="0.2">
      <c r="A14" s="1">
        <v>42535.614575532411</v>
      </c>
      <c r="B14" s="2" t="s">
        <v>13</v>
      </c>
      <c r="C14" s="2">
        <v>4</v>
      </c>
      <c r="D14" s="2">
        <v>5</v>
      </c>
      <c r="E14" s="2">
        <v>5</v>
      </c>
      <c r="F14" s="2">
        <v>4</v>
      </c>
      <c r="G14" s="2">
        <v>4</v>
      </c>
      <c r="H14" s="2">
        <v>4</v>
      </c>
      <c r="I14" s="2">
        <v>4</v>
      </c>
      <c r="J14" s="2">
        <v>4</v>
      </c>
    </row>
    <row r="15" spans="1:11" ht="15.75" customHeight="1" x14ac:dyDescent="0.2">
      <c r="A15" s="1">
        <v>42536.358717395837</v>
      </c>
      <c r="B15" s="2" t="s">
        <v>18</v>
      </c>
      <c r="C15" s="2">
        <v>5</v>
      </c>
      <c r="D15" s="2">
        <v>4</v>
      </c>
      <c r="E15" s="2">
        <v>4</v>
      </c>
      <c r="F15" s="2">
        <v>5</v>
      </c>
      <c r="G15" s="2">
        <v>4</v>
      </c>
      <c r="H15" s="2">
        <v>4</v>
      </c>
      <c r="I15" s="2">
        <v>4</v>
      </c>
      <c r="J15" s="2">
        <v>5</v>
      </c>
    </row>
    <row r="16" spans="1:11" ht="15.75" customHeight="1" x14ac:dyDescent="0.2">
      <c r="A16" s="1">
        <v>42536.367799201384</v>
      </c>
      <c r="B16" s="2" t="s">
        <v>19</v>
      </c>
      <c r="C16" s="2">
        <v>4</v>
      </c>
      <c r="D16" s="2">
        <v>5</v>
      </c>
      <c r="E16" s="2">
        <v>5</v>
      </c>
      <c r="F16" s="2">
        <v>4</v>
      </c>
      <c r="G16" s="2">
        <v>4</v>
      </c>
      <c r="H16" s="2">
        <v>5</v>
      </c>
      <c r="I16" s="2">
        <v>4</v>
      </c>
      <c r="J16" s="2">
        <v>4</v>
      </c>
      <c r="K16" s="2" t="s">
        <v>20</v>
      </c>
    </row>
    <row r="17" spans="1:11" ht="15.75" customHeight="1" x14ac:dyDescent="0.2">
      <c r="A17" s="1">
        <v>42536.368616469903</v>
      </c>
      <c r="B17" s="2" t="s">
        <v>21</v>
      </c>
      <c r="C17" s="2">
        <v>5</v>
      </c>
      <c r="D17" s="2">
        <v>5</v>
      </c>
      <c r="E17" s="2">
        <v>5</v>
      </c>
      <c r="F17" s="2">
        <v>5</v>
      </c>
      <c r="G17" s="2">
        <v>3</v>
      </c>
      <c r="H17" s="2">
        <v>4</v>
      </c>
      <c r="I17" s="2">
        <v>4</v>
      </c>
      <c r="J17" s="2">
        <v>5</v>
      </c>
    </row>
    <row r="18" spans="1:11" ht="15.75" customHeight="1" x14ac:dyDescent="0.2">
      <c r="A18" s="1">
        <v>42536.374955868057</v>
      </c>
      <c r="B18" s="2" t="s">
        <v>18</v>
      </c>
      <c r="C18" s="2">
        <v>4</v>
      </c>
      <c r="D18" s="2">
        <v>3</v>
      </c>
      <c r="E18" s="2">
        <v>3</v>
      </c>
      <c r="F18" s="2">
        <v>3</v>
      </c>
      <c r="G18" s="2">
        <v>3</v>
      </c>
      <c r="H18" s="2">
        <v>3</v>
      </c>
      <c r="I18" s="2">
        <v>4</v>
      </c>
      <c r="J18" s="2">
        <v>5</v>
      </c>
    </row>
    <row r="19" spans="1:11" ht="15.75" customHeight="1" x14ac:dyDescent="0.2">
      <c r="A19" s="1">
        <v>42536.37867387732</v>
      </c>
      <c r="B19" s="2" t="s">
        <v>21</v>
      </c>
      <c r="C19" s="2">
        <v>5</v>
      </c>
      <c r="D19" s="2">
        <v>5</v>
      </c>
      <c r="E19" s="2">
        <v>5</v>
      </c>
      <c r="F19" s="2">
        <v>5</v>
      </c>
      <c r="G19" s="2">
        <v>5</v>
      </c>
      <c r="H19" s="2">
        <v>5</v>
      </c>
      <c r="I19" s="2">
        <v>5</v>
      </c>
      <c r="J19" s="2">
        <v>5</v>
      </c>
    </row>
    <row r="20" spans="1:11" ht="15.75" customHeight="1" x14ac:dyDescent="0.2">
      <c r="A20" s="1">
        <v>42536.383146006949</v>
      </c>
      <c r="B20" s="2" t="s">
        <v>11</v>
      </c>
      <c r="C20" s="2">
        <v>5</v>
      </c>
      <c r="D20" s="2">
        <v>5</v>
      </c>
      <c r="E20" s="2">
        <v>4</v>
      </c>
      <c r="F20" s="2">
        <v>5</v>
      </c>
      <c r="G20" s="2">
        <v>4</v>
      </c>
      <c r="H20" s="2">
        <v>4</v>
      </c>
      <c r="I20" s="2">
        <v>4</v>
      </c>
      <c r="J20" s="2">
        <v>4</v>
      </c>
    </row>
    <row r="21" spans="1:11" ht="15.75" customHeight="1" x14ac:dyDescent="0.2">
      <c r="A21" s="1">
        <v>42536.525426701388</v>
      </c>
      <c r="B21" s="2" t="s">
        <v>14</v>
      </c>
      <c r="C21" s="2">
        <v>5</v>
      </c>
      <c r="D21" s="2">
        <v>5</v>
      </c>
      <c r="E21" s="2">
        <v>5</v>
      </c>
      <c r="F21" s="2">
        <v>5</v>
      </c>
      <c r="G21" s="2">
        <v>5</v>
      </c>
      <c r="H21" s="2">
        <v>5</v>
      </c>
      <c r="I21" s="2">
        <v>5</v>
      </c>
      <c r="J21" s="2">
        <v>5</v>
      </c>
    </row>
    <row r="22" spans="1:11" ht="15.75" customHeight="1" x14ac:dyDescent="0.2">
      <c r="A22" s="1">
        <v>42536.696185555556</v>
      </c>
      <c r="B22" s="2" t="s">
        <v>21</v>
      </c>
      <c r="C22" s="2">
        <v>4</v>
      </c>
      <c r="D22" s="2">
        <v>4</v>
      </c>
      <c r="E22" s="2">
        <v>4</v>
      </c>
      <c r="F22" s="2">
        <v>4</v>
      </c>
      <c r="G22" s="2">
        <v>4</v>
      </c>
      <c r="H22" s="2">
        <v>4</v>
      </c>
      <c r="I22" s="2">
        <v>4</v>
      </c>
      <c r="J22" s="2">
        <v>4</v>
      </c>
      <c r="K22" s="2" t="s">
        <v>22</v>
      </c>
    </row>
    <row r="23" spans="1:11" ht="15.75" customHeight="1" x14ac:dyDescent="0.2">
      <c r="A23" s="1">
        <v>42536.697834050923</v>
      </c>
      <c r="B23" s="2" t="s">
        <v>21</v>
      </c>
      <c r="C23" s="2">
        <v>5</v>
      </c>
      <c r="D23" s="2">
        <v>5</v>
      </c>
      <c r="E23" s="2">
        <v>5</v>
      </c>
      <c r="F23" s="2">
        <v>5</v>
      </c>
      <c r="G23" s="2">
        <v>5</v>
      </c>
      <c r="H23" s="2">
        <v>5</v>
      </c>
      <c r="I23" s="2">
        <v>5</v>
      </c>
      <c r="J23" s="2">
        <v>5</v>
      </c>
    </row>
    <row r="24" spans="1:11" ht="15.75" customHeight="1" x14ac:dyDescent="0.2">
      <c r="A24" s="1">
        <v>42536.714805520838</v>
      </c>
      <c r="B24" s="2" t="s">
        <v>11</v>
      </c>
      <c r="C24" s="2">
        <v>4</v>
      </c>
      <c r="D24" s="2">
        <v>4</v>
      </c>
      <c r="E24" s="2">
        <v>4</v>
      </c>
      <c r="F24" s="2">
        <v>4</v>
      </c>
      <c r="G24" s="2">
        <v>4</v>
      </c>
      <c r="H24" s="2">
        <v>4</v>
      </c>
      <c r="I24" s="2">
        <v>4</v>
      </c>
      <c r="J24" s="2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50"/>
  <sheetViews>
    <sheetView topLeftCell="A24" zoomScale="130" zoomScaleNormal="130" workbookViewId="0">
      <selection activeCell="H42" sqref="H42"/>
    </sheetView>
  </sheetViews>
  <sheetFormatPr defaultColWidth="8.7109375" defaultRowHeight="21" x14ac:dyDescent="0.35"/>
  <cols>
    <col min="1" max="1" width="7" style="4" customWidth="1"/>
    <col min="2" max="2" width="10.140625" style="4" customWidth="1"/>
    <col min="3" max="3" width="37.7109375" style="4" bestFit="1" customWidth="1"/>
    <col min="4" max="19" width="5" style="4" customWidth="1"/>
    <col min="20" max="254" width="8.7109375" style="3"/>
    <col min="255" max="255" width="7" style="3" customWidth="1"/>
    <col min="256" max="256" width="10.140625" style="3" customWidth="1"/>
    <col min="257" max="257" width="37.7109375" style="3" bestFit="1" customWidth="1"/>
    <col min="258" max="275" width="5" style="3" customWidth="1"/>
    <col min="276" max="510" width="8.7109375" style="3"/>
    <col min="511" max="511" width="7" style="3" customWidth="1"/>
    <col min="512" max="512" width="10.140625" style="3" customWidth="1"/>
    <col min="513" max="513" width="37.7109375" style="3" bestFit="1" customWidth="1"/>
    <col min="514" max="531" width="5" style="3" customWidth="1"/>
    <col min="532" max="766" width="8.7109375" style="3"/>
    <col min="767" max="767" width="7" style="3" customWidth="1"/>
    <col min="768" max="768" width="10.140625" style="3" customWidth="1"/>
    <col min="769" max="769" width="37.7109375" style="3" bestFit="1" customWidth="1"/>
    <col min="770" max="787" width="5" style="3" customWidth="1"/>
    <col min="788" max="1022" width="8.7109375" style="3"/>
    <col min="1023" max="1023" width="7" style="3" customWidth="1"/>
    <col min="1024" max="1024" width="10.140625" style="3" customWidth="1"/>
    <col min="1025" max="1025" width="37.7109375" style="3" bestFit="1" customWidth="1"/>
    <col min="1026" max="1043" width="5" style="3" customWidth="1"/>
    <col min="1044" max="1278" width="8.7109375" style="3"/>
    <col min="1279" max="1279" width="7" style="3" customWidth="1"/>
    <col min="1280" max="1280" width="10.140625" style="3" customWidth="1"/>
    <col min="1281" max="1281" width="37.7109375" style="3" bestFit="1" customWidth="1"/>
    <col min="1282" max="1299" width="5" style="3" customWidth="1"/>
    <col min="1300" max="1534" width="8.7109375" style="3"/>
    <col min="1535" max="1535" width="7" style="3" customWidth="1"/>
    <col min="1536" max="1536" width="10.140625" style="3" customWidth="1"/>
    <col min="1537" max="1537" width="37.7109375" style="3" bestFit="1" customWidth="1"/>
    <col min="1538" max="1555" width="5" style="3" customWidth="1"/>
    <col min="1556" max="1790" width="8.7109375" style="3"/>
    <col min="1791" max="1791" width="7" style="3" customWidth="1"/>
    <col min="1792" max="1792" width="10.140625" style="3" customWidth="1"/>
    <col min="1793" max="1793" width="37.7109375" style="3" bestFit="1" customWidth="1"/>
    <col min="1794" max="1811" width="5" style="3" customWidth="1"/>
    <col min="1812" max="2046" width="8.7109375" style="3"/>
    <col min="2047" max="2047" width="7" style="3" customWidth="1"/>
    <col min="2048" max="2048" width="10.140625" style="3" customWidth="1"/>
    <col min="2049" max="2049" width="37.7109375" style="3" bestFit="1" customWidth="1"/>
    <col min="2050" max="2067" width="5" style="3" customWidth="1"/>
    <col min="2068" max="2302" width="8.7109375" style="3"/>
    <col min="2303" max="2303" width="7" style="3" customWidth="1"/>
    <col min="2304" max="2304" width="10.140625" style="3" customWidth="1"/>
    <col min="2305" max="2305" width="37.7109375" style="3" bestFit="1" customWidth="1"/>
    <col min="2306" max="2323" width="5" style="3" customWidth="1"/>
    <col min="2324" max="2558" width="8.7109375" style="3"/>
    <col min="2559" max="2559" width="7" style="3" customWidth="1"/>
    <col min="2560" max="2560" width="10.140625" style="3" customWidth="1"/>
    <col min="2561" max="2561" width="37.7109375" style="3" bestFit="1" customWidth="1"/>
    <col min="2562" max="2579" width="5" style="3" customWidth="1"/>
    <col min="2580" max="2814" width="8.7109375" style="3"/>
    <col min="2815" max="2815" width="7" style="3" customWidth="1"/>
    <col min="2816" max="2816" width="10.140625" style="3" customWidth="1"/>
    <col min="2817" max="2817" width="37.7109375" style="3" bestFit="1" customWidth="1"/>
    <col min="2818" max="2835" width="5" style="3" customWidth="1"/>
    <col min="2836" max="3070" width="8.7109375" style="3"/>
    <col min="3071" max="3071" width="7" style="3" customWidth="1"/>
    <col min="3072" max="3072" width="10.140625" style="3" customWidth="1"/>
    <col min="3073" max="3073" width="37.7109375" style="3" bestFit="1" customWidth="1"/>
    <col min="3074" max="3091" width="5" style="3" customWidth="1"/>
    <col min="3092" max="3326" width="8.7109375" style="3"/>
    <col min="3327" max="3327" width="7" style="3" customWidth="1"/>
    <col min="3328" max="3328" width="10.140625" style="3" customWidth="1"/>
    <col min="3329" max="3329" width="37.7109375" style="3" bestFit="1" customWidth="1"/>
    <col min="3330" max="3347" width="5" style="3" customWidth="1"/>
    <col min="3348" max="3582" width="8.7109375" style="3"/>
    <col min="3583" max="3583" width="7" style="3" customWidth="1"/>
    <col min="3584" max="3584" width="10.140625" style="3" customWidth="1"/>
    <col min="3585" max="3585" width="37.7109375" style="3" bestFit="1" customWidth="1"/>
    <col min="3586" max="3603" width="5" style="3" customWidth="1"/>
    <col min="3604" max="3838" width="8.7109375" style="3"/>
    <col min="3839" max="3839" width="7" style="3" customWidth="1"/>
    <col min="3840" max="3840" width="10.140625" style="3" customWidth="1"/>
    <col min="3841" max="3841" width="37.7109375" style="3" bestFit="1" customWidth="1"/>
    <col min="3842" max="3859" width="5" style="3" customWidth="1"/>
    <col min="3860" max="4094" width="8.7109375" style="3"/>
    <col min="4095" max="4095" width="7" style="3" customWidth="1"/>
    <col min="4096" max="4096" width="10.140625" style="3" customWidth="1"/>
    <col min="4097" max="4097" width="37.7109375" style="3" bestFit="1" customWidth="1"/>
    <col min="4098" max="4115" width="5" style="3" customWidth="1"/>
    <col min="4116" max="4350" width="8.7109375" style="3"/>
    <col min="4351" max="4351" width="7" style="3" customWidth="1"/>
    <col min="4352" max="4352" width="10.140625" style="3" customWidth="1"/>
    <col min="4353" max="4353" width="37.7109375" style="3" bestFit="1" customWidth="1"/>
    <col min="4354" max="4371" width="5" style="3" customWidth="1"/>
    <col min="4372" max="4606" width="8.7109375" style="3"/>
    <col min="4607" max="4607" width="7" style="3" customWidth="1"/>
    <col min="4608" max="4608" width="10.140625" style="3" customWidth="1"/>
    <col min="4609" max="4609" width="37.7109375" style="3" bestFit="1" customWidth="1"/>
    <col min="4610" max="4627" width="5" style="3" customWidth="1"/>
    <col min="4628" max="4862" width="8.7109375" style="3"/>
    <col min="4863" max="4863" width="7" style="3" customWidth="1"/>
    <col min="4864" max="4864" width="10.140625" style="3" customWidth="1"/>
    <col min="4865" max="4865" width="37.7109375" style="3" bestFit="1" customWidth="1"/>
    <col min="4866" max="4883" width="5" style="3" customWidth="1"/>
    <col min="4884" max="5118" width="8.7109375" style="3"/>
    <col min="5119" max="5119" width="7" style="3" customWidth="1"/>
    <col min="5120" max="5120" width="10.140625" style="3" customWidth="1"/>
    <col min="5121" max="5121" width="37.7109375" style="3" bestFit="1" customWidth="1"/>
    <col min="5122" max="5139" width="5" style="3" customWidth="1"/>
    <col min="5140" max="5374" width="8.7109375" style="3"/>
    <col min="5375" max="5375" width="7" style="3" customWidth="1"/>
    <col min="5376" max="5376" width="10.140625" style="3" customWidth="1"/>
    <col min="5377" max="5377" width="37.7109375" style="3" bestFit="1" customWidth="1"/>
    <col min="5378" max="5395" width="5" style="3" customWidth="1"/>
    <col min="5396" max="5630" width="8.7109375" style="3"/>
    <col min="5631" max="5631" width="7" style="3" customWidth="1"/>
    <col min="5632" max="5632" width="10.140625" style="3" customWidth="1"/>
    <col min="5633" max="5633" width="37.7109375" style="3" bestFit="1" customWidth="1"/>
    <col min="5634" max="5651" width="5" style="3" customWidth="1"/>
    <col min="5652" max="5886" width="8.7109375" style="3"/>
    <col min="5887" max="5887" width="7" style="3" customWidth="1"/>
    <col min="5888" max="5888" width="10.140625" style="3" customWidth="1"/>
    <col min="5889" max="5889" width="37.7109375" style="3" bestFit="1" customWidth="1"/>
    <col min="5890" max="5907" width="5" style="3" customWidth="1"/>
    <col min="5908" max="6142" width="8.7109375" style="3"/>
    <col min="6143" max="6143" width="7" style="3" customWidth="1"/>
    <col min="6144" max="6144" width="10.140625" style="3" customWidth="1"/>
    <col min="6145" max="6145" width="37.7109375" style="3" bestFit="1" customWidth="1"/>
    <col min="6146" max="6163" width="5" style="3" customWidth="1"/>
    <col min="6164" max="6398" width="8.7109375" style="3"/>
    <col min="6399" max="6399" width="7" style="3" customWidth="1"/>
    <col min="6400" max="6400" width="10.140625" style="3" customWidth="1"/>
    <col min="6401" max="6401" width="37.7109375" style="3" bestFit="1" customWidth="1"/>
    <col min="6402" max="6419" width="5" style="3" customWidth="1"/>
    <col min="6420" max="6654" width="8.7109375" style="3"/>
    <col min="6655" max="6655" width="7" style="3" customWidth="1"/>
    <col min="6656" max="6656" width="10.140625" style="3" customWidth="1"/>
    <col min="6657" max="6657" width="37.7109375" style="3" bestFit="1" customWidth="1"/>
    <col min="6658" max="6675" width="5" style="3" customWidth="1"/>
    <col min="6676" max="6910" width="8.7109375" style="3"/>
    <col min="6911" max="6911" width="7" style="3" customWidth="1"/>
    <col min="6912" max="6912" width="10.140625" style="3" customWidth="1"/>
    <col min="6913" max="6913" width="37.7109375" style="3" bestFit="1" customWidth="1"/>
    <col min="6914" max="6931" width="5" style="3" customWidth="1"/>
    <col min="6932" max="7166" width="8.7109375" style="3"/>
    <col min="7167" max="7167" width="7" style="3" customWidth="1"/>
    <col min="7168" max="7168" width="10.140625" style="3" customWidth="1"/>
    <col min="7169" max="7169" width="37.7109375" style="3" bestFit="1" customWidth="1"/>
    <col min="7170" max="7187" width="5" style="3" customWidth="1"/>
    <col min="7188" max="7422" width="8.7109375" style="3"/>
    <col min="7423" max="7423" width="7" style="3" customWidth="1"/>
    <col min="7424" max="7424" width="10.140625" style="3" customWidth="1"/>
    <col min="7425" max="7425" width="37.7109375" style="3" bestFit="1" customWidth="1"/>
    <col min="7426" max="7443" width="5" style="3" customWidth="1"/>
    <col min="7444" max="7678" width="8.7109375" style="3"/>
    <col min="7679" max="7679" width="7" style="3" customWidth="1"/>
    <col min="7680" max="7680" width="10.140625" style="3" customWidth="1"/>
    <col min="7681" max="7681" width="37.7109375" style="3" bestFit="1" customWidth="1"/>
    <col min="7682" max="7699" width="5" style="3" customWidth="1"/>
    <col min="7700" max="7934" width="8.7109375" style="3"/>
    <col min="7935" max="7935" width="7" style="3" customWidth="1"/>
    <col min="7936" max="7936" width="10.140625" style="3" customWidth="1"/>
    <col min="7937" max="7937" width="37.7109375" style="3" bestFit="1" customWidth="1"/>
    <col min="7938" max="7955" width="5" style="3" customWidth="1"/>
    <col min="7956" max="8190" width="8.7109375" style="3"/>
    <col min="8191" max="8191" width="7" style="3" customWidth="1"/>
    <col min="8192" max="8192" width="10.140625" style="3" customWidth="1"/>
    <col min="8193" max="8193" width="37.7109375" style="3" bestFit="1" customWidth="1"/>
    <col min="8194" max="8211" width="5" style="3" customWidth="1"/>
    <col min="8212" max="8446" width="8.7109375" style="3"/>
    <col min="8447" max="8447" width="7" style="3" customWidth="1"/>
    <col min="8448" max="8448" width="10.140625" style="3" customWidth="1"/>
    <col min="8449" max="8449" width="37.7109375" style="3" bestFit="1" customWidth="1"/>
    <col min="8450" max="8467" width="5" style="3" customWidth="1"/>
    <col min="8468" max="8702" width="8.7109375" style="3"/>
    <col min="8703" max="8703" width="7" style="3" customWidth="1"/>
    <col min="8704" max="8704" width="10.140625" style="3" customWidth="1"/>
    <col min="8705" max="8705" width="37.7109375" style="3" bestFit="1" customWidth="1"/>
    <col min="8706" max="8723" width="5" style="3" customWidth="1"/>
    <col min="8724" max="8958" width="8.7109375" style="3"/>
    <col min="8959" max="8959" width="7" style="3" customWidth="1"/>
    <col min="8960" max="8960" width="10.140625" style="3" customWidth="1"/>
    <col min="8961" max="8961" width="37.7109375" style="3" bestFit="1" customWidth="1"/>
    <col min="8962" max="8979" width="5" style="3" customWidth="1"/>
    <col min="8980" max="9214" width="8.7109375" style="3"/>
    <col min="9215" max="9215" width="7" style="3" customWidth="1"/>
    <col min="9216" max="9216" width="10.140625" style="3" customWidth="1"/>
    <col min="9217" max="9217" width="37.7109375" style="3" bestFit="1" customWidth="1"/>
    <col min="9218" max="9235" width="5" style="3" customWidth="1"/>
    <col min="9236" max="9470" width="8.7109375" style="3"/>
    <col min="9471" max="9471" width="7" style="3" customWidth="1"/>
    <col min="9472" max="9472" width="10.140625" style="3" customWidth="1"/>
    <col min="9473" max="9473" width="37.7109375" style="3" bestFit="1" customWidth="1"/>
    <col min="9474" max="9491" width="5" style="3" customWidth="1"/>
    <col min="9492" max="9726" width="8.7109375" style="3"/>
    <col min="9727" max="9727" width="7" style="3" customWidth="1"/>
    <col min="9728" max="9728" width="10.140625" style="3" customWidth="1"/>
    <col min="9729" max="9729" width="37.7109375" style="3" bestFit="1" customWidth="1"/>
    <col min="9730" max="9747" width="5" style="3" customWidth="1"/>
    <col min="9748" max="9982" width="8.7109375" style="3"/>
    <col min="9983" max="9983" width="7" style="3" customWidth="1"/>
    <col min="9984" max="9984" width="10.140625" style="3" customWidth="1"/>
    <col min="9985" max="9985" width="37.7109375" style="3" bestFit="1" customWidth="1"/>
    <col min="9986" max="10003" width="5" style="3" customWidth="1"/>
    <col min="10004" max="10238" width="8.7109375" style="3"/>
    <col min="10239" max="10239" width="7" style="3" customWidth="1"/>
    <col min="10240" max="10240" width="10.140625" style="3" customWidth="1"/>
    <col min="10241" max="10241" width="37.7109375" style="3" bestFit="1" customWidth="1"/>
    <col min="10242" max="10259" width="5" style="3" customWidth="1"/>
    <col min="10260" max="10494" width="8.7109375" style="3"/>
    <col min="10495" max="10495" width="7" style="3" customWidth="1"/>
    <col min="10496" max="10496" width="10.140625" style="3" customWidth="1"/>
    <col min="10497" max="10497" width="37.7109375" style="3" bestFit="1" customWidth="1"/>
    <col min="10498" max="10515" width="5" style="3" customWidth="1"/>
    <col min="10516" max="10750" width="8.7109375" style="3"/>
    <col min="10751" max="10751" width="7" style="3" customWidth="1"/>
    <col min="10752" max="10752" width="10.140625" style="3" customWidth="1"/>
    <col min="10753" max="10753" width="37.7109375" style="3" bestFit="1" customWidth="1"/>
    <col min="10754" max="10771" width="5" style="3" customWidth="1"/>
    <col min="10772" max="11006" width="8.7109375" style="3"/>
    <col min="11007" max="11007" width="7" style="3" customWidth="1"/>
    <col min="11008" max="11008" width="10.140625" style="3" customWidth="1"/>
    <col min="11009" max="11009" width="37.7109375" style="3" bestFit="1" customWidth="1"/>
    <col min="11010" max="11027" width="5" style="3" customWidth="1"/>
    <col min="11028" max="11262" width="8.7109375" style="3"/>
    <col min="11263" max="11263" width="7" style="3" customWidth="1"/>
    <col min="11264" max="11264" width="10.140625" style="3" customWidth="1"/>
    <col min="11265" max="11265" width="37.7109375" style="3" bestFit="1" customWidth="1"/>
    <col min="11266" max="11283" width="5" style="3" customWidth="1"/>
    <col min="11284" max="11518" width="8.7109375" style="3"/>
    <col min="11519" max="11519" width="7" style="3" customWidth="1"/>
    <col min="11520" max="11520" width="10.140625" style="3" customWidth="1"/>
    <col min="11521" max="11521" width="37.7109375" style="3" bestFit="1" customWidth="1"/>
    <col min="11522" max="11539" width="5" style="3" customWidth="1"/>
    <col min="11540" max="11774" width="8.7109375" style="3"/>
    <col min="11775" max="11775" width="7" style="3" customWidth="1"/>
    <col min="11776" max="11776" width="10.140625" style="3" customWidth="1"/>
    <col min="11777" max="11777" width="37.7109375" style="3" bestFit="1" customWidth="1"/>
    <col min="11778" max="11795" width="5" style="3" customWidth="1"/>
    <col min="11796" max="12030" width="8.7109375" style="3"/>
    <col min="12031" max="12031" width="7" style="3" customWidth="1"/>
    <col min="12032" max="12032" width="10.140625" style="3" customWidth="1"/>
    <col min="12033" max="12033" width="37.7109375" style="3" bestFit="1" customWidth="1"/>
    <col min="12034" max="12051" width="5" style="3" customWidth="1"/>
    <col min="12052" max="12286" width="8.7109375" style="3"/>
    <col min="12287" max="12287" width="7" style="3" customWidth="1"/>
    <col min="12288" max="12288" width="10.140625" style="3" customWidth="1"/>
    <col min="12289" max="12289" width="37.7109375" style="3" bestFit="1" customWidth="1"/>
    <col min="12290" max="12307" width="5" style="3" customWidth="1"/>
    <col min="12308" max="12542" width="8.7109375" style="3"/>
    <col min="12543" max="12543" width="7" style="3" customWidth="1"/>
    <col min="12544" max="12544" width="10.140625" style="3" customWidth="1"/>
    <col min="12545" max="12545" width="37.7109375" style="3" bestFit="1" customWidth="1"/>
    <col min="12546" max="12563" width="5" style="3" customWidth="1"/>
    <col min="12564" max="12798" width="8.7109375" style="3"/>
    <col min="12799" max="12799" width="7" style="3" customWidth="1"/>
    <col min="12800" max="12800" width="10.140625" style="3" customWidth="1"/>
    <col min="12801" max="12801" width="37.7109375" style="3" bestFit="1" customWidth="1"/>
    <col min="12802" max="12819" width="5" style="3" customWidth="1"/>
    <col min="12820" max="13054" width="8.7109375" style="3"/>
    <col min="13055" max="13055" width="7" style="3" customWidth="1"/>
    <col min="13056" max="13056" width="10.140625" style="3" customWidth="1"/>
    <col min="13057" max="13057" width="37.7109375" style="3" bestFit="1" customWidth="1"/>
    <col min="13058" max="13075" width="5" style="3" customWidth="1"/>
    <col min="13076" max="13310" width="8.7109375" style="3"/>
    <col min="13311" max="13311" width="7" style="3" customWidth="1"/>
    <col min="13312" max="13312" width="10.140625" style="3" customWidth="1"/>
    <col min="13313" max="13313" width="37.7109375" style="3" bestFit="1" customWidth="1"/>
    <col min="13314" max="13331" width="5" style="3" customWidth="1"/>
    <col min="13332" max="13566" width="8.7109375" style="3"/>
    <col min="13567" max="13567" width="7" style="3" customWidth="1"/>
    <col min="13568" max="13568" width="10.140625" style="3" customWidth="1"/>
    <col min="13569" max="13569" width="37.7109375" style="3" bestFit="1" customWidth="1"/>
    <col min="13570" max="13587" width="5" style="3" customWidth="1"/>
    <col min="13588" max="13822" width="8.7109375" style="3"/>
    <col min="13823" max="13823" width="7" style="3" customWidth="1"/>
    <col min="13824" max="13824" width="10.140625" style="3" customWidth="1"/>
    <col min="13825" max="13825" width="37.7109375" style="3" bestFit="1" customWidth="1"/>
    <col min="13826" max="13843" width="5" style="3" customWidth="1"/>
    <col min="13844" max="14078" width="8.7109375" style="3"/>
    <col min="14079" max="14079" width="7" style="3" customWidth="1"/>
    <col min="14080" max="14080" width="10.140625" style="3" customWidth="1"/>
    <col min="14081" max="14081" width="37.7109375" style="3" bestFit="1" customWidth="1"/>
    <col min="14082" max="14099" width="5" style="3" customWidth="1"/>
    <col min="14100" max="14334" width="8.7109375" style="3"/>
    <col min="14335" max="14335" width="7" style="3" customWidth="1"/>
    <col min="14336" max="14336" width="10.140625" style="3" customWidth="1"/>
    <col min="14337" max="14337" width="37.7109375" style="3" bestFit="1" customWidth="1"/>
    <col min="14338" max="14355" width="5" style="3" customWidth="1"/>
    <col min="14356" max="14590" width="8.7109375" style="3"/>
    <col min="14591" max="14591" width="7" style="3" customWidth="1"/>
    <col min="14592" max="14592" width="10.140625" style="3" customWidth="1"/>
    <col min="14593" max="14593" width="37.7109375" style="3" bestFit="1" customWidth="1"/>
    <col min="14594" max="14611" width="5" style="3" customWidth="1"/>
    <col min="14612" max="14846" width="8.7109375" style="3"/>
    <col min="14847" max="14847" width="7" style="3" customWidth="1"/>
    <col min="14848" max="14848" width="10.140625" style="3" customWidth="1"/>
    <col min="14849" max="14849" width="37.7109375" style="3" bestFit="1" customWidth="1"/>
    <col min="14850" max="14867" width="5" style="3" customWidth="1"/>
    <col min="14868" max="15102" width="8.7109375" style="3"/>
    <col min="15103" max="15103" width="7" style="3" customWidth="1"/>
    <col min="15104" max="15104" width="10.140625" style="3" customWidth="1"/>
    <col min="15105" max="15105" width="37.7109375" style="3" bestFit="1" customWidth="1"/>
    <col min="15106" max="15123" width="5" style="3" customWidth="1"/>
    <col min="15124" max="15358" width="8.7109375" style="3"/>
    <col min="15359" max="15359" width="7" style="3" customWidth="1"/>
    <col min="15360" max="15360" width="10.140625" style="3" customWidth="1"/>
    <col min="15361" max="15361" width="37.7109375" style="3" bestFit="1" customWidth="1"/>
    <col min="15362" max="15379" width="5" style="3" customWidth="1"/>
    <col min="15380" max="15614" width="8.7109375" style="3"/>
    <col min="15615" max="15615" width="7" style="3" customWidth="1"/>
    <col min="15616" max="15616" width="10.140625" style="3" customWidth="1"/>
    <col min="15617" max="15617" width="37.7109375" style="3" bestFit="1" customWidth="1"/>
    <col min="15618" max="15635" width="5" style="3" customWidth="1"/>
    <col min="15636" max="15870" width="8.7109375" style="3"/>
    <col min="15871" max="15871" width="7" style="3" customWidth="1"/>
    <col min="15872" max="15872" width="10.140625" style="3" customWidth="1"/>
    <col min="15873" max="15873" width="37.7109375" style="3" bestFit="1" customWidth="1"/>
    <col min="15874" max="15891" width="5" style="3" customWidth="1"/>
    <col min="15892" max="16126" width="8.7109375" style="3"/>
    <col min="16127" max="16127" width="7" style="3" customWidth="1"/>
    <col min="16128" max="16128" width="10.140625" style="3" customWidth="1"/>
    <col min="16129" max="16129" width="37.7109375" style="3" bestFit="1" customWidth="1"/>
    <col min="16130" max="16147" width="5" style="3" customWidth="1"/>
    <col min="16148" max="16384" width="8.7109375" style="3"/>
  </cols>
  <sheetData>
    <row r="3" spans="1:21" x14ac:dyDescent="0.35">
      <c r="A3" s="89" t="s">
        <v>61</v>
      </c>
      <c r="B3" s="65"/>
      <c r="C3" s="81" t="s">
        <v>29</v>
      </c>
      <c r="D3" s="67"/>
      <c r="E3" s="67"/>
      <c r="F3" s="67"/>
      <c r="G3" s="67"/>
      <c r="H3" s="67"/>
      <c r="I3" s="67"/>
      <c r="J3" s="67"/>
      <c r="K3" s="68"/>
      <c r="L3" s="68"/>
      <c r="M3" s="68"/>
      <c r="N3" s="67"/>
      <c r="O3" s="67"/>
      <c r="P3" s="67"/>
      <c r="Q3" s="67"/>
      <c r="R3" s="67"/>
      <c r="S3" s="67"/>
    </row>
    <row r="4" spans="1:21" x14ac:dyDescent="0.35">
      <c r="A4" s="89"/>
      <c r="B4" s="65"/>
      <c r="C4" s="66"/>
      <c r="D4" s="82">
        <v>1.1000000000000001</v>
      </c>
      <c r="E4" s="82">
        <v>1.2</v>
      </c>
      <c r="F4" s="82">
        <v>1.3</v>
      </c>
      <c r="G4" s="83">
        <v>2.1</v>
      </c>
      <c r="H4" s="83">
        <v>2.2000000000000002</v>
      </c>
      <c r="I4" s="84">
        <v>3.1</v>
      </c>
      <c r="J4" s="84">
        <v>3.2</v>
      </c>
      <c r="K4" s="84">
        <v>3.3</v>
      </c>
      <c r="L4" s="84">
        <v>3.4</v>
      </c>
      <c r="M4" s="84">
        <v>3.5</v>
      </c>
      <c r="N4" s="85">
        <v>4.0999999999999996</v>
      </c>
      <c r="O4" s="85">
        <v>4.2</v>
      </c>
      <c r="P4" s="85">
        <v>4.3</v>
      </c>
      <c r="Q4" s="86">
        <v>5.0999999999999996</v>
      </c>
      <c r="R4" s="86">
        <v>5.2</v>
      </c>
      <c r="S4" s="86">
        <v>5.3</v>
      </c>
    </row>
    <row r="5" spans="1:21" x14ac:dyDescent="0.35">
      <c r="A5" s="4">
        <v>1</v>
      </c>
      <c r="C5" s="72" t="s">
        <v>19</v>
      </c>
      <c r="D5" s="75">
        <v>5</v>
      </c>
      <c r="E5" s="75">
        <v>5</v>
      </c>
      <c r="F5" s="75">
        <v>4</v>
      </c>
      <c r="G5" s="69">
        <v>5</v>
      </c>
      <c r="H5" s="69">
        <v>5</v>
      </c>
      <c r="I5" s="76">
        <v>4</v>
      </c>
      <c r="J5" s="76">
        <v>5</v>
      </c>
      <c r="K5" s="76">
        <v>5</v>
      </c>
      <c r="L5" s="76">
        <v>5</v>
      </c>
      <c r="M5" s="76">
        <v>5</v>
      </c>
      <c r="N5" s="74">
        <v>2</v>
      </c>
      <c r="O5" s="74">
        <v>3</v>
      </c>
      <c r="P5" s="74">
        <v>4</v>
      </c>
      <c r="Q5" s="73">
        <v>4</v>
      </c>
      <c r="R5" s="73">
        <v>3</v>
      </c>
      <c r="S5" s="73">
        <v>3</v>
      </c>
      <c r="U5" s="70">
        <f t="shared" ref="U5:U12" si="0">AVERAGE(D5:S5)</f>
        <v>4.1875</v>
      </c>
    </row>
    <row r="6" spans="1:21" x14ac:dyDescent="0.35">
      <c r="A6" s="4">
        <v>2</v>
      </c>
      <c r="C6" s="72" t="s">
        <v>19</v>
      </c>
      <c r="D6" s="75">
        <v>4</v>
      </c>
      <c r="E6" s="75">
        <v>5</v>
      </c>
      <c r="F6" s="75">
        <v>5</v>
      </c>
      <c r="G6" s="69">
        <v>5</v>
      </c>
      <c r="H6" s="69">
        <v>5</v>
      </c>
      <c r="I6" s="76">
        <v>5</v>
      </c>
      <c r="J6" s="76">
        <v>4</v>
      </c>
      <c r="K6" s="76">
        <v>4</v>
      </c>
      <c r="L6" s="76">
        <v>4</v>
      </c>
      <c r="M6" s="76">
        <v>4</v>
      </c>
      <c r="N6" s="74">
        <v>1</v>
      </c>
      <c r="O6" s="74">
        <v>4</v>
      </c>
      <c r="P6" s="74">
        <v>5</v>
      </c>
      <c r="Q6" s="73">
        <v>3</v>
      </c>
      <c r="R6" s="73">
        <v>4</v>
      </c>
      <c r="S6" s="73">
        <v>5</v>
      </c>
      <c r="U6" s="70">
        <f t="shared" si="0"/>
        <v>4.1875</v>
      </c>
    </row>
    <row r="7" spans="1:21" x14ac:dyDescent="0.35">
      <c r="A7" s="4">
        <v>3</v>
      </c>
      <c r="C7" s="23" t="s">
        <v>63</v>
      </c>
      <c r="D7" s="75">
        <v>5</v>
      </c>
      <c r="E7" s="75">
        <v>5</v>
      </c>
      <c r="F7" s="75">
        <v>5</v>
      </c>
      <c r="G7" s="69">
        <v>5</v>
      </c>
      <c r="H7" s="69">
        <v>5</v>
      </c>
      <c r="I7" s="76">
        <v>5</v>
      </c>
      <c r="J7" s="76">
        <v>5</v>
      </c>
      <c r="K7" s="76">
        <v>5</v>
      </c>
      <c r="L7" s="76">
        <v>5</v>
      </c>
      <c r="M7" s="76">
        <v>5</v>
      </c>
      <c r="N7" s="74">
        <v>2</v>
      </c>
      <c r="O7" s="74">
        <v>4</v>
      </c>
      <c r="P7" s="74">
        <v>4</v>
      </c>
      <c r="Q7" s="73">
        <v>5</v>
      </c>
      <c r="R7" s="73">
        <v>5</v>
      </c>
      <c r="S7" s="73">
        <v>5</v>
      </c>
      <c r="U7" s="70">
        <f t="shared" si="0"/>
        <v>4.6875</v>
      </c>
    </row>
    <row r="8" spans="1:21" x14ac:dyDescent="0.35">
      <c r="A8" s="4">
        <v>4</v>
      </c>
      <c r="C8" s="23" t="s">
        <v>63</v>
      </c>
      <c r="D8" s="75">
        <v>5</v>
      </c>
      <c r="E8" s="75">
        <v>5</v>
      </c>
      <c r="F8" s="75">
        <v>5</v>
      </c>
      <c r="G8" s="69">
        <v>5</v>
      </c>
      <c r="H8" s="69">
        <v>5</v>
      </c>
      <c r="I8" s="76">
        <v>5</v>
      </c>
      <c r="J8" s="76">
        <v>5</v>
      </c>
      <c r="K8" s="76">
        <v>5</v>
      </c>
      <c r="L8" s="76">
        <v>5</v>
      </c>
      <c r="M8" s="76">
        <v>5</v>
      </c>
      <c r="N8" s="74">
        <v>2</v>
      </c>
      <c r="O8" s="74">
        <v>3</v>
      </c>
      <c r="P8" s="74">
        <v>4</v>
      </c>
      <c r="Q8" s="73">
        <v>3</v>
      </c>
      <c r="R8" s="73">
        <v>4</v>
      </c>
      <c r="S8" s="73">
        <v>4</v>
      </c>
      <c r="U8" s="70">
        <f t="shared" si="0"/>
        <v>4.375</v>
      </c>
    </row>
    <row r="9" spans="1:21" x14ac:dyDescent="0.35">
      <c r="A9" s="4">
        <v>5</v>
      </c>
      <c r="C9" s="23" t="s">
        <v>63</v>
      </c>
      <c r="D9" s="75">
        <v>5</v>
      </c>
      <c r="E9" s="75">
        <v>5</v>
      </c>
      <c r="F9" s="75">
        <v>5</v>
      </c>
      <c r="G9" s="69">
        <v>5</v>
      </c>
      <c r="H9" s="69">
        <v>5</v>
      </c>
      <c r="I9" s="76">
        <v>4</v>
      </c>
      <c r="J9" s="76">
        <v>4</v>
      </c>
      <c r="K9" s="76">
        <v>5</v>
      </c>
      <c r="L9" s="76">
        <v>5</v>
      </c>
      <c r="M9" s="76">
        <v>4</v>
      </c>
      <c r="N9" s="74">
        <v>3</v>
      </c>
      <c r="O9" s="74">
        <v>4</v>
      </c>
      <c r="P9" s="74">
        <v>5</v>
      </c>
      <c r="Q9" s="73">
        <v>3</v>
      </c>
      <c r="R9" s="73">
        <v>3</v>
      </c>
      <c r="S9" s="73">
        <v>4</v>
      </c>
      <c r="U9" s="70">
        <f t="shared" si="0"/>
        <v>4.3125</v>
      </c>
    </row>
    <row r="10" spans="1:21" x14ac:dyDescent="0.35">
      <c r="A10" s="4">
        <v>6</v>
      </c>
      <c r="C10" s="23" t="s">
        <v>63</v>
      </c>
      <c r="D10" s="75">
        <v>5</v>
      </c>
      <c r="E10" s="75">
        <v>5</v>
      </c>
      <c r="F10" s="75">
        <v>5</v>
      </c>
      <c r="G10" s="69">
        <v>5</v>
      </c>
      <c r="H10" s="69">
        <v>5</v>
      </c>
      <c r="I10" s="76">
        <v>5</v>
      </c>
      <c r="J10" s="76">
        <v>5</v>
      </c>
      <c r="K10" s="76">
        <v>5</v>
      </c>
      <c r="L10" s="76">
        <v>5</v>
      </c>
      <c r="M10" s="76">
        <v>5</v>
      </c>
      <c r="N10" s="74">
        <v>3</v>
      </c>
      <c r="O10" s="74">
        <v>5</v>
      </c>
      <c r="P10" s="74">
        <v>5</v>
      </c>
      <c r="Q10" s="73">
        <v>4</v>
      </c>
      <c r="R10" s="73">
        <v>5</v>
      </c>
      <c r="S10" s="73">
        <v>5</v>
      </c>
      <c r="U10" s="70">
        <f t="shared" si="0"/>
        <v>4.8125</v>
      </c>
    </row>
    <row r="11" spans="1:21" x14ac:dyDescent="0.35">
      <c r="A11" s="4">
        <v>7</v>
      </c>
      <c r="C11" s="23" t="s">
        <v>63</v>
      </c>
      <c r="D11" s="75">
        <v>5</v>
      </c>
      <c r="E11" s="75">
        <v>5</v>
      </c>
      <c r="F11" s="75">
        <v>3</v>
      </c>
      <c r="G11" s="69">
        <v>5</v>
      </c>
      <c r="H11" s="69">
        <v>5</v>
      </c>
      <c r="I11" s="76">
        <v>5</v>
      </c>
      <c r="J11" s="76">
        <v>5</v>
      </c>
      <c r="K11" s="76">
        <v>5</v>
      </c>
      <c r="L11" s="76">
        <v>5</v>
      </c>
      <c r="M11" s="76">
        <v>5</v>
      </c>
      <c r="N11" s="74">
        <v>3</v>
      </c>
      <c r="O11" s="74">
        <v>4</v>
      </c>
      <c r="P11" s="74">
        <v>5</v>
      </c>
      <c r="Q11" s="73">
        <v>5</v>
      </c>
      <c r="R11" s="73">
        <v>4</v>
      </c>
      <c r="S11" s="73">
        <v>5</v>
      </c>
      <c r="U11" s="70">
        <f t="shared" si="0"/>
        <v>4.625</v>
      </c>
    </row>
    <row r="12" spans="1:21" x14ac:dyDescent="0.35">
      <c r="A12" s="4">
        <v>8</v>
      </c>
      <c r="C12" s="23" t="s">
        <v>63</v>
      </c>
      <c r="D12" s="75">
        <v>4</v>
      </c>
      <c r="E12" s="75">
        <v>4</v>
      </c>
      <c r="F12" s="75">
        <v>4</v>
      </c>
      <c r="G12" s="69">
        <v>4</v>
      </c>
      <c r="H12" s="69">
        <v>4</v>
      </c>
      <c r="I12" s="76">
        <v>4</v>
      </c>
      <c r="J12" s="76">
        <v>4</v>
      </c>
      <c r="K12" s="76">
        <v>4</v>
      </c>
      <c r="L12" s="76">
        <v>4</v>
      </c>
      <c r="M12" s="76">
        <v>4</v>
      </c>
      <c r="N12" s="74">
        <v>3</v>
      </c>
      <c r="O12" s="74">
        <v>4</v>
      </c>
      <c r="P12" s="74">
        <v>4</v>
      </c>
      <c r="Q12" s="73">
        <v>4</v>
      </c>
      <c r="R12" s="73">
        <v>4</v>
      </c>
      <c r="S12" s="73">
        <v>4</v>
      </c>
      <c r="U12" s="70">
        <f t="shared" si="0"/>
        <v>3.9375</v>
      </c>
    </row>
    <row r="13" spans="1:21" x14ac:dyDescent="0.35">
      <c r="A13" s="4">
        <v>9</v>
      </c>
      <c r="C13" s="72" t="s">
        <v>17</v>
      </c>
      <c r="D13" s="75">
        <v>4</v>
      </c>
      <c r="E13" s="75">
        <v>4</v>
      </c>
      <c r="F13" s="75">
        <v>4</v>
      </c>
      <c r="G13" s="69">
        <v>4</v>
      </c>
      <c r="H13" s="69">
        <v>4</v>
      </c>
      <c r="I13" s="76">
        <v>3</v>
      </c>
      <c r="J13" s="76">
        <v>4</v>
      </c>
      <c r="K13" s="76">
        <v>4</v>
      </c>
      <c r="L13" s="76">
        <v>4</v>
      </c>
      <c r="M13" s="76">
        <v>4</v>
      </c>
      <c r="N13" s="74">
        <v>3</v>
      </c>
      <c r="O13" s="74">
        <v>4</v>
      </c>
      <c r="P13" s="74">
        <v>4</v>
      </c>
      <c r="Q13" s="73">
        <v>4</v>
      </c>
      <c r="R13" s="73">
        <v>4</v>
      </c>
      <c r="S13" s="73">
        <v>4</v>
      </c>
      <c r="U13" s="70">
        <f>AVERAGE(J13:S13)</f>
        <v>3.9</v>
      </c>
    </row>
    <row r="14" spans="1:21" x14ac:dyDescent="0.35">
      <c r="A14" s="4">
        <v>10</v>
      </c>
      <c r="C14" s="72" t="s">
        <v>17</v>
      </c>
      <c r="D14" s="75">
        <v>4</v>
      </c>
      <c r="E14" s="75">
        <v>4</v>
      </c>
      <c r="F14" s="75">
        <v>4</v>
      </c>
      <c r="G14" s="69">
        <v>4</v>
      </c>
      <c r="H14" s="69">
        <v>4</v>
      </c>
      <c r="I14" s="76">
        <v>4</v>
      </c>
      <c r="J14" s="76">
        <v>4</v>
      </c>
      <c r="K14" s="76">
        <v>4</v>
      </c>
      <c r="L14" s="76">
        <v>4</v>
      </c>
      <c r="M14" s="76">
        <v>4</v>
      </c>
      <c r="N14" s="74">
        <v>4</v>
      </c>
      <c r="O14" s="74">
        <v>4</v>
      </c>
      <c r="P14" s="74">
        <v>4</v>
      </c>
      <c r="Q14" s="73">
        <v>4</v>
      </c>
      <c r="R14" s="73">
        <v>4</v>
      </c>
      <c r="S14" s="73">
        <v>4</v>
      </c>
      <c r="U14" s="70">
        <f>AVERAGE(C14:S14)</f>
        <v>4</v>
      </c>
    </row>
    <row r="15" spans="1:21" x14ac:dyDescent="0.35">
      <c r="A15" s="4">
        <v>11</v>
      </c>
      <c r="C15" s="72" t="s">
        <v>17</v>
      </c>
      <c r="D15" s="75">
        <v>5</v>
      </c>
      <c r="E15" s="75">
        <v>4</v>
      </c>
      <c r="F15" s="75">
        <v>4</v>
      </c>
      <c r="G15" s="69">
        <v>5</v>
      </c>
      <c r="H15" s="69">
        <v>5</v>
      </c>
      <c r="I15" s="76">
        <v>5</v>
      </c>
      <c r="J15" s="76">
        <v>5</v>
      </c>
      <c r="K15" s="76">
        <v>5</v>
      </c>
      <c r="L15" s="76">
        <v>5</v>
      </c>
      <c r="M15" s="76">
        <v>5</v>
      </c>
      <c r="N15" s="74">
        <v>2</v>
      </c>
      <c r="O15" s="74">
        <v>3</v>
      </c>
      <c r="P15" s="74">
        <v>4</v>
      </c>
      <c r="Q15" s="73">
        <v>4</v>
      </c>
      <c r="R15" s="73">
        <v>4</v>
      </c>
      <c r="S15" s="73">
        <v>4</v>
      </c>
      <c r="U15" s="70">
        <f t="shared" ref="U15:U36" si="1">AVERAGE(D15:S15)</f>
        <v>4.3125</v>
      </c>
    </row>
    <row r="16" spans="1:21" x14ac:dyDescent="0.35">
      <c r="A16" s="4">
        <v>12</v>
      </c>
      <c r="C16" s="72" t="s">
        <v>17</v>
      </c>
      <c r="D16" s="75">
        <v>5</v>
      </c>
      <c r="E16" s="75">
        <v>5</v>
      </c>
      <c r="F16" s="75">
        <v>3</v>
      </c>
      <c r="G16" s="69">
        <v>5</v>
      </c>
      <c r="H16" s="69">
        <v>5</v>
      </c>
      <c r="I16" s="76">
        <v>5</v>
      </c>
      <c r="J16" s="76">
        <v>5</v>
      </c>
      <c r="K16" s="76">
        <v>5</v>
      </c>
      <c r="L16" s="76">
        <v>5</v>
      </c>
      <c r="M16" s="76">
        <v>5</v>
      </c>
      <c r="N16" s="74">
        <v>1</v>
      </c>
      <c r="O16" s="74">
        <v>4</v>
      </c>
      <c r="P16" s="74">
        <v>5</v>
      </c>
      <c r="Q16" s="73">
        <v>5</v>
      </c>
      <c r="R16" s="73">
        <v>5</v>
      </c>
      <c r="S16" s="73">
        <v>5</v>
      </c>
      <c r="U16" s="70">
        <f t="shared" si="1"/>
        <v>4.5625</v>
      </c>
    </row>
    <row r="17" spans="1:21" x14ac:dyDescent="0.35">
      <c r="A17" s="4">
        <v>13</v>
      </c>
      <c r="C17" s="72" t="s">
        <v>14</v>
      </c>
      <c r="D17" s="75">
        <v>5</v>
      </c>
      <c r="E17" s="75">
        <v>4</v>
      </c>
      <c r="F17" s="75">
        <v>3</v>
      </c>
      <c r="G17" s="69">
        <v>4</v>
      </c>
      <c r="H17" s="69">
        <v>4</v>
      </c>
      <c r="I17" s="76">
        <v>4</v>
      </c>
      <c r="J17" s="76">
        <v>4</v>
      </c>
      <c r="K17" s="76">
        <v>4</v>
      </c>
      <c r="L17" s="76">
        <v>4</v>
      </c>
      <c r="M17" s="76">
        <v>4</v>
      </c>
      <c r="N17" s="74">
        <v>2</v>
      </c>
      <c r="O17" s="74">
        <v>3</v>
      </c>
      <c r="P17" s="74">
        <v>4</v>
      </c>
      <c r="Q17" s="73">
        <v>4</v>
      </c>
      <c r="R17" s="73">
        <v>4</v>
      </c>
      <c r="S17" s="73">
        <v>4</v>
      </c>
      <c r="U17" s="70">
        <f t="shared" si="1"/>
        <v>3.8125</v>
      </c>
    </row>
    <row r="18" spans="1:21" x14ac:dyDescent="0.35">
      <c r="A18" s="4">
        <v>14</v>
      </c>
      <c r="C18" s="72" t="s">
        <v>14</v>
      </c>
      <c r="D18" s="75">
        <v>3</v>
      </c>
      <c r="E18" s="75">
        <v>4</v>
      </c>
      <c r="F18" s="75">
        <v>4</v>
      </c>
      <c r="G18" s="69">
        <v>4</v>
      </c>
      <c r="H18" s="69">
        <v>4</v>
      </c>
      <c r="I18" s="76">
        <v>4</v>
      </c>
      <c r="J18" s="76">
        <v>4</v>
      </c>
      <c r="K18" s="76">
        <v>4</v>
      </c>
      <c r="L18" s="76">
        <v>4</v>
      </c>
      <c r="M18" s="76">
        <v>4</v>
      </c>
      <c r="N18" s="74">
        <v>2</v>
      </c>
      <c r="O18" s="74">
        <v>4</v>
      </c>
      <c r="P18" s="74">
        <v>4</v>
      </c>
      <c r="Q18" s="73">
        <v>4</v>
      </c>
      <c r="R18" s="73">
        <v>4</v>
      </c>
      <c r="S18" s="73">
        <v>4</v>
      </c>
      <c r="U18" s="70">
        <f t="shared" si="1"/>
        <v>3.8125</v>
      </c>
    </row>
    <row r="19" spans="1:21" x14ac:dyDescent="0.35">
      <c r="A19" s="4">
        <v>15</v>
      </c>
      <c r="C19" s="72" t="s">
        <v>14</v>
      </c>
      <c r="D19" s="75">
        <v>4</v>
      </c>
      <c r="E19" s="75">
        <v>4</v>
      </c>
      <c r="F19" s="75">
        <v>4</v>
      </c>
      <c r="G19" s="69">
        <v>4</v>
      </c>
      <c r="H19" s="69">
        <v>4</v>
      </c>
      <c r="I19" s="76">
        <v>4</v>
      </c>
      <c r="J19" s="76">
        <v>4</v>
      </c>
      <c r="K19" s="76">
        <v>4</v>
      </c>
      <c r="L19" s="76">
        <v>4</v>
      </c>
      <c r="M19" s="76">
        <v>4</v>
      </c>
      <c r="N19" s="74">
        <v>3</v>
      </c>
      <c r="O19" s="74">
        <v>4</v>
      </c>
      <c r="P19" s="74">
        <v>5</v>
      </c>
      <c r="Q19" s="73">
        <v>5</v>
      </c>
      <c r="R19" s="73">
        <v>5</v>
      </c>
      <c r="S19" s="73">
        <v>5</v>
      </c>
      <c r="U19" s="70">
        <f t="shared" si="1"/>
        <v>4.1875</v>
      </c>
    </row>
    <row r="20" spans="1:21" x14ac:dyDescent="0.35">
      <c r="A20" s="4">
        <v>16</v>
      </c>
      <c r="C20" s="72" t="s">
        <v>14</v>
      </c>
      <c r="D20" s="75">
        <v>5</v>
      </c>
      <c r="E20" s="75">
        <v>5</v>
      </c>
      <c r="F20" s="75">
        <v>5</v>
      </c>
      <c r="G20" s="69">
        <v>5</v>
      </c>
      <c r="H20" s="69">
        <v>5</v>
      </c>
      <c r="I20" s="76">
        <v>5</v>
      </c>
      <c r="J20" s="76">
        <v>5</v>
      </c>
      <c r="K20" s="76">
        <v>5</v>
      </c>
      <c r="L20" s="76">
        <v>5</v>
      </c>
      <c r="M20" s="76">
        <v>5</v>
      </c>
      <c r="N20" s="74">
        <v>2</v>
      </c>
      <c r="O20" s="74">
        <v>4</v>
      </c>
      <c r="P20" s="74">
        <v>5</v>
      </c>
      <c r="Q20" s="73">
        <v>5</v>
      </c>
      <c r="R20" s="73">
        <v>5</v>
      </c>
      <c r="S20" s="73">
        <v>5</v>
      </c>
      <c r="U20" s="70">
        <f t="shared" si="1"/>
        <v>4.75</v>
      </c>
    </row>
    <row r="21" spans="1:21" x14ac:dyDescent="0.35">
      <c r="A21" s="4">
        <v>17</v>
      </c>
      <c r="C21" s="72" t="s">
        <v>14</v>
      </c>
      <c r="D21" s="75">
        <v>5</v>
      </c>
      <c r="E21" s="75">
        <v>5</v>
      </c>
      <c r="F21" s="75">
        <v>5</v>
      </c>
      <c r="G21" s="69">
        <v>5</v>
      </c>
      <c r="H21" s="69">
        <v>5</v>
      </c>
      <c r="I21" s="76">
        <v>5</v>
      </c>
      <c r="J21" s="76">
        <v>5</v>
      </c>
      <c r="K21" s="76">
        <v>5</v>
      </c>
      <c r="L21" s="76">
        <v>5</v>
      </c>
      <c r="M21" s="76">
        <v>5</v>
      </c>
      <c r="N21" s="74">
        <v>3</v>
      </c>
      <c r="O21" s="74">
        <v>4</v>
      </c>
      <c r="P21" s="74">
        <v>4</v>
      </c>
      <c r="Q21" s="73">
        <v>4</v>
      </c>
      <c r="R21" s="73">
        <v>4</v>
      </c>
      <c r="S21" s="73">
        <v>4</v>
      </c>
      <c r="U21" s="70">
        <f t="shared" si="1"/>
        <v>4.5625</v>
      </c>
    </row>
    <row r="22" spans="1:21" x14ac:dyDescent="0.35">
      <c r="A22" s="51">
        <v>18</v>
      </c>
      <c r="B22" s="51"/>
      <c r="C22" s="72" t="s">
        <v>14</v>
      </c>
      <c r="D22" s="75">
        <v>5</v>
      </c>
      <c r="E22" s="75">
        <v>5</v>
      </c>
      <c r="F22" s="75">
        <v>5</v>
      </c>
      <c r="G22" s="69">
        <v>5</v>
      </c>
      <c r="H22" s="69">
        <v>5</v>
      </c>
      <c r="I22" s="76">
        <v>5</v>
      </c>
      <c r="J22" s="76">
        <v>5</v>
      </c>
      <c r="K22" s="76">
        <v>5</v>
      </c>
      <c r="L22" s="76">
        <v>5</v>
      </c>
      <c r="M22" s="76">
        <v>5</v>
      </c>
      <c r="N22" s="74">
        <v>3</v>
      </c>
      <c r="O22" s="74">
        <v>4</v>
      </c>
      <c r="P22" s="74">
        <v>5</v>
      </c>
      <c r="Q22" s="73">
        <v>4</v>
      </c>
      <c r="R22" s="73">
        <v>4</v>
      </c>
      <c r="S22" s="73">
        <v>4</v>
      </c>
      <c r="U22" s="70">
        <f t="shared" si="1"/>
        <v>4.625</v>
      </c>
    </row>
    <row r="23" spans="1:21" x14ac:dyDescent="0.35">
      <c r="A23" s="51">
        <v>19</v>
      </c>
      <c r="B23" s="51"/>
      <c r="C23" s="72" t="s">
        <v>15</v>
      </c>
      <c r="D23" s="75">
        <v>5</v>
      </c>
      <c r="E23" s="75">
        <v>5</v>
      </c>
      <c r="F23" s="75">
        <v>5</v>
      </c>
      <c r="G23" s="69">
        <v>5</v>
      </c>
      <c r="H23" s="69">
        <v>5</v>
      </c>
      <c r="I23" s="76">
        <v>5</v>
      </c>
      <c r="J23" s="76">
        <v>5</v>
      </c>
      <c r="K23" s="76">
        <v>5</v>
      </c>
      <c r="L23" s="76">
        <v>5</v>
      </c>
      <c r="M23" s="76">
        <v>5</v>
      </c>
      <c r="N23" s="74">
        <v>2</v>
      </c>
      <c r="O23" s="74">
        <v>4</v>
      </c>
      <c r="P23" s="74">
        <v>5</v>
      </c>
      <c r="Q23" s="73">
        <v>5</v>
      </c>
      <c r="R23" s="73">
        <v>5</v>
      </c>
      <c r="S23" s="73">
        <v>5</v>
      </c>
      <c r="U23" s="70">
        <f t="shared" si="1"/>
        <v>4.75</v>
      </c>
    </row>
    <row r="24" spans="1:21" x14ac:dyDescent="0.35">
      <c r="A24" s="51">
        <v>20</v>
      </c>
      <c r="B24" s="51"/>
      <c r="C24" s="72" t="s">
        <v>15</v>
      </c>
      <c r="D24" s="75">
        <v>5</v>
      </c>
      <c r="E24" s="75">
        <v>5</v>
      </c>
      <c r="F24" s="75">
        <v>5</v>
      </c>
      <c r="G24" s="69">
        <v>5</v>
      </c>
      <c r="H24" s="69">
        <v>5</v>
      </c>
      <c r="I24" s="76">
        <v>5</v>
      </c>
      <c r="J24" s="76">
        <v>5</v>
      </c>
      <c r="K24" s="76">
        <v>5</v>
      </c>
      <c r="L24" s="76">
        <v>5</v>
      </c>
      <c r="M24" s="76">
        <v>5</v>
      </c>
      <c r="N24" s="74">
        <v>1</v>
      </c>
      <c r="O24" s="74">
        <v>2</v>
      </c>
      <c r="P24" s="74">
        <v>5</v>
      </c>
      <c r="Q24" s="73">
        <v>5</v>
      </c>
      <c r="R24" s="73">
        <v>4</v>
      </c>
      <c r="S24" s="73">
        <v>4</v>
      </c>
      <c r="U24" s="70">
        <f t="shared" si="1"/>
        <v>4.4375</v>
      </c>
    </row>
    <row r="25" spans="1:21" x14ac:dyDescent="0.35">
      <c r="A25" s="51">
        <v>21</v>
      </c>
      <c r="B25" s="51"/>
      <c r="C25" s="72" t="s">
        <v>15</v>
      </c>
      <c r="D25" s="75">
        <v>4</v>
      </c>
      <c r="E25" s="75">
        <v>4</v>
      </c>
      <c r="F25" s="75">
        <v>4</v>
      </c>
      <c r="G25" s="69">
        <v>4</v>
      </c>
      <c r="H25" s="69">
        <v>4</v>
      </c>
      <c r="I25" s="76">
        <v>4</v>
      </c>
      <c r="J25" s="76">
        <v>4</v>
      </c>
      <c r="K25" s="76">
        <v>4</v>
      </c>
      <c r="L25" s="76">
        <v>4</v>
      </c>
      <c r="M25" s="76">
        <v>4</v>
      </c>
      <c r="N25" s="74">
        <v>2</v>
      </c>
      <c r="O25" s="74">
        <v>4</v>
      </c>
      <c r="P25" s="74">
        <v>5</v>
      </c>
      <c r="Q25" s="73">
        <v>5</v>
      </c>
      <c r="R25" s="73">
        <v>4</v>
      </c>
      <c r="S25" s="73">
        <v>4</v>
      </c>
      <c r="U25" s="70">
        <f t="shared" si="1"/>
        <v>4</v>
      </c>
    </row>
    <row r="26" spans="1:21" x14ac:dyDescent="0.35">
      <c r="A26" s="51">
        <v>22</v>
      </c>
      <c r="B26" s="51"/>
      <c r="C26" s="72" t="s">
        <v>15</v>
      </c>
      <c r="D26" s="75">
        <v>4</v>
      </c>
      <c r="E26" s="75">
        <v>4</v>
      </c>
      <c r="F26" s="75">
        <v>4</v>
      </c>
      <c r="G26" s="69">
        <v>4</v>
      </c>
      <c r="H26" s="69">
        <v>4</v>
      </c>
      <c r="I26" s="76">
        <v>4</v>
      </c>
      <c r="J26" s="76">
        <v>4</v>
      </c>
      <c r="K26" s="76">
        <v>4</v>
      </c>
      <c r="L26" s="76">
        <v>4</v>
      </c>
      <c r="M26" s="76">
        <v>4</v>
      </c>
      <c r="N26" s="74">
        <v>1</v>
      </c>
      <c r="O26" s="74">
        <v>3</v>
      </c>
      <c r="P26" s="74">
        <v>4</v>
      </c>
      <c r="Q26" s="73">
        <v>4</v>
      </c>
      <c r="R26" s="73">
        <v>4</v>
      </c>
      <c r="S26" s="73">
        <v>3</v>
      </c>
      <c r="U26" s="70">
        <f t="shared" si="1"/>
        <v>3.6875</v>
      </c>
    </row>
    <row r="27" spans="1:21" x14ac:dyDescent="0.35">
      <c r="A27" s="51">
        <v>23</v>
      </c>
      <c r="B27" s="51"/>
      <c r="C27" s="72" t="s">
        <v>15</v>
      </c>
      <c r="D27" s="75">
        <v>5</v>
      </c>
      <c r="E27" s="75">
        <v>5</v>
      </c>
      <c r="F27" s="75">
        <v>5</v>
      </c>
      <c r="G27" s="69">
        <v>5</v>
      </c>
      <c r="H27" s="69">
        <v>5</v>
      </c>
      <c r="I27" s="76">
        <v>4</v>
      </c>
      <c r="J27" s="76">
        <v>4</v>
      </c>
      <c r="K27" s="76">
        <v>5</v>
      </c>
      <c r="L27" s="76">
        <v>5</v>
      </c>
      <c r="M27" s="76">
        <v>5</v>
      </c>
      <c r="N27" s="74">
        <v>4</v>
      </c>
      <c r="O27" s="74">
        <v>5</v>
      </c>
      <c r="P27" s="74">
        <v>5</v>
      </c>
      <c r="Q27" s="73">
        <v>5</v>
      </c>
      <c r="R27" s="73">
        <v>5</v>
      </c>
      <c r="S27" s="73">
        <v>5</v>
      </c>
      <c r="U27" s="70">
        <f t="shared" si="1"/>
        <v>4.8125</v>
      </c>
    </row>
    <row r="28" spans="1:21" x14ac:dyDescent="0.35">
      <c r="A28" s="51">
        <v>24</v>
      </c>
      <c r="B28" s="51"/>
      <c r="C28" s="23" t="s">
        <v>21</v>
      </c>
      <c r="D28" s="75">
        <v>5</v>
      </c>
      <c r="E28" s="75">
        <v>4</v>
      </c>
      <c r="F28" s="75">
        <v>4</v>
      </c>
      <c r="G28" s="69">
        <v>5</v>
      </c>
      <c r="H28" s="69">
        <v>5</v>
      </c>
      <c r="I28" s="76">
        <v>5</v>
      </c>
      <c r="J28" s="76">
        <v>5</v>
      </c>
      <c r="K28" s="76">
        <v>5</v>
      </c>
      <c r="L28" s="76">
        <v>5</v>
      </c>
      <c r="M28" s="76">
        <v>5</v>
      </c>
      <c r="N28" s="74">
        <v>3</v>
      </c>
      <c r="O28" s="74">
        <v>4</v>
      </c>
      <c r="P28" s="74">
        <v>4</v>
      </c>
      <c r="Q28" s="73">
        <v>3</v>
      </c>
      <c r="R28" s="73">
        <v>3</v>
      </c>
      <c r="S28" s="73">
        <v>4</v>
      </c>
      <c r="U28" s="70">
        <f t="shared" si="1"/>
        <v>4.3125</v>
      </c>
    </row>
    <row r="29" spans="1:21" x14ac:dyDescent="0.35">
      <c r="A29" s="51">
        <v>25</v>
      </c>
      <c r="B29" s="51"/>
      <c r="C29" s="23" t="s">
        <v>21</v>
      </c>
      <c r="D29" s="75">
        <v>4</v>
      </c>
      <c r="E29" s="75">
        <v>4</v>
      </c>
      <c r="F29" s="75">
        <v>4</v>
      </c>
      <c r="G29" s="69">
        <v>4</v>
      </c>
      <c r="H29" s="69">
        <v>4</v>
      </c>
      <c r="I29" s="76">
        <v>4</v>
      </c>
      <c r="J29" s="76">
        <v>4</v>
      </c>
      <c r="K29" s="76">
        <v>4</v>
      </c>
      <c r="L29" s="76">
        <v>4</v>
      </c>
      <c r="M29" s="76">
        <v>4</v>
      </c>
      <c r="N29" s="74">
        <v>2</v>
      </c>
      <c r="O29" s="74">
        <v>3</v>
      </c>
      <c r="P29" s="74">
        <v>4</v>
      </c>
      <c r="Q29" s="73">
        <v>4</v>
      </c>
      <c r="R29" s="73">
        <v>4</v>
      </c>
      <c r="S29" s="73">
        <v>4</v>
      </c>
      <c r="U29" s="70">
        <f t="shared" si="1"/>
        <v>3.8125</v>
      </c>
    </row>
    <row r="30" spans="1:21" x14ac:dyDescent="0.35">
      <c r="A30" s="51">
        <v>26</v>
      </c>
      <c r="B30" s="51"/>
      <c r="C30" s="23" t="s">
        <v>21</v>
      </c>
      <c r="D30" s="75">
        <v>5</v>
      </c>
      <c r="E30" s="75">
        <v>4</v>
      </c>
      <c r="F30" s="75">
        <v>4</v>
      </c>
      <c r="G30" s="69">
        <v>5</v>
      </c>
      <c r="H30" s="69">
        <v>5</v>
      </c>
      <c r="I30" s="76">
        <v>4</v>
      </c>
      <c r="J30" s="76">
        <v>4</v>
      </c>
      <c r="K30" s="76">
        <v>4</v>
      </c>
      <c r="L30" s="76">
        <v>4</v>
      </c>
      <c r="M30" s="76">
        <v>4</v>
      </c>
      <c r="N30" s="74">
        <v>1</v>
      </c>
      <c r="O30" s="74">
        <v>3</v>
      </c>
      <c r="P30" s="74">
        <v>4</v>
      </c>
      <c r="Q30" s="73">
        <v>4</v>
      </c>
      <c r="R30" s="73">
        <v>4</v>
      </c>
      <c r="S30" s="73">
        <v>4</v>
      </c>
      <c r="U30" s="70">
        <f t="shared" si="1"/>
        <v>3.9375</v>
      </c>
    </row>
    <row r="31" spans="1:21" x14ac:dyDescent="0.35">
      <c r="A31" s="51">
        <v>27</v>
      </c>
      <c r="B31" s="51"/>
      <c r="C31" s="23" t="s">
        <v>21</v>
      </c>
      <c r="D31" s="75">
        <v>4</v>
      </c>
      <c r="E31" s="75">
        <v>4</v>
      </c>
      <c r="F31" s="75">
        <v>4</v>
      </c>
      <c r="G31" s="69">
        <v>5</v>
      </c>
      <c r="H31" s="69">
        <v>5</v>
      </c>
      <c r="I31" s="76">
        <v>5</v>
      </c>
      <c r="J31" s="76">
        <v>4</v>
      </c>
      <c r="K31" s="76">
        <v>5</v>
      </c>
      <c r="L31" s="76">
        <v>5</v>
      </c>
      <c r="M31" s="76">
        <v>5</v>
      </c>
      <c r="N31" s="74">
        <v>2</v>
      </c>
      <c r="O31" s="74">
        <v>3</v>
      </c>
      <c r="P31" s="74">
        <v>4</v>
      </c>
      <c r="Q31" s="73">
        <v>4</v>
      </c>
      <c r="R31" s="73">
        <v>4</v>
      </c>
      <c r="S31" s="73">
        <v>4</v>
      </c>
      <c r="U31" s="70">
        <f t="shared" si="1"/>
        <v>4.1875</v>
      </c>
    </row>
    <row r="32" spans="1:21" x14ac:dyDescent="0.35">
      <c r="A32" s="51">
        <v>28</v>
      </c>
      <c r="C32" s="23" t="s">
        <v>21</v>
      </c>
      <c r="D32" s="75">
        <v>4</v>
      </c>
      <c r="E32" s="75">
        <v>4</v>
      </c>
      <c r="F32" s="75">
        <v>4</v>
      </c>
      <c r="G32" s="69">
        <v>4</v>
      </c>
      <c r="H32" s="69">
        <v>4</v>
      </c>
      <c r="I32" s="76">
        <v>4</v>
      </c>
      <c r="J32" s="76">
        <v>4</v>
      </c>
      <c r="K32" s="76">
        <v>4</v>
      </c>
      <c r="L32" s="76">
        <v>4</v>
      </c>
      <c r="M32" s="76">
        <v>4</v>
      </c>
      <c r="N32" s="74">
        <v>4</v>
      </c>
      <c r="O32" s="74">
        <v>4</v>
      </c>
      <c r="P32" s="74">
        <v>4</v>
      </c>
      <c r="Q32" s="73">
        <v>4</v>
      </c>
      <c r="R32" s="73">
        <v>4</v>
      </c>
      <c r="S32" s="73">
        <v>4</v>
      </c>
      <c r="U32" s="70">
        <f t="shared" si="1"/>
        <v>4</v>
      </c>
    </row>
    <row r="33" spans="1:21" x14ac:dyDescent="0.35">
      <c r="A33" s="51">
        <v>29</v>
      </c>
      <c r="C33" s="72" t="s">
        <v>13</v>
      </c>
      <c r="D33" s="75">
        <v>5</v>
      </c>
      <c r="E33" s="75">
        <v>5</v>
      </c>
      <c r="F33" s="75">
        <v>4</v>
      </c>
      <c r="G33" s="69">
        <v>4</v>
      </c>
      <c r="H33" s="69">
        <v>4</v>
      </c>
      <c r="I33" s="76">
        <v>4</v>
      </c>
      <c r="J33" s="76">
        <v>5</v>
      </c>
      <c r="K33" s="76">
        <v>5</v>
      </c>
      <c r="L33" s="76">
        <v>5</v>
      </c>
      <c r="M33" s="76">
        <v>5</v>
      </c>
      <c r="N33" s="74">
        <v>1</v>
      </c>
      <c r="O33" s="74">
        <v>4</v>
      </c>
      <c r="P33" s="74">
        <v>5</v>
      </c>
      <c r="Q33" s="73">
        <v>4</v>
      </c>
      <c r="R33" s="73">
        <v>5</v>
      </c>
      <c r="S33" s="73">
        <v>5</v>
      </c>
      <c r="U33" s="70">
        <f t="shared" si="1"/>
        <v>4.375</v>
      </c>
    </row>
    <row r="34" spans="1:21" x14ac:dyDescent="0.35">
      <c r="A34" s="51">
        <v>30</v>
      </c>
      <c r="C34" s="72" t="s">
        <v>13</v>
      </c>
      <c r="D34" s="75">
        <v>4</v>
      </c>
      <c r="E34" s="75">
        <v>4</v>
      </c>
      <c r="F34" s="75">
        <v>4</v>
      </c>
      <c r="G34" s="69">
        <v>4</v>
      </c>
      <c r="H34" s="69">
        <v>4</v>
      </c>
      <c r="I34" s="76">
        <v>4</v>
      </c>
      <c r="J34" s="76">
        <v>4</v>
      </c>
      <c r="K34" s="76">
        <v>4</v>
      </c>
      <c r="L34" s="76">
        <v>4</v>
      </c>
      <c r="M34" s="76">
        <v>4</v>
      </c>
      <c r="N34" s="74">
        <v>1</v>
      </c>
      <c r="O34" s="74">
        <v>3</v>
      </c>
      <c r="P34" s="74">
        <v>4</v>
      </c>
      <c r="Q34" s="73">
        <v>4</v>
      </c>
      <c r="R34" s="73">
        <v>4</v>
      </c>
      <c r="S34" s="73">
        <v>4</v>
      </c>
      <c r="U34" s="70">
        <f t="shared" si="1"/>
        <v>3.75</v>
      </c>
    </row>
    <row r="35" spans="1:21" x14ac:dyDescent="0.35">
      <c r="A35" s="51">
        <v>31</v>
      </c>
      <c r="C35" s="72" t="s">
        <v>13</v>
      </c>
      <c r="D35" s="75">
        <v>5</v>
      </c>
      <c r="E35" s="75">
        <v>5</v>
      </c>
      <c r="F35" s="75">
        <v>5</v>
      </c>
      <c r="G35" s="69">
        <v>5</v>
      </c>
      <c r="H35" s="69">
        <v>5</v>
      </c>
      <c r="I35" s="76">
        <v>4</v>
      </c>
      <c r="J35" s="76">
        <v>4</v>
      </c>
      <c r="K35" s="76">
        <v>5</v>
      </c>
      <c r="L35" s="76">
        <v>4</v>
      </c>
      <c r="M35" s="76">
        <v>4</v>
      </c>
      <c r="N35" s="74">
        <v>2</v>
      </c>
      <c r="O35" s="74">
        <v>4</v>
      </c>
      <c r="P35" s="74">
        <v>5</v>
      </c>
      <c r="Q35" s="73">
        <v>5</v>
      </c>
      <c r="R35" s="73">
        <v>5</v>
      </c>
      <c r="S35" s="73">
        <v>5</v>
      </c>
      <c r="U35" s="70">
        <f t="shared" si="1"/>
        <v>4.5</v>
      </c>
    </row>
    <row r="36" spans="1:21" x14ac:dyDescent="0.35">
      <c r="A36" s="51">
        <v>32</v>
      </c>
      <c r="C36" s="72" t="s">
        <v>13</v>
      </c>
      <c r="D36" s="75">
        <v>5</v>
      </c>
      <c r="E36" s="75">
        <v>5</v>
      </c>
      <c r="F36" s="75">
        <v>5</v>
      </c>
      <c r="G36" s="69">
        <v>5</v>
      </c>
      <c r="H36" s="69">
        <v>5</v>
      </c>
      <c r="I36" s="76">
        <v>5</v>
      </c>
      <c r="J36" s="76">
        <v>5</v>
      </c>
      <c r="K36" s="76">
        <v>5</v>
      </c>
      <c r="L36" s="76">
        <v>5</v>
      </c>
      <c r="M36" s="76">
        <v>5</v>
      </c>
      <c r="N36" s="74">
        <v>2</v>
      </c>
      <c r="O36" s="74">
        <v>3</v>
      </c>
      <c r="P36" s="74">
        <v>4</v>
      </c>
      <c r="Q36" s="73">
        <v>4</v>
      </c>
      <c r="R36" s="73">
        <v>4</v>
      </c>
      <c r="S36" s="73">
        <v>4</v>
      </c>
      <c r="U36" s="70">
        <f t="shared" si="1"/>
        <v>4.4375</v>
      </c>
    </row>
    <row r="38" spans="1:21" x14ac:dyDescent="0.35">
      <c r="B38" s="71"/>
      <c r="C38" s="80" t="s">
        <v>62</v>
      </c>
    </row>
    <row r="39" spans="1:21" x14ac:dyDescent="0.35">
      <c r="B39" s="67">
        <v>6</v>
      </c>
      <c r="C39" s="21" t="s">
        <v>63</v>
      </c>
      <c r="D39" s="87">
        <f>AVERAGE(D5:D36)</f>
        <v>4.59375</v>
      </c>
      <c r="E39" s="87">
        <f t="shared" ref="E39:S39" si="2">AVERAGE(E5:E36)</f>
        <v>4.53125</v>
      </c>
      <c r="F39" s="87">
        <f t="shared" si="2"/>
        <v>4.3125</v>
      </c>
      <c r="G39" s="87">
        <f t="shared" si="2"/>
        <v>4.625</v>
      </c>
      <c r="H39" s="87">
        <f t="shared" si="2"/>
        <v>4.625</v>
      </c>
      <c r="I39" s="87">
        <f t="shared" si="2"/>
        <v>4.4375</v>
      </c>
      <c r="J39" s="87">
        <f t="shared" si="2"/>
        <v>4.46875</v>
      </c>
      <c r="K39" s="87">
        <f t="shared" si="2"/>
        <v>4.59375</v>
      </c>
      <c r="L39" s="87">
        <f t="shared" si="2"/>
        <v>4.5625</v>
      </c>
      <c r="M39" s="87">
        <f t="shared" si="2"/>
        <v>4.53125</v>
      </c>
      <c r="N39" s="87">
        <f t="shared" si="2"/>
        <v>2.25</v>
      </c>
      <c r="O39" s="87">
        <f t="shared" si="2"/>
        <v>3.6875</v>
      </c>
      <c r="P39" s="87">
        <f t="shared" si="2"/>
        <v>4.4375</v>
      </c>
      <c r="Q39" s="87">
        <f t="shared" si="2"/>
        <v>4.1875</v>
      </c>
      <c r="R39" s="87">
        <f t="shared" si="2"/>
        <v>4.1875</v>
      </c>
      <c r="S39" s="87">
        <f t="shared" si="2"/>
        <v>4.28125</v>
      </c>
      <c r="U39" s="90">
        <f>AVERAGE(D39:S39)</f>
        <v>4.26953125</v>
      </c>
    </row>
    <row r="40" spans="1:21" x14ac:dyDescent="0.35">
      <c r="B40" s="67">
        <v>5</v>
      </c>
      <c r="C40" s="21" t="s">
        <v>21</v>
      </c>
      <c r="D40" s="88">
        <f>STDEV(D5:D36)</f>
        <v>0.55991790872960034</v>
      </c>
      <c r="E40" s="88">
        <f t="shared" ref="E40:S40" si="3">STDEV(E5:E36)</f>
        <v>0.50700734867741637</v>
      </c>
      <c r="F40" s="88">
        <f t="shared" si="3"/>
        <v>0.64445525883893706</v>
      </c>
      <c r="G40" s="88">
        <f t="shared" si="3"/>
        <v>0.49186937683796472</v>
      </c>
      <c r="H40" s="88">
        <f t="shared" si="3"/>
        <v>0.49186937683796472</v>
      </c>
      <c r="I40" s="88">
        <f t="shared" si="3"/>
        <v>0.564400909900732</v>
      </c>
      <c r="J40" s="88">
        <f t="shared" si="3"/>
        <v>0.50700734867741637</v>
      </c>
      <c r="K40" s="88">
        <f t="shared" si="3"/>
        <v>0.49899091723584604</v>
      </c>
      <c r="L40" s="88">
        <f t="shared" si="3"/>
        <v>0.50401612877418533</v>
      </c>
      <c r="M40" s="88">
        <f t="shared" si="3"/>
        <v>0.50700734867741637</v>
      </c>
      <c r="N40" s="88">
        <f t="shared" si="3"/>
        <v>0.91581093977925099</v>
      </c>
      <c r="O40" s="88">
        <f t="shared" si="3"/>
        <v>0.64445525883893706</v>
      </c>
      <c r="P40" s="88">
        <f t="shared" si="3"/>
        <v>0.50401612877418533</v>
      </c>
      <c r="Q40" s="88">
        <f t="shared" si="3"/>
        <v>0.64445525883893706</v>
      </c>
      <c r="R40" s="88">
        <f t="shared" si="3"/>
        <v>0.59228916216059813</v>
      </c>
      <c r="S40" s="88">
        <f t="shared" si="3"/>
        <v>0.58112099678399665</v>
      </c>
      <c r="U40" s="90">
        <f>STDEV(U5:U37)</f>
        <v>0.34195462229611323</v>
      </c>
    </row>
    <row r="41" spans="1:21" x14ac:dyDescent="0.35">
      <c r="B41" s="67">
        <v>6</v>
      </c>
      <c r="C41" s="72" t="s">
        <v>14</v>
      </c>
    </row>
    <row r="42" spans="1:21" x14ac:dyDescent="0.35">
      <c r="B42" s="67">
        <v>5</v>
      </c>
      <c r="C42" s="72" t="s">
        <v>15</v>
      </c>
    </row>
    <row r="43" spans="1:21" x14ac:dyDescent="0.35">
      <c r="B43" s="67">
        <v>4</v>
      </c>
      <c r="C43" s="72" t="s">
        <v>13</v>
      </c>
    </row>
    <row r="44" spans="1:21" x14ac:dyDescent="0.35">
      <c r="B44" s="67">
        <v>4</v>
      </c>
      <c r="C44" s="72" t="s">
        <v>17</v>
      </c>
    </row>
    <row r="45" spans="1:21" x14ac:dyDescent="0.35">
      <c r="B45" s="67">
        <v>2</v>
      </c>
      <c r="C45" s="72" t="s">
        <v>19</v>
      </c>
    </row>
    <row r="46" spans="1:21" x14ac:dyDescent="0.35">
      <c r="B46" s="80">
        <f>SUM(B39:B45)</f>
        <v>32</v>
      </c>
      <c r="C46" s="67"/>
    </row>
    <row r="47" spans="1:21" x14ac:dyDescent="0.35">
      <c r="B47" s="67"/>
      <c r="C47" s="67"/>
    </row>
    <row r="48" spans="1:21" x14ac:dyDescent="0.35">
      <c r="B48" s="67"/>
      <c r="C48" s="67"/>
    </row>
    <row r="49" spans="2:3" x14ac:dyDescent="0.35">
      <c r="B49" s="67"/>
      <c r="C49" s="67"/>
    </row>
    <row r="50" spans="2:3" x14ac:dyDescent="0.35">
      <c r="B50" s="67"/>
      <c r="C50" s="6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32"/>
  <sheetViews>
    <sheetView tabSelected="1" zoomScale="130" zoomScaleNormal="130" workbookViewId="0">
      <selection activeCell="B3" sqref="B3:K3"/>
    </sheetView>
  </sheetViews>
  <sheetFormatPr defaultColWidth="9" defaultRowHeight="21" x14ac:dyDescent="0.35"/>
  <cols>
    <col min="1" max="1" width="5.42578125" style="16" customWidth="1"/>
    <col min="2" max="8" width="9" style="16"/>
    <col min="9" max="9" width="9" style="16" customWidth="1"/>
    <col min="10" max="10" width="10.7109375" style="16" customWidth="1"/>
    <col min="11" max="16384" width="9" style="16"/>
  </cols>
  <sheetData>
    <row r="2" spans="2:16" ht="23.25" x14ac:dyDescent="0.35">
      <c r="B2" s="105" t="s">
        <v>30</v>
      </c>
      <c r="C2" s="105"/>
      <c r="D2" s="105"/>
      <c r="E2" s="105"/>
      <c r="F2" s="105"/>
      <c r="G2" s="105"/>
      <c r="H2" s="105"/>
      <c r="I2" s="105"/>
      <c r="J2" s="105"/>
      <c r="K2" s="105"/>
    </row>
    <row r="3" spans="2:16" s="17" customFormat="1" ht="23.25" x14ac:dyDescent="0.35">
      <c r="B3" s="104" t="s">
        <v>31</v>
      </c>
      <c r="C3" s="104"/>
      <c r="D3" s="104"/>
      <c r="E3" s="104"/>
      <c r="F3" s="104"/>
      <c r="G3" s="104"/>
      <c r="H3" s="104"/>
      <c r="I3" s="104"/>
      <c r="J3" s="104"/>
      <c r="K3" s="104"/>
    </row>
    <row r="4" spans="2:16" s="17" customFormat="1" ht="23.25" x14ac:dyDescent="0.35">
      <c r="B4" s="104" t="s">
        <v>32</v>
      </c>
      <c r="C4" s="104"/>
      <c r="D4" s="104"/>
      <c r="E4" s="104"/>
      <c r="F4" s="104"/>
      <c r="G4" s="104"/>
      <c r="H4" s="104"/>
      <c r="I4" s="104"/>
      <c r="J4" s="104"/>
      <c r="K4" s="104"/>
    </row>
    <row r="5" spans="2:16" ht="23.25" x14ac:dyDescent="0.35">
      <c r="B5" s="105" t="s">
        <v>33</v>
      </c>
      <c r="C5" s="105"/>
      <c r="D5" s="105"/>
      <c r="E5" s="105"/>
      <c r="F5" s="105"/>
      <c r="G5" s="105"/>
      <c r="H5" s="105"/>
      <c r="I5" s="105"/>
      <c r="J5" s="105"/>
      <c r="K5" s="105"/>
    </row>
    <row r="6" spans="2:16" x14ac:dyDescent="0.35"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2:16" x14ac:dyDescent="0.35">
      <c r="B7" s="20" t="s">
        <v>34</v>
      </c>
      <c r="C7" s="20"/>
      <c r="D7" s="20"/>
      <c r="E7" s="20"/>
      <c r="F7" s="20"/>
      <c r="G7" s="20"/>
      <c r="H7" s="20"/>
      <c r="I7" s="20"/>
      <c r="J7" s="20"/>
      <c r="K7" s="20"/>
    </row>
    <row r="8" spans="2:16" x14ac:dyDescent="0.35">
      <c r="B8" s="19" t="s">
        <v>35</v>
      </c>
      <c r="C8" s="19"/>
      <c r="D8" s="18"/>
      <c r="E8" s="19"/>
      <c r="F8" s="19"/>
      <c r="G8" s="19"/>
      <c r="H8" s="19"/>
      <c r="I8" s="19"/>
      <c r="J8" s="19"/>
    </row>
    <row r="9" spans="2:16" x14ac:dyDescent="0.35">
      <c r="B9" s="19" t="s">
        <v>36</v>
      </c>
      <c r="C9" s="19"/>
      <c r="D9" s="18"/>
      <c r="E9" s="19"/>
      <c r="F9" s="19"/>
      <c r="G9" s="19"/>
      <c r="H9" s="19"/>
      <c r="I9" s="19"/>
      <c r="J9" s="19"/>
    </row>
    <row r="10" spans="2:16" s="3" customFormat="1" x14ac:dyDescent="0.35">
      <c r="B10" s="3" t="s">
        <v>37</v>
      </c>
      <c r="D10" s="13"/>
    </row>
    <row r="11" spans="2:16" s="3" customFormat="1" x14ac:dyDescent="0.35">
      <c r="B11" s="3" t="s">
        <v>128</v>
      </c>
      <c r="C11" s="14"/>
      <c r="D11" s="14"/>
      <c r="E11" s="14"/>
      <c r="F11" s="14"/>
      <c r="G11" s="14"/>
      <c r="H11" s="14"/>
      <c r="I11" s="14"/>
    </row>
    <row r="12" spans="2:16" s="3" customFormat="1" x14ac:dyDescent="0.35">
      <c r="B12" s="3" t="s">
        <v>129</v>
      </c>
      <c r="C12" s="15"/>
      <c r="D12" s="15"/>
      <c r="E12" s="15"/>
      <c r="F12" s="15"/>
      <c r="G12" s="15"/>
      <c r="H12" s="15"/>
      <c r="I12" s="15"/>
    </row>
    <row r="13" spans="2:16" s="3" customFormat="1" x14ac:dyDescent="0.35">
      <c r="B13" s="3" t="s">
        <v>125</v>
      </c>
      <c r="C13" s="15"/>
      <c r="D13" s="15"/>
      <c r="E13" s="15"/>
      <c r="F13" s="15"/>
      <c r="G13" s="15"/>
      <c r="H13" s="15"/>
      <c r="I13" s="15"/>
    </row>
    <row r="14" spans="2:16" s="3" customFormat="1" x14ac:dyDescent="0.35">
      <c r="B14" s="103" t="s">
        <v>122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2:16" s="3" customFormat="1" x14ac:dyDescent="0.35">
      <c r="B15" s="8" t="s">
        <v>136</v>
      </c>
      <c r="C15" s="4"/>
      <c r="D15" s="4"/>
    </row>
    <row r="16" spans="2:16" s="3" customFormat="1" x14ac:dyDescent="0.35">
      <c r="B16" s="3" t="s">
        <v>123</v>
      </c>
      <c r="C16" s="4"/>
      <c r="D16" s="4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s="3" customFormat="1" x14ac:dyDescent="0.35">
      <c r="B17" s="3" t="s">
        <v>69</v>
      </c>
      <c r="C17" s="51"/>
      <c r="D17" s="51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35">
      <c r="B18" s="19" t="s">
        <v>126</v>
      </c>
    </row>
    <row r="19" spans="1:14" x14ac:dyDescent="0.35">
      <c r="B19" s="19" t="s">
        <v>127</v>
      </c>
    </row>
    <row r="20" spans="1:14" x14ac:dyDescent="0.35">
      <c r="B20" s="19" t="s">
        <v>132</v>
      </c>
    </row>
    <row r="21" spans="1:14" x14ac:dyDescent="0.35">
      <c r="B21" s="19" t="s">
        <v>134</v>
      </c>
    </row>
    <row r="22" spans="1:14" s="3" customFormat="1" x14ac:dyDescent="0.35">
      <c r="A22" s="106" t="s">
        <v>148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1:14" s="3" customFormat="1" x14ac:dyDescent="0.35">
      <c r="A23" s="8"/>
      <c r="B23" s="8" t="s">
        <v>151</v>
      </c>
    </row>
    <row r="24" spans="1:14" s="3" customFormat="1" x14ac:dyDescent="0.35">
      <c r="A24" s="8"/>
      <c r="B24" s="8" t="s">
        <v>149</v>
      </c>
    </row>
    <row r="25" spans="1:14" s="3" customFormat="1" x14ac:dyDescent="0.35">
      <c r="A25" s="8"/>
      <c r="B25" s="8" t="s">
        <v>150</v>
      </c>
    </row>
    <row r="26" spans="1:14" s="7" customFormat="1" x14ac:dyDescent="0.35">
      <c r="B26" s="103" t="s">
        <v>135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1:14" s="7" customFormat="1" x14ac:dyDescent="0.35">
      <c r="B27" s="103" t="s">
        <v>142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1:14" s="7" customFormat="1" x14ac:dyDescent="0.35">
      <c r="B28" s="7" t="s">
        <v>143</v>
      </c>
    </row>
    <row r="29" spans="1:14" s="3" customFormat="1" x14ac:dyDescent="0.35">
      <c r="B29" s="6" t="s">
        <v>144</v>
      </c>
    </row>
    <row r="30" spans="1:14" s="3" customFormat="1" x14ac:dyDescent="0.35">
      <c r="B30" s="6" t="s">
        <v>145</v>
      </c>
    </row>
    <row r="31" spans="1:14" s="3" customFormat="1" x14ac:dyDescent="0.35">
      <c r="B31" s="6" t="s">
        <v>146</v>
      </c>
    </row>
    <row r="32" spans="1:14" s="7" customFormat="1" x14ac:dyDescent="0.35">
      <c r="B32" s="7" t="s">
        <v>147</v>
      </c>
    </row>
  </sheetData>
  <mergeCells count="8">
    <mergeCell ref="B27:L27"/>
    <mergeCell ref="B4:K4"/>
    <mergeCell ref="B5:K5"/>
    <mergeCell ref="A22:M22"/>
    <mergeCell ref="B2:K2"/>
    <mergeCell ref="B3:K3"/>
    <mergeCell ref="B14:P14"/>
    <mergeCell ref="B26:L26"/>
  </mergeCells>
  <pageMargins left="0.5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3" r:id="rId4">
          <objectPr defaultSize="0" autoPict="0" r:id="rId5">
            <anchor moveWithCells="1" sizeWithCells="1">
              <from>
                <xdr:col>2</xdr:col>
                <xdr:colOff>304800</xdr:colOff>
                <xdr:row>24</xdr:row>
                <xdr:rowOff>85725</xdr:rowOff>
              </from>
              <to>
                <xdr:col>2</xdr:col>
                <xdr:colOff>438150</xdr:colOff>
                <xdr:row>24</xdr:row>
                <xdr:rowOff>219075</xdr:rowOff>
              </to>
            </anchor>
          </objectPr>
        </oleObject>
      </mc:Choice>
      <mc:Fallback>
        <oleObject progId="Equation.3" shapeId="819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9"/>
  <sheetViews>
    <sheetView topLeftCell="A4" zoomScale="120" zoomScaleNormal="120" workbookViewId="0">
      <selection activeCell="B14" sqref="B14"/>
    </sheetView>
  </sheetViews>
  <sheetFormatPr defaultRowHeight="21" x14ac:dyDescent="0.35"/>
  <cols>
    <col min="1" max="1" width="5.5703125" style="3" customWidth="1"/>
    <col min="2" max="2" width="34.5703125" style="3" customWidth="1"/>
    <col min="3" max="3" width="20.85546875" style="4" customWidth="1"/>
    <col min="4" max="4" width="8.140625" style="4" customWidth="1"/>
    <col min="5" max="5" width="0.28515625" style="3" customWidth="1"/>
    <col min="6" max="6" width="7.140625" style="3" customWidth="1"/>
    <col min="7" max="7" width="10" style="3" customWidth="1"/>
    <col min="8" max="256" width="9.140625" style="3"/>
    <col min="257" max="257" width="5.5703125" style="3" customWidth="1"/>
    <col min="258" max="258" width="21.7109375" style="3" customWidth="1"/>
    <col min="259" max="259" width="30.85546875" style="3" customWidth="1"/>
    <col min="260" max="260" width="28.28515625" style="3" customWidth="1"/>
    <col min="261" max="261" width="10" style="3" customWidth="1"/>
    <col min="262" max="512" width="9.140625" style="3"/>
    <col min="513" max="513" width="5.5703125" style="3" customWidth="1"/>
    <col min="514" max="514" width="21.7109375" style="3" customWidth="1"/>
    <col min="515" max="515" width="30.85546875" style="3" customWidth="1"/>
    <col min="516" max="516" width="28.28515625" style="3" customWidth="1"/>
    <col min="517" max="517" width="10" style="3" customWidth="1"/>
    <col min="518" max="768" width="9.140625" style="3"/>
    <col min="769" max="769" width="5.5703125" style="3" customWidth="1"/>
    <col min="770" max="770" width="21.7109375" style="3" customWidth="1"/>
    <col min="771" max="771" width="30.85546875" style="3" customWidth="1"/>
    <col min="772" max="772" width="28.28515625" style="3" customWidth="1"/>
    <col min="773" max="773" width="10" style="3" customWidth="1"/>
    <col min="774" max="1024" width="9.140625" style="3"/>
    <col min="1025" max="1025" width="5.5703125" style="3" customWidth="1"/>
    <col min="1026" max="1026" width="21.7109375" style="3" customWidth="1"/>
    <col min="1027" max="1027" width="30.85546875" style="3" customWidth="1"/>
    <col min="1028" max="1028" width="28.28515625" style="3" customWidth="1"/>
    <col min="1029" max="1029" width="10" style="3" customWidth="1"/>
    <col min="1030" max="1280" width="9.140625" style="3"/>
    <col min="1281" max="1281" width="5.5703125" style="3" customWidth="1"/>
    <col min="1282" max="1282" width="21.7109375" style="3" customWidth="1"/>
    <col min="1283" max="1283" width="30.85546875" style="3" customWidth="1"/>
    <col min="1284" max="1284" width="28.28515625" style="3" customWidth="1"/>
    <col min="1285" max="1285" width="10" style="3" customWidth="1"/>
    <col min="1286" max="1536" width="9.140625" style="3"/>
    <col min="1537" max="1537" width="5.5703125" style="3" customWidth="1"/>
    <col min="1538" max="1538" width="21.7109375" style="3" customWidth="1"/>
    <col min="1539" max="1539" width="30.85546875" style="3" customWidth="1"/>
    <col min="1540" max="1540" width="28.28515625" style="3" customWidth="1"/>
    <col min="1541" max="1541" width="10" style="3" customWidth="1"/>
    <col min="1542" max="1792" width="9.140625" style="3"/>
    <col min="1793" max="1793" width="5.5703125" style="3" customWidth="1"/>
    <col min="1794" max="1794" width="21.7109375" style="3" customWidth="1"/>
    <col min="1795" max="1795" width="30.85546875" style="3" customWidth="1"/>
    <col min="1796" max="1796" width="28.28515625" style="3" customWidth="1"/>
    <col min="1797" max="1797" width="10" style="3" customWidth="1"/>
    <col min="1798" max="2048" width="9.140625" style="3"/>
    <col min="2049" max="2049" width="5.5703125" style="3" customWidth="1"/>
    <col min="2050" max="2050" width="21.7109375" style="3" customWidth="1"/>
    <col min="2051" max="2051" width="30.85546875" style="3" customWidth="1"/>
    <col min="2052" max="2052" width="28.28515625" style="3" customWidth="1"/>
    <col min="2053" max="2053" width="10" style="3" customWidth="1"/>
    <col min="2054" max="2304" width="9.140625" style="3"/>
    <col min="2305" max="2305" width="5.5703125" style="3" customWidth="1"/>
    <col min="2306" max="2306" width="21.7109375" style="3" customWidth="1"/>
    <col min="2307" max="2307" width="30.85546875" style="3" customWidth="1"/>
    <col min="2308" max="2308" width="28.28515625" style="3" customWidth="1"/>
    <col min="2309" max="2309" width="10" style="3" customWidth="1"/>
    <col min="2310" max="2560" width="9.140625" style="3"/>
    <col min="2561" max="2561" width="5.5703125" style="3" customWidth="1"/>
    <col min="2562" max="2562" width="21.7109375" style="3" customWidth="1"/>
    <col min="2563" max="2563" width="30.85546875" style="3" customWidth="1"/>
    <col min="2564" max="2564" width="28.28515625" style="3" customWidth="1"/>
    <col min="2565" max="2565" width="10" style="3" customWidth="1"/>
    <col min="2566" max="2816" width="9.140625" style="3"/>
    <col min="2817" max="2817" width="5.5703125" style="3" customWidth="1"/>
    <col min="2818" max="2818" width="21.7109375" style="3" customWidth="1"/>
    <col min="2819" max="2819" width="30.85546875" style="3" customWidth="1"/>
    <col min="2820" max="2820" width="28.28515625" style="3" customWidth="1"/>
    <col min="2821" max="2821" width="10" style="3" customWidth="1"/>
    <col min="2822" max="3072" width="9.140625" style="3"/>
    <col min="3073" max="3073" width="5.5703125" style="3" customWidth="1"/>
    <col min="3074" max="3074" width="21.7109375" style="3" customWidth="1"/>
    <col min="3075" max="3075" width="30.85546875" style="3" customWidth="1"/>
    <col min="3076" max="3076" width="28.28515625" style="3" customWidth="1"/>
    <col min="3077" max="3077" width="10" style="3" customWidth="1"/>
    <col min="3078" max="3328" width="9.140625" style="3"/>
    <col min="3329" max="3329" width="5.5703125" style="3" customWidth="1"/>
    <col min="3330" max="3330" width="21.7109375" style="3" customWidth="1"/>
    <col min="3331" max="3331" width="30.85546875" style="3" customWidth="1"/>
    <col min="3332" max="3332" width="28.28515625" style="3" customWidth="1"/>
    <col min="3333" max="3333" width="10" style="3" customWidth="1"/>
    <col min="3334" max="3584" width="9.140625" style="3"/>
    <col min="3585" max="3585" width="5.5703125" style="3" customWidth="1"/>
    <col min="3586" max="3586" width="21.7109375" style="3" customWidth="1"/>
    <col min="3587" max="3587" width="30.85546875" style="3" customWidth="1"/>
    <col min="3588" max="3588" width="28.28515625" style="3" customWidth="1"/>
    <col min="3589" max="3589" width="10" style="3" customWidth="1"/>
    <col min="3590" max="3840" width="9.140625" style="3"/>
    <col min="3841" max="3841" width="5.5703125" style="3" customWidth="1"/>
    <col min="3842" max="3842" width="21.7109375" style="3" customWidth="1"/>
    <col min="3843" max="3843" width="30.85546875" style="3" customWidth="1"/>
    <col min="3844" max="3844" width="28.28515625" style="3" customWidth="1"/>
    <col min="3845" max="3845" width="10" style="3" customWidth="1"/>
    <col min="3846" max="4096" width="9.140625" style="3"/>
    <col min="4097" max="4097" width="5.5703125" style="3" customWidth="1"/>
    <col min="4098" max="4098" width="21.7109375" style="3" customWidth="1"/>
    <col min="4099" max="4099" width="30.85546875" style="3" customWidth="1"/>
    <col min="4100" max="4100" width="28.28515625" style="3" customWidth="1"/>
    <col min="4101" max="4101" width="10" style="3" customWidth="1"/>
    <col min="4102" max="4352" width="9.140625" style="3"/>
    <col min="4353" max="4353" width="5.5703125" style="3" customWidth="1"/>
    <col min="4354" max="4354" width="21.7109375" style="3" customWidth="1"/>
    <col min="4355" max="4355" width="30.85546875" style="3" customWidth="1"/>
    <col min="4356" max="4356" width="28.28515625" style="3" customWidth="1"/>
    <col min="4357" max="4357" width="10" style="3" customWidth="1"/>
    <col min="4358" max="4608" width="9.140625" style="3"/>
    <col min="4609" max="4609" width="5.5703125" style="3" customWidth="1"/>
    <col min="4610" max="4610" width="21.7109375" style="3" customWidth="1"/>
    <col min="4611" max="4611" width="30.85546875" style="3" customWidth="1"/>
    <col min="4612" max="4612" width="28.28515625" style="3" customWidth="1"/>
    <col min="4613" max="4613" width="10" style="3" customWidth="1"/>
    <col min="4614" max="4864" width="9.140625" style="3"/>
    <col min="4865" max="4865" width="5.5703125" style="3" customWidth="1"/>
    <col min="4866" max="4866" width="21.7109375" style="3" customWidth="1"/>
    <col min="4867" max="4867" width="30.85546875" style="3" customWidth="1"/>
    <col min="4868" max="4868" width="28.28515625" style="3" customWidth="1"/>
    <col min="4869" max="4869" width="10" style="3" customWidth="1"/>
    <col min="4870" max="5120" width="9.140625" style="3"/>
    <col min="5121" max="5121" width="5.5703125" style="3" customWidth="1"/>
    <col min="5122" max="5122" width="21.7109375" style="3" customWidth="1"/>
    <col min="5123" max="5123" width="30.85546875" style="3" customWidth="1"/>
    <col min="5124" max="5124" width="28.28515625" style="3" customWidth="1"/>
    <col min="5125" max="5125" width="10" style="3" customWidth="1"/>
    <col min="5126" max="5376" width="9.140625" style="3"/>
    <col min="5377" max="5377" width="5.5703125" style="3" customWidth="1"/>
    <col min="5378" max="5378" width="21.7109375" style="3" customWidth="1"/>
    <col min="5379" max="5379" width="30.85546875" style="3" customWidth="1"/>
    <col min="5380" max="5380" width="28.28515625" style="3" customWidth="1"/>
    <col min="5381" max="5381" width="10" style="3" customWidth="1"/>
    <col min="5382" max="5632" width="9.140625" style="3"/>
    <col min="5633" max="5633" width="5.5703125" style="3" customWidth="1"/>
    <col min="5634" max="5634" width="21.7109375" style="3" customWidth="1"/>
    <col min="5635" max="5635" width="30.85546875" style="3" customWidth="1"/>
    <col min="5636" max="5636" width="28.28515625" style="3" customWidth="1"/>
    <col min="5637" max="5637" width="10" style="3" customWidth="1"/>
    <col min="5638" max="5888" width="9.140625" style="3"/>
    <col min="5889" max="5889" width="5.5703125" style="3" customWidth="1"/>
    <col min="5890" max="5890" width="21.7109375" style="3" customWidth="1"/>
    <col min="5891" max="5891" width="30.85546875" style="3" customWidth="1"/>
    <col min="5892" max="5892" width="28.28515625" style="3" customWidth="1"/>
    <col min="5893" max="5893" width="10" style="3" customWidth="1"/>
    <col min="5894" max="6144" width="9.140625" style="3"/>
    <col min="6145" max="6145" width="5.5703125" style="3" customWidth="1"/>
    <col min="6146" max="6146" width="21.7109375" style="3" customWidth="1"/>
    <col min="6147" max="6147" width="30.85546875" style="3" customWidth="1"/>
    <col min="6148" max="6148" width="28.28515625" style="3" customWidth="1"/>
    <col min="6149" max="6149" width="10" style="3" customWidth="1"/>
    <col min="6150" max="6400" width="9.140625" style="3"/>
    <col min="6401" max="6401" width="5.5703125" style="3" customWidth="1"/>
    <col min="6402" max="6402" width="21.7109375" style="3" customWidth="1"/>
    <col min="6403" max="6403" width="30.85546875" style="3" customWidth="1"/>
    <col min="6404" max="6404" width="28.28515625" style="3" customWidth="1"/>
    <col min="6405" max="6405" width="10" style="3" customWidth="1"/>
    <col min="6406" max="6656" width="9.140625" style="3"/>
    <col min="6657" max="6657" width="5.5703125" style="3" customWidth="1"/>
    <col min="6658" max="6658" width="21.7109375" style="3" customWidth="1"/>
    <col min="6659" max="6659" width="30.85546875" style="3" customWidth="1"/>
    <col min="6660" max="6660" width="28.28515625" style="3" customWidth="1"/>
    <col min="6661" max="6661" width="10" style="3" customWidth="1"/>
    <col min="6662" max="6912" width="9.140625" style="3"/>
    <col min="6913" max="6913" width="5.5703125" style="3" customWidth="1"/>
    <col min="6914" max="6914" width="21.7109375" style="3" customWidth="1"/>
    <col min="6915" max="6915" width="30.85546875" style="3" customWidth="1"/>
    <col min="6916" max="6916" width="28.28515625" style="3" customWidth="1"/>
    <col min="6917" max="6917" width="10" style="3" customWidth="1"/>
    <col min="6918" max="7168" width="9.140625" style="3"/>
    <col min="7169" max="7169" width="5.5703125" style="3" customWidth="1"/>
    <col min="7170" max="7170" width="21.7109375" style="3" customWidth="1"/>
    <col min="7171" max="7171" width="30.85546875" style="3" customWidth="1"/>
    <col min="7172" max="7172" width="28.28515625" style="3" customWidth="1"/>
    <col min="7173" max="7173" width="10" style="3" customWidth="1"/>
    <col min="7174" max="7424" width="9.140625" style="3"/>
    <col min="7425" max="7425" width="5.5703125" style="3" customWidth="1"/>
    <col min="7426" max="7426" width="21.7109375" style="3" customWidth="1"/>
    <col min="7427" max="7427" width="30.85546875" style="3" customWidth="1"/>
    <col min="7428" max="7428" width="28.28515625" style="3" customWidth="1"/>
    <col min="7429" max="7429" width="10" style="3" customWidth="1"/>
    <col min="7430" max="7680" width="9.140625" style="3"/>
    <col min="7681" max="7681" width="5.5703125" style="3" customWidth="1"/>
    <col min="7682" max="7682" width="21.7109375" style="3" customWidth="1"/>
    <col min="7683" max="7683" width="30.85546875" style="3" customWidth="1"/>
    <col min="7684" max="7684" width="28.28515625" style="3" customWidth="1"/>
    <col min="7685" max="7685" width="10" style="3" customWidth="1"/>
    <col min="7686" max="7936" width="9.140625" style="3"/>
    <col min="7937" max="7937" width="5.5703125" style="3" customWidth="1"/>
    <col min="7938" max="7938" width="21.7109375" style="3" customWidth="1"/>
    <col min="7939" max="7939" width="30.85546875" style="3" customWidth="1"/>
    <col min="7940" max="7940" width="28.28515625" style="3" customWidth="1"/>
    <col min="7941" max="7941" width="10" style="3" customWidth="1"/>
    <col min="7942" max="8192" width="9.140625" style="3"/>
    <col min="8193" max="8193" width="5.5703125" style="3" customWidth="1"/>
    <col min="8194" max="8194" width="21.7109375" style="3" customWidth="1"/>
    <col min="8195" max="8195" width="30.85546875" style="3" customWidth="1"/>
    <col min="8196" max="8196" width="28.28515625" style="3" customWidth="1"/>
    <col min="8197" max="8197" width="10" style="3" customWidth="1"/>
    <col min="8198" max="8448" width="9.140625" style="3"/>
    <col min="8449" max="8449" width="5.5703125" style="3" customWidth="1"/>
    <col min="8450" max="8450" width="21.7109375" style="3" customWidth="1"/>
    <col min="8451" max="8451" width="30.85546875" style="3" customWidth="1"/>
    <col min="8452" max="8452" width="28.28515625" style="3" customWidth="1"/>
    <col min="8453" max="8453" width="10" style="3" customWidth="1"/>
    <col min="8454" max="8704" width="9.140625" style="3"/>
    <col min="8705" max="8705" width="5.5703125" style="3" customWidth="1"/>
    <col min="8706" max="8706" width="21.7109375" style="3" customWidth="1"/>
    <col min="8707" max="8707" width="30.85546875" style="3" customWidth="1"/>
    <col min="8708" max="8708" width="28.28515625" style="3" customWidth="1"/>
    <col min="8709" max="8709" width="10" style="3" customWidth="1"/>
    <col min="8710" max="8960" width="9.140625" style="3"/>
    <col min="8961" max="8961" width="5.5703125" style="3" customWidth="1"/>
    <col min="8962" max="8962" width="21.7109375" style="3" customWidth="1"/>
    <col min="8963" max="8963" width="30.85546875" style="3" customWidth="1"/>
    <col min="8964" max="8964" width="28.28515625" style="3" customWidth="1"/>
    <col min="8965" max="8965" width="10" style="3" customWidth="1"/>
    <col min="8966" max="9216" width="9.140625" style="3"/>
    <col min="9217" max="9217" width="5.5703125" style="3" customWidth="1"/>
    <col min="9218" max="9218" width="21.7109375" style="3" customWidth="1"/>
    <col min="9219" max="9219" width="30.85546875" style="3" customWidth="1"/>
    <col min="9220" max="9220" width="28.28515625" style="3" customWidth="1"/>
    <col min="9221" max="9221" width="10" style="3" customWidth="1"/>
    <col min="9222" max="9472" width="9.140625" style="3"/>
    <col min="9473" max="9473" width="5.5703125" style="3" customWidth="1"/>
    <col min="9474" max="9474" width="21.7109375" style="3" customWidth="1"/>
    <col min="9475" max="9475" width="30.85546875" style="3" customWidth="1"/>
    <col min="9476" max="9476" width="28.28515625" style="3" customWidth="1"/>
    <col min="9477" max="9477" width="10" style="3" customWidth="1"/>
    <col min="9478" max="9728" width="9.140625" style="3"/>
    <col min="9729" max="9729" width="5.5703125" style="3" customWidth="1"/>
    <col min="9730" max="9730" width="21.7109375" style="3" customWidth="1"/>
    <col min="9731" max="9731" width="30.85546875" style="3" customWidth="1"/>
    <col min="9732" max="9732" width="28.28515625" style="3" customWidth="1"/>
    <col min="9733" max="9733" width="10" style="3" customWidth="1"/>
    <col min="9734" max="9984" width="9.140625" style="3"/>
    <col min="9985" max="9985" width="5.5703125" style="3" customWidth="1"/>
    <col min="9986" max="9986" width="21.7109375" style="3" customWidth="1"/>
    <col min="9987" max="9987" width="30.85546875" style="3" customWidth="1"/>
    <col min="9988" max="9988" width="28.28515625" style="3" customWidth="1"/>
    <col min="9989" max="9989" width="10" style="3" customWidth="1"/>
    <col min="9990" max="10240" width="9.140625" style="3"/>
    <col min="10241" max="10241" width="5.5703125" style="3" customWidth="1"/>
    <col min="10242" max="10242" width="21.7109375" style="3" customWidth="1"/>
    <col min="10243" max="10243" width="30.85546875" style="3" customWidth="1"/>
    <col min="10244" max="10244" width="28.28515625" style="3" customWidth="1"/>
    <col min="10245" max="10245" width="10" style="3" customWidth="1"/>
    <col min="10246" max="10496" width="9.140625" style="3"/>
    <col min="10497" max="10497" width="5.5703125" style="3" customWidth="1"/>
    <col min="10498" max="10498" width="21.7109375" style="3" customWidth="1"/>
    <col min="10499" max="10499" width="30.85546875" style="3" customWidth="1"/>
    <col min="10500" max="10500" width="28.28515625" style="3" customWidth="1"/>
    <col min="10501" max="10501" width="10" style="3" customWidth="1"/>
    <col min="10502" max="10752" width="9.140625" style="3"/>
    <col min="10753" max="10753" width="5.5703125" style="3" customWidth="1"/>
    <col min="10754" max="10754" width="21.7109375" style="3" customWidth="1"/>
    <col min="10755" max="10755" width="30.85546875" style="3" customWidth="1"/>
    <col min="10756" max="10756" width="28.28515625" style="3" customWidth="1"/>
    <col min="10757" max="10757" width="10" style="3" customWidth="1"/>
    <col min="10758" max="11008" width="9.140625" style="3"/>
    <col min="11009" max="11009" width="5.5703125" style="3" customWidth="1"/>
    <col min="11010" max="11010" width="21.7109375" style="3" customWidth="1"/>
    <col min="11011" max="11011" width="30.85546875" style="3" customWidth="1"/>
    <col min="11012" max="11012" width="28.28515625" style="3" customWidth="1"/>
    <col min="11013" max="11013" width="10" style="3" customWidth="1"/>
    <col min="11014" max="11264" width="9.140625" style="3"/>
    <col min="11265" max="11265" width="5.5703125" style="3" customWidth="1"/>
    <col min="11266" max="11266" width="21.7109375" style="3" customWidth="1"/>
    <col min="11267" max="11267" width="30.85546875" style="3" customWidth="1"/>
    <col min="11268" max="11268" width="28.28515625" style="3" customWidth="1"/>
    <col min="11269" max="11269" width="10" style="3" customWidth="1"/>
    <col min="11270" max="11520" width="9.140625" style="3"/>
    <col min="11521" max="11521" width="5.5703125" style="3" customWidth="1"/>
    <col min="11522" max="11522" width="21.7109375" style="3" customWidth="1"/>
    <col min="11523" max="11523" width="30.85546875" style="3" customWidth="1"/>
    <col min="11524" max="11524" width="28.28515625" style="3" customWidth="1"/>
    <col min="11525" max="11525" width="10" style="3" customWidth="1"/>
    <col min="11526" max="11776" width="9.140625" style="3"/>
    <col min="11777" max="11777" width="5.5703125" style="3" customWidth="1"/>
    <col min="11778" max="11778" width="21.7109375" style="3" customWidth="1"/>
    <col min="11779" max="11779" width="30.85546875" style="3" customWidth="1"/>
    <col min="11780" max="11780" width="28.28515625" style="3" customWidth="1"/>
    <col min="11781" max="11781" width="10" style="3" customWidth="1"/>
    <col min="11782" max="12032" width="9.140625" style="3"/>
    <col min="12033" max="12033" width="5.5703125" style="3" customWidth="1"/>
    <col min="12034" max="12034" width="21.7109375" style="3" customWidth="1"/>
    <col min="12035" max="12035" width="30.85546875" style="3" customWidth="1"/>
    <col min="12036" max="12036" width="28.28515625" style="3" customWidth="1"/>
    <col min="12037" max="12037" width="10" style="3" customWidth="1"/>
    <col min="12038" max="12288" width="9.140625" style="3"/>
    <col min="12289" max="12289" width="5.5703125" style="3" customWidth="1"/>
    <col min="12290" max="12290" width="21.7109375" style="3" customWidth="1"/>
    <col min="12291" max="12291" width="30.85546875" style="3" customWidth="1"/>
    <col min="12292" max="12292" width="28.28515625" style="3" customWidth="1"/>
    <col min="12293" max="12293" width="10" style="3" customWidth="1"/>
    <col min="12294" max="12544" width="9.140625" style="3"/>
    <col min="12545" max="12545" width="5.5703125" style="3" customWidth="1"/>
    <col min="12546" max="12546" width="21.7109375" style="3" customWidth="1"/>
    <col min="12547" max="12547" width="30.85546875" style="3" customWidth="1"/>
    <col min="12548" max="12548" width="28.28515625" style="3" customWidth="1"/>
    <col min="12549" max="12549" width="10" style="3" customWidth="1"/>
    <col min="12550" max="12800" width="9.140625" style="3"/>
    <col min="12801" max="12801" width="5.5703125" style="3" customWidth="1"/>
    <col min="12802" max="12802" width="21.7109375" style="3" customWidth="1"/>
    <col min="12803" max="12803" width="30.85546875" style="3" customWidth="1"/>
    <col min="12804" max="12804" width="28.28515625" style="3" customWidth="1"/>
    <col min="12805" max="12805" width="10" style="3" customWidth="1"/>
    <col min="12806" max="13056" width="9.140625" style="3"/>
    <col min="13057" max="13057" width="5.5703125" style="3" customWidth="1"/>
    <col min="13058" max="13058" width="21.7109375" style="3" customWidth="1"/>
    <col min="13059" max="13059" width="30.85546875" style="3" customWidth="1"/>
    <col min="13060" max="13060" width="28.28515625" style="3" customWidth="1"/>
    <col min="13061" max="13061" width="10" style="3" customWidth="1"/>
    <col min="13062" max="13312" width="9.140625" style="3"/>
    <col min="13313" max="13313" width="5.5703125" style="3" customWidth="1"/>
    <col min="13314" max="13314" width="21.7109375" style="3" customWidth="1"/>
    <col min="13315" max="13315" width="30.85546875" style="3" customWidth="1"/>
    <col min="13316" max="13316" width="28.28515625" style="3" customWidth="1"/>
    <col min="13317" max="13317" width="10" style="3" customWidth="1"/>
    <col min="13318" max="13568" width="9.140625" style="3"/>
    <col min="13569" max="13569" width="5.5703125" style="3" customWidth="1"/>
    <col min="13570" max="13570" width="21.7109375" style="3" customWidth="1"/>
    <col min="13571" max="13571" width="30.85546875" style="3" customWidth="1"/>
    <col min="13572" max="13572" width="28.28515625" style="3" customWidth="1"/>
    <col min="13573" max="13573" width="10" style="3" customWidth="1"/>
    <col min="13574" max="13824" width="9.140625" style="3"/>
    <col min="13825" max="13825" width="5.5703125" style="3" customWidth="1"/>
    <col min="13826" max="13826" width="21.7109375" style="3" customWidth="1"/>
    <col min="13827" max="13827" width="30.85546875" style="3" customWidth="1"/>
    <col min="13828" max="13828" width="28.28515625" style="3" customWidth="1"/>
    <col min="13829" max="13829" width="10" style="3" customWidth="1"/>
    <col min="13830" max="14080" width="9.140625" style="3"/>
    <col min="14081" max="14081" width="5.5703125" style="3" customWidth="1"/>
    <col min="14082" max="14082" width="21.7109375" style="3" customWidth="1"/>
    <col min="14083" max="14083" width="30.85546875" style="3" customWidth="1"/>
    <col min="14084" max="14084" width="28.28515625" style="3" customWidth="1"/>
    <col min="14085" max="14085" width="10" style="3" customWidth="1"/>
    <col min="14086" max="14336" width="9.140625" style="3"/>
    <col min="14337" max="14337" width="5.5703125" style="3" customWidth="1"/>
    <col min="14338" max="14338" width="21.7109375" style="3" customWidth="1"/>
    <col min="14339" max="14339" width="30.85546875" style="3" customWidth="1"/>
    <col min="14340" max="14340" width="28.28515625" style="3" customWidth="1"/>
    <col min="14341" max="14341" width="10" style="3" customWidth="1"/>
    <col min="14342" max="14592" width="9.140625" style="3"/>
    <col min="14593" max="14593" width="5.5703125" style="3" customWidth="1"/>
    <col min="14594" max="14594" width="21.7109375" style="3" customWidth="1"/>
    <col min="14595" max="14595" width="30.85546875" style="3" customWidth="1"/>
    <col min="14596" max="14596" width="28.28515625" style="3" customWidth="1"/>
    <col min="14597" max="14597" width="10" style="3" customWidth="1"/>
    <col min="14598" max="14848" width="9.140625" style="3"/>
    <col min="14849" max="14849" width="5.5703125" style="3" customWidth="1"/>
    <col min="14850" max="14850" width="21.7109375" style="3" customWidth="1"/>
    <col min="14851" max="14851" width="30.85546875" style="3" customWidth="1"/>
    <col min="14852" max="14852" width="28.28515625" style="3" customWidth="1"/>
    <col min="14853" max="14853" width="10" style="3" customWidth="1"/>
    <col min="14854" max="15104" width="9.140625" style="3"/>
    <col min="15105" max="15105" width="5.5703125" style="3" customWidth="1"/>
    <col min="15106" max="15106" width="21.7109375" style="3" customWidth="1"/>
    <col min="15107" max="15107" width="30.85546875" style="3" customWidth="1"/>
    <col min="15108" max="15108" width="28.28515625" style="3" customWidth="1"/>
    <col min="15109" max="15109" width="10" style="3" customWidth="1"/>
    <col min="15110" max="15360" width="9.140625" style="3"/>
    <col min="15361" max="15361" width="5.5703125" style="3" customWidth="1"/>
    <col min="15362" max="15362" width="21.7109375" style="3" customWidth="1"/>
    <col min="15363" max="15363" width="30.85546875" style="3" customWidth="1"/>
    <col min="15364" max="15364" width="28.28515625" style="3" customWidth="1"/>
    <col min="15365" max="15365" width="10" style="3" customWidth="1"/>
    <col min="15366" max="15616" width="9.140625" style="3"/>
    <col min="15617" max="15617" width="5.5703125" style="3" customWidth="1"/>
    <col min="15618" max="15618" width="21.7109375" style="3" customWidth="1"/>
    <col min="15619" max="15619" width="30.85546875" style="3" customWidth="1"/>
    <col min="15620" max="15620" width="28.28515625" style="3" customWidth="1"/>
    <col min="15621" max="15621" width="10" style="3" customWidth="1"/>
    <col min="15622" max="15872" width="9.140625" style="3"/>
    <col min="15873" max="15873" width="5.5703125" style="3" customWidth="1"/>
    <col min="15874" max="15874" width="21.7109375" style="3" customWidth="1"/>
    <col min="15875" max="15875" width="30.85546875" style="3" customWidth="1"/>
    <col min="15876" max="15876" width="28.28515625" style="3" customWidth="1"/>
    <col min="15877" max="15877" width="10" style="3" customWidth="1"/>
    <col min="15878" max="16128" width="9.140625" style="3"/>
    <col min="16129" max="16129" width="5.5703125" style="3" customWidth="1"/>
    <col min="16130" max="16130" width="21.7109375" style="3" customWidth="1"/>
    <col min="16131" max="16131" width="30.85546875" style="3" customWidth="1"/>
    <col min="16132" max="16132" width="28.28515625" style="3" customWidth="1"/>
    <col min="16133" max="16133" width="10" style="3" customWidth="1"/>
    <col min="16134" max="16384" width="9.140625" style="3"/>
  </cols>
  <sheetData>
    <row r="1" spans="1:254" x14ac:dyDescent="0.35">
      <c r="A1" s="108" t="s">
        <v>24</v>
      </c>
      <c r="B1" s="108"/>
      <c r="C1" s="108"/>
      <c r="D1" s="108"/>
      <c r="E1" s="108"/>
      <c r="F1" s="108"/>
      <c r="G1" s="10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</row>
    <row r="2" spans="1:254" x14ac:dyDescent="0.35">
      <c r="B2" s="10"/>
      <c r="C2" s="10"/>
      <c r="D2" s="10"/>
      <c r="E2" s="10"/>
      <c r="F2" s="10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</row>
    <row r="3" spans="1:254" ht="23.25" x14ac:dyDescent="0.35">
      <c r="A3" s="104" t="s">
        <v>124</v>
      </c>
      <c r="B3" s="104"/>
      <c r="C3" s="104"/>
      <c r="D3" s="104"/>
      <c r="E3" s="104"/>
      <c r="F3" s="104"/>
      <c r="G3" s="104"/>
    </row>
    <row r="4" spans="1:254" s="17" customFormat="1" ht="23.25" x14ac:dyDescent="0.35">
      <c r="A4" s="104" t="s">
        <v>32</v>
      </c>
      <c r="B4" s="104"/>
      <c r="C4" s="104"/>
      <c r="D4" s="104"/>
      <c r="E4" s="104"/>
      <c r="F4" s="104"/>
      <c r="G4" s="104"/>
      <c r="H4" s="5"/>
      <c r="I4" s="5"/>
      <c r="J4" s="5"/>
      <c r="K4" s="5"/>
    </row>
    <row r="5" spans="1:254" s="16" customFormat="1" ht="23.25" x14ac:dyDescent="0.35">
      <c r="A5" s="105" t="s">
        <v>33</v>
      </c>
      <c r="B5" s="105"/>
      <c r="C5" s="105"/>
      <c r="D5" s="105"/>
      <c r="E5" s="105"/>
      <c r="F5" s="105"/>
      <c r="G5" s="105"/>
      <c r="H5" s="101"/>
      <c r="I5" s="101"/>
      <c r="J5" s="101"/>
      <c r="K5" s="101"/>
    </row>
    <row r="6" spans="1:254" ht="23.25" x14ac:dyDescent="0.35">
      <c r="A6" s="22"/>
      <c r="B6" s="22"/>
      <c r="C6" s="22"/>
      <c r="D6" s="22"/>
      <c r="E6" s="22"/>
      <c r="F6" s="22"/>
      <c r="G6" s="22"/>
    </row>
    <row r="7" spans="1:254" x14ac:dyDescent="0.35">
      <c r="A7" s="3" t="s">
        <v>131</v>
      </c>
      <c r="C7" s="11"/>
      <c r="D7" s="3"/>
    </row>
    <row r="8" spans="1:254" x14ac:dyDescent="0.35">
      <c r="A8" s="3" t="s">
        <v>64</v>
      </c>
      <c r="C8" s="11"/>
      <c r="D8" s="3"/>
    </row>
    <row r="9" spans="1:254" x14ac:dyDescent="0.35">
      <c r="A9" s="3" t="s">
        <v>65</v>
      </c>
      <c r="C9" s="11"/>
      <c r="D9" s="3"/>
    </row>
    <row r="10" spans="1:254" x14ac:dyDescent="0.35">
      <c r="A10" s="3" t="s">
        <v>130</v>
      </c>
      <c r="B10" s="14"/>
      <c r="C10" s="14"/>
      <c r="D10" s="14"/>
      <c r="E10" s="14"/>
      <c r="F10" s="14"/>
      <c r="G10" s="14"/>
      <c r="H10" s="14"/>
    </row>
    <row r="11" spans="1:254" x14ac:dyDescent="0.35">
      <c r="B11" s="14"/>
      <c r="C11" s="14"/>
      <c r="D11" s="14"/>
      <c r="E11" s="14"/>
      <c r="F11" s="14"/>
      <c r="G11" s="14"/>
      <c r="H11" s="14"/>
    </row>
    <row r="12" spans="1:254" x14ac:dyDescent="0.35">
      <c r="A12" s="59" t="s">
        <v>58</v>
      </c>
      <c r="C12" s="3"/>
      <c r="D12" s="3"/>
    </row>
    <row r="13" spans="1:254" ht="13.5" customHeight="1" x14ac:dyDescent="0.35">
      <c r="A13" s="6"/>
      <c r="C13" s="3"/>
      <c r="D13" s="3"/>
    </row>
    <row r="14" spans="1:254" x14ac:dyDescent="0.35">
      <c r="A14" s="6" t="s">
        <v>59</v>
      </c>
      <c r="C14" s="3"/>
      <c r="D14" s="3"/>
    </row>
    <row r="15" spans="1:254" ht="21.75" thickBot="1" x14ac:dyDescent="0.4">
      <c r="A15" s="6"/>
      <c r="C15" s="3"/>
      <c r="D15" s="3"/>
    </row>
    <row r="16" spans="1:254" ht="22.5" thickTop="1" thickBot="1" x14ac:dyDescent="0.4">
      <c r="B16" s="107" t="s">
        <v>29</v>
      </c>
      <c r="C16" s="107"/>
      <c r="D16" s="107"/>
      <c r="E16" s="107"/>
      <c r="F16" s="60" t="s">
        <v>25</v>
      </c>
      <c r="G16" s="60" t="s">
        <v>26</v>
      </c>
    </row>
    <row r="17" spans="1:7" ht="21.75" thickTop="1" x14ac:dyDescent="0.35">
      <c r="B17" s="23" t="s">
        <v>66</v>
      </c>
      <c r="C17" s="61"/>
      <c r="D17" s="61"/>
      <c r="E17" s="61"/>
      <c r="F17" s="62">
        <f>DATD!B39</f>
        <v>6</v>
      </c>
      <c r="G17" s="77">
        <f>F17*100/F$24</f>
        <v>18.75</v>
      </c>
    </row>
    <row r="18" spans="1:7" x14ac:dyDescent="0.35">
      <c r="B18" s="72" t="s">
        <v>14</v>
      </c>
      <c r="C18" s="61"/>
      <c r="D18" s="61"/>
      <c r="E18" s="61"/>
      <c r="F18" s="63">
        <f>DATD!B41</f>
        <v>6</v>
      </c>
      <c r="G18" s="77">
        <f t="shared" ref="G18:G24" si="0">F18*100/F$24</f>
        <v>18.75</v>
      </c>
    </row>
    <row r="19" spans="1:7" x14ac:dyDescent="0.35">
      <c r="B19" s="23" t="s">
        <v>21</v>
      </c>
      <c r="C19" s="61"/>
      <c r="D19" s="61"/>
      <c r="E19" s="61"/>
      <c r="F19" s="63">
        <f>DATD!B40</f>
        <v>5</v>
      </c>
      <c r="G19" s="77">
        <f t="shared" si="0"/>
        <v>15.625</v>
      </c>
    </row>
    <row r="20" spans="1:7" x14ac:dyDescent="0.35">
      <c r="B20" s="72" t="s">
        <v>15</v>
      </c>
      <c r="C20" s="61"/>
      <c r="D20" s="61"/>
      <c r="E20" s="61"/>
      <c r="F20" s="63">
        <f>DATD!B42</f>
        <v>5</v>
      </c>
      <c r="G20" s="77">
        <f t="shared" si="0"/>
        <v>15.625</v>
      </c>
    </row>
    <row r="21" spans="1:7" x14ac:dyDescent="0.35">
      <c r="B21" s="72" t="s">
        <v>13</v>
      </c>
      <c r="C21" s="61"/>
      <c r="D21" s="61"/>
      <c r="E21" s="61"/>
      <c r="F21" s="63">
        <f>DATD!B43</f>
        <v>4</v>
      </c>
      <c r="G21" s="77">
        <f t="shared" si="0"/>
        <v>12.5</v>
      </c>
    </row>
    <row r="22" spans="1:7" x14ac:dyDescent="0.35">
      <c r="B22" s="72" t="s">
        <v>17</v>
      </c>
      <c r="C22" s="61"/>
      <c r="D22" s="61"/>
      <c r="E22" s="61"/>
      <c r="F22" s="63">
        <f>DATD!B44</f>
        <v>4</v>
      </c>
      <c r="G22" s="77">
        <f t="shared" si="0"/>
        <v>12.5</v>
      </c>
    </row>
    <row r="23" spans="1:7" ht="21.75" thickBot="1" x14ac:dyDescent="0.4">
      <c r="B23" s="72" t="s">
        <v>19</v>
      </c>
      <c r="C23" s="61"/>
      <c r="D23" s="61"/>
      <c r="E23" s="61"/>
      <c r="F23" s="63">
        <f>DATD!B45</f>
        <v>2</v>
      </c>
      <c r="G23" s="78">
        <f t="shared" si="0"/>
        <v>6.25</v>
      </c>
    </row>
    <row r="24" spans="1:7" ht="22.5" thickTop="1" thickBot="1" x14ac:dyDescent="0.4">
      <c r="B24" s="107" t="s">
        <v>23</v>
      </c>
      <c r="C24" s="107"/>
      <c r="D24" s="107"/>
      <c r="E24" s="107"/>
      <c r="F24" s="64">
        <f>SUM(F17:F23)</f>
        <v>32</v>
      </c>
      <c r="G24" s="79">
        <f t="shared" si="0"/>
        <v>100</v>
      </c>
    </row>
    <row r="25" spans="1:7" ht="21.75" thickTop="1" x14ac:dyDescent="0.35">
      <c r="C25" s="3"/>
      <c r="D25" s="3"/>
    </row>
    <row r="26" spans="1:7" x14ac:dyDescent="0.35">
      <c r="A26" s="6" t="s">
        <v>60</v>
      </c>
      <c r="C26" s="3"/>
      <c r="D26" s="3"/>
    </row>
    <row r="27" spans="1:7" x14ac:dyDescent="0.35">
      <c r="A27" s="6" t="s">
        <v>67</v>
      </c>
      <c r="C27" s="3"/>
      <c r="D27" s="3"/>
    </row>
    <row r="28" spans="1:7" x14ac:dyDescent="0.35">
      <c r="A28" s="3" t="s">
        <v>68</v>
      </c>
      <c r="C28" s="3"/>
      <c r="D28" s="3"/>
    </row>
    <row r="29" spans="1:7" x14ac:dyDescent="0.35">
      <c r="A29" s="3" t="s">
        <v>69</v>
      </c>
      <c r="C29" s="3"/>
      <c r="D29" s="3"/>
    </row>
  </sheetData>
  <mergeCells count="6">
    <mergeCell ref="B16:E16"/>
    <mergeCell ref="B24:E24"/>
    <mergeCell ref="A1:G1"/>
    <mergeCell ref="A3:G3"/>
    <mergeCell ref="A4:G4"/>
    <mergeCell ref="A5:G5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48"/>
  <sheetViews>
    <sheetView topLeftCell="A37" zoomScale="130" zoomScaleNormal="130" workbookViewId="0">
      <selection activeCell="E42" sqref="E42"/>
    </sheetView>
  </sheetViews>
  <sheetFormatPr defaultRowHeight="12.75" x14ac:dyDescent="0.2"/>
  <cols>
    <col min="1" max="1" width="2.7109375" customWidth="1"/>
    <col min="5" max="5" width="32.42578125" customWidth="1"/>
    <col min="6" max="6" width="5.28515625" customWidth="1"/>
    <col min="7" max="7" width="6.140625" customWidth="1"/>
    <col min="8" max="8" width="15" customWidth="1"/>
  </cols>
  <sheetData>
    <row r="1" spans="2:8" s="3" customFormat="1" ht="21" x14ac:dyDescent="0.35">
      <c r="B1" s="109" t="s">
        <v>57</v>
      </c>
      <c r="C1" s="109"/>
      <c r="D1" s="109"/>
      <c r="E1" s="109"/>
      <c r="F1" s="109"/>
      <c r="G1" s="109"/>
      <c r="H1" s="109"/>
    </row>
    <row r="3" spans="2:8" s="102" customFormat="1" ht="21" x14ac:dyDescent="0.35">
      <c r="B3" s="102" t="s">
        <v>141</v>
      </c>
    </row>
    <row r="4" spans="2:8" ht="13.5" thickBot="1" x14ac:dyDescent="0.25"/>
    <row r="5" spans="2:8" s="9" customFormat="1" ht="20.25" thickTop="1" x14ac:dyDescent="0.3">
      <c r="B5" s="125" t="s">
        <v>27</v>
      </c>
      <c r="C5" s="126"/>
      <c r="D5" s="126"/>
      <c r="E5" s="126"/>
      <c r="F5" s="129" t="s">
        <v>70</v>
      </c>
      <c r="G5" s="130"/>
      <c r="H5" s="131"/>
    </row>
    <row r="6" spans="2:8" s="9" customFormat="1" ht="20.25" thickBot="1" x14ac:dyDescent="0.35">
      <c r="B6" s="127"/>
      <c r="C6" s="128"/>
      <c r="D6" s="128"/>
      <c r="E6" s="128"/>
      <c r="F6" s="25"/>
      <c r="G6" s="25" t="s">
        <v>28</v>
      </c>
      <c r="H6" s="25" t="s">
        <v>38</v>
      </c>
    </row>
    <row r="7" spans="2:8" s="9" customFormat="1" ht="20.25" thickTop="1" x14ac:dyDescent="0.3">
      <c r="B7" s="26" t="s">
        <v>39</v>
      </c>
      <c r="C7" s="27"/>
      <c r="D7" s="27"/>
      <c r="E7" s="27"/>
      <c r="F7" s="28"/>
      <c r="G7" s="28"/>
      <c r="H7" s="29"/>
    </row>
    <row r="8" spans="2:8" s="9" customFormat="1" ht="19.5" x14ac:dyDescent="0.3">
      <c r="B8" s="30" t="s">
        <v>40</v>
      </c>
      <c r="C8" s="27"/>
      <c r="D8" s="27"/>
      <c r="E8" s="27"/>
      <c r="F8" s="28">
        <f>DATD!D39</f>
        <v>4.59375</v>
      </c>
      <c r="G8" s="28">
        <f>DATD!D40</f>
        <v>0.55991790872960034</v>
      </c>
      <c r="H8" s="29" t="str">
        <f t="shared" ref="H8:H33" si="0">IF(F8&gt;4.5,"มากที่สุด",IF(F8&gt;3.5,"มาก",IF(F8&gt;2.5,"ปานกลาง",IF(F8&gt;1.5,"น้อย",IF(F8&lt;=1.5,"น้อยที่สุด")))))</f>
        <v>มากที่สุด</v>
      </c>
    </row>
    <row r="9" spans="2:8" s="9" customFormat="1" ht="19.5" x14ac:dyDescent="0.3">
      <c r="B9" s="31" t="s">
        <v>71</v>
      </c>
      <c r="C9" s="32"/>
      <c r="D9" s="32"/>
      <c r="E9" s="32"/>
      <c r="F9" s="33">
        <f>DATD!E39</f>
        <v>4.53125</v>
      </c>
      <c r="G9" s="33">
        <f>DATD!E40</f>
        <v>0.50700734867741637</v>
      </c>
      <c r="H9" s="34" t="str">
        <f t="shared" si="0"/>
        <v>มากที่สุด</v>
      </c>
    </row>
    <row r="10" spans="2:8" s="9" customFormat="1" ht="19.5" x14ac:dyDescent="0.3">
      <c r="B10" s="30" t="s">
        <v>72</v>
      </c>
      <c r="C10" s="27"/>
      <c r="D10" s="27"/>
      <c r="E10" s="27"/>
      <c r="F10" s="28">
        <f>DATD!F39</f>
        <v>4.3125</v>
      </c>
      <c r="G10" s="28">
        <f>DATD!F40</f>
        <v>0.64445525883893706</v>
      </c>
      <c r="H10" s="29" t="str">
        <f t="shared" si="0"/>
        <v>มาก</v>
      </c>
    </row>
    <row r="11" spans="2:8" s="9" customFormat="1" ht="19.5" x14ac:dyDescent="0.3">
      <c r="B11" s="119" t="s">
        <v>41</v>
      </c>
      <c r="C11" s="120"/>
      <c r="D11" s="120"/>
      <c r="E11" s="121"/>
      <c r="F11" s="35">
        <f>AVERAGE(F8:F10)</f>
        <v>4.479166666666667</v>
      </c>
      <c r="G11" s="35">
        <f>AVERAGE(G8:G10)</f>
        <v>0.57046017208198452</v>
      </c>
      <c r="H11" s="36" t="str">
        <f t="shared" si="0"/>
        <v>มาก</v>
      </c>
    </row>
    <row r="12" spans="2:8" s="9" customFormat="1" ht="19.5" x14ac:dyDescent="0.3">
      <c r="B12" s="110" t="s">
        <v>42</v>
      </c>
      <c r="C12" s="111"/>
      <c r="D12" s="111"/>
      <c r="E12" s="112"/>
      <c r="F12" s="37"/>
      <c r="G12" s="37"/>
      <c r="H12" s="38"/>
    </row>
    <row r="13" spans="2:8" s="9" customFormat="1" ht="19.5" x14ac:dyDescent="0.3">
      <c r="B13" s="39" t="s">
        <v>43</v>
      </c>
      <c r="C13" s="40"/>
      <c r="D13" s="40"/>
      <c r="E13" s="40"/>
      <c r="F13" s="41">
        <f>DATD!G39</f>
        <v>4.625</v>
      </c>
      <c r="G13" s="41">
        <f>DATD!G40</f>
        <v>0.49186937683796472</v>
      </c>
      <c r="H13" s="42" t="str">
        <f t="shared" si="0"/>
        <v>มากที่สุด</v>
      </c>
    </row>
    <row r="14" spans="2:8" s="9" customFormat="1" ht="19.5" x14ac:dyDescent="0.3">
      <c r="B14" s="43" t="s">
        <v>44</v>
      </c>
      <c r="C14" s="44"/>
      <c r="D14" s="44"/>
      <c r="E14" s="44"/>
      <c r="F14" s="45">
        <f>DATD!H39</f>
        <v>4.625</v>
      </c>
      <c r="G14" s="45">
        <f>DATD!H40</f>
        <v>0.49186937683796472</v>
      </c>
      <c r="H14" s="46" t="str">
        <f t="shared" si="0"/>
        <v>มากที่สุด</v>
      </c>
    </row>
    <row r="15" spans="2:8" s="9" customFormat="1" ht="19.5" x14ac:dyDescent="0.3">
      <c r="B15" s="119" t="s">
        <v>45</v>
      </c>
      <c r="C15" s="120"/>
      <c r="D15" s="120"/>
      <c r="E15" s="121"/>
      <c r="F15" s="35">
        <f>AVERAGE(F13:F14)</f>
        <v>4.625</v>
      </c>
      <c r="G15" s="35">
        <f>AVERAGE(G13:G14)</f>
        <v>0.49186937683796472</v>
      </c>
      <c r="H15" s="47" t="str">
        <f t="shared" si="0"/>
        <v>มากที่สุด</v>
      </c>
    </row>
    <row r="16" spans="2:8" s="9" customFormat="1" ht="19.5" x14ac:dyDescent="0.3">
      <c r="B16" s="110" t="s">
        <v>46</v>
      </c>
      <c r="C16" s="111"/>
      <c r="D16" s="111"/>
      <c r="E16" s="112"/>
      <c r="F16" s="28"/>
      <c r="G16" s="28"/>
      <c r="H16" s="29"/>
    </row>
    <row r="17" spans="2:8" s="9" customFormat="1" ht="19.5" x14ac:dyDescent="0.3">
      <c r="B17" s="30" t="s">
        <v>73</v>
      </c>
      <c r="C17" s="27"/>
      <c r="D17" s="27"/>
      <c r="E17" s="27"/>
      <c r="F17" s="45">
        <f>DATD!I39</f>
        <v>4.4375</v>
      </c>
      <c r="G17" s="41">
        <f>DATD!I40</f>
        <v>0.564400909900732</v>
      </c>
      <c r="H17" s="42" t="str">
        <f t="shared" si="0"/>
        <v>มาก</v>
      </c>
    </row>
    <row r="18" spans="2:8" s="9" customFormat="1" ht="19.5" x14ac:dyDescent="0.3">
      <c r="B18" s="31" t="s">
        <v>47</v>
      </c>
      <c r="C18" s="32"/>
      <c r="D18" s="32"/>
      <c r="E18" s="32"/>
      <c r="F18" s="33">
        <f>DATD!J39</f>
        <v>4.46875</v>
      </c>
      <c r="G18" s="33">
        <f>DATD!J40</f>
        <v>0.50700734867741637</v>
      </c>
      <c r="H18" s="34" t="str">
        <f t="shared" si="0"/>
        <v>มาก</v>
      </c>
    </row>
    <row r="19" spans="2:8" s="9" customFormat="1" ht="23.25" customHeight="1" x14ac:dyDescent="0.3">
      <c r="B19" s="31" t="s">
        <v>74</v>
      </c>
      <c r="C19" s="32"/>
      <c r="D19" s="32"/>
      <c r="E19" s="32"/>
      <c r="F19" s="33">
        <f>DATD!K39</f>
        <v>4.59375</v>
      </c>
      <c r="G19" s="33">
        <f>DATD!K40</f>
        <v>0.49899091723584604</v>
      </c>
      <c r="H19" s="34" t="str">
        <f t="shared" si="0"/>
        <v>มากที่สุด</v>
      </c>
    </row>
    <row r="20" spans="2:8" s="9" customFormat="1" ht="23.25" customHeight="1" x14ac:dyDescent="0.3">
      <c r="B20" s="31" t="s">
        <v>48</v>
      </c>
      <c r="C20" s="32"/>
      <c r="D20" s="32"/>
      <c r="E20" s="32"/>
      <c r="F20" s="33">
        <f>DATD!L39</f>
        <v>4.5625</v>
      </c>
      <c r="G20" s="33">
        <f>DATD!L40</f>
        <v>0.50401612877418533</v>
      </c>
      <c r="H20" s="34" t="str">
        <f t="shared" si="0"/>
        <v>มากที่สุด</v>
      </c>
    </row>
    <row r="21" spans="2:8" s="9" customFormat="1" ht="19.5" x14ac:dyDescent="0.3">
      <c r="B21" s="48" t="s">
        <v>49</v>
      </c>
      <c r="C21" s="49"/>
      <c r="D21" s="49"/>
      <c r="E21" s="49"/>
      <c r="F21" s="50">
        <f>DATD!M39</f>
        <v>4.53125</v>
      </c>
      <c r="G21" s="50">
        <f>DATD!M40</f>
        <v>0.50700734867741637</v>
      </c>
      <c r="H21" s="29" t="str">
        <f t="shared" si="0"/>
        <v>มากที่สุด</v>
      </c>
    </row>
    <row r="22" spans="2:8" s="9" customFormat="1" ht="19.5" x14ac:dyDescent="0.3">
      <c r="B22" s="119" t="s">
        <v>50</v>
      </c>
      <c r="C22" s="120"/>
      <c r="D22" s="120"/>
      <c r="E22" s="121"/>
      <c r="F22" s="35">
        <f>AVERAGE(F17:F21)</f>
        <v>4.5187499999999998</v>
      </c>
      <c r="G22" s="35">
        <f>AVERAGE(G17:G21)</f>
        <v>0.51628453065311919</v>
      </c>
      <c r="H22" s="36" t="str">
        <f t="shared" si="0"/>
        <v>มากที่สุด</v>
      </c>
    </row>
    <row r="23" spans="2:8" s="9" customFormat="1" ht="19.5" x14ac:dyDescent="0.3">
      <c r="B23" s="26" t="s">
        <v>80</v>
      </c>
      <c r="C23" s="27"/>
      <c r="D23" s="27"/>
      <c r="E23" s="27"/>
      <c r="F23" s="28"/>
      <c r="G23" s="28"/>
      <c r="H23" s="29"/>
    </row>
    <row r="24" spans="2:8" s="9" customFormat="1" ht="19.5" x14ac:dyDescent="0.3">
      <c r="B24" s="30" t="s">
        <v>75</v>
      </c>
      <c r="C24" s="27"/>
      <c r="D24" s="27"/>
      <c r="E24" s="27"/>
      <c r="F24" s="28">
        <f>DATD!N39</f>
        <v>2.25</v>
      </c>
      <c r="G24" s="28">
        <f>DATD!N40</f>
        <v>0.91581093977925099</v>
      </c>
      <c r="H24" s="29" t="str">
        <f>IF(F24&gt;4.5,"มากที่สุด",IF(F24&gt;3.5,"มาก",IF(F24&gt;2.5,"ปานกลาง",IF(F24&gt;1.5,"น้อย",IF(F24&lt;=1.5,"น้อยที่สุด")))))</f>
        <v>น้อย</v>
      </c>
    </row>
    <row r="25" spans="2:8" s="9" customFormat="1" ht="19.5" x14ac:dyDescent="0.3">
      <c r="B25" s="30" t="s">
        <v>76</v>
      </c>
      <c r="C25" s="27"/>
      <c r="D25" s="27"/>
      <c r="E25" s="27"/>
      <c r="F25" s="28">
        <f>DATD!O39</f>
        <v>3.6875</v>
      </c>
      <c r="G25" s="28">
        <f>DATD!O40</f>
        <v>0.64445525883893706</v>
      </c>
      <c r="H25" s="29" t="str">
        <f>IF(F25&gt;4.5,"มากที่สุด",IF(F25&gt;3.5,"มาก",IF(F25&gt;2.5,"ปานกลาง",IF(F25&gt;1.5,"น้อย",IF(F25&lt;=1.5,"น้อยที่สุด")))))</f>
        <v>มาก</v>
      </c>
    </row>
    <row r="26" spans="2:8" s="9" customFormat="1" ht="19.5" x14ac:dyDescent="0.3">
      <c r="B26" s="30" t="s">
        <v>52</v>
      </c>
      <c r="C26" s="27"/>
      <c r="D26" s="27"/>
      <c r="E26" s="27"/>
      <c r="F26" s="28">
        <f>DATD!P39</f>
        <v>4.4375</v>
      </c>
      <c r="G26" s="28">
        <f>DATD!P40</f>
        <v>0.50401612877418533</v>
      </c>
      <c r="H26" s="29" t="str">
        <f>IF(F26&gt;4.5,"มากที่สุด",IF(F26&gt;3.5,"มาก",IF(F26&gt;2.5,"ปานกลาง",IF(F26&gt;1.5,"น้อย",IF(F26&lt;=1.5,"น้อยที่สุด")))))</f>
        <v>มาก</v>
      </c>
    </row>
    <row r="27" spans="2:8" s="9" customFormat="1" ht="19.5" x14ac:dyDescent="0.3">
      <c r="B27" s="122" t="s">
        <v>77</v>
      </c>
      <c r="C27" s="123"/>
      <c r="D27" s="123"/>
      <c r="E27" s="124"/>
      <c r="F27" s="45"/>
      <c r="G27" s="45"/>
      <c r="H27" s="46"/>
    </row>
    <row r="28" spans="2:8" s="9" customFormat="1" ht="19.5" x14ac:dyDescent="0.3">
      <c r="B28" s="119" t="s">
        <v>53</v>
      </c>
      <c r="C28" s="120"/>
      <c r="D28" s="120"/>
      <c r="E28" s="121"/>
      <c r="F28" s="35">
        <f>AVERAGE(F24:F26)</f>
        <v>3.4583333333333335</v>
      </c>
      <c r="G28" s="35">
        <f>AVERAGE(G24:G26)</f>
        <v>0.68809410913079105</v>
      </c>
      <c r="H28" s="36" t="str">
        <f>IF(F28&gt;4.5,"มากที่สุด",IF(F28&gt;3.5,"มาก",IF(F28&gt;2.5,"ปานกลาง",IF(F28&gt;1.5,"น้อย",IF(F28&lt;=1.5,"น้อยที่สุด")))))</f>
        <v>ปานกลาง</v>
      </c>
    </row>
    <row r="29" spans="2:8" s="9" customFormat="1" ht="19.5" x14ac:dyDescent="0.3">
      <c r="B29" s="110" t="s">
        <v>54</v>
      </c>
      <c r="C29" s="111"/>
      <c r="D29" s="111"/>
      <c r="E29" s="112"/>
      <c r="F29" s="52"/>
      <c r="G29" s="52"/>
      <c r="H29" s="52"/>
    </row>
    <row r="30" spans="2:8" s="9" customFormat="1" ht="19.5" x14ac:dyDescent="0.3">
      <c r="B30" s="30" t="s">
        <v>78</v>
      </c>
      <c r="C30" s="27"/>
      <c r="D30" s="27"/>
      <c r="E30" s="27"/>
      <c r="F30" s="28">
        <f>DATD!Q39</f>
        <v>4.1875</v>
      </c>
      <c r="G30" s="28">
        <f>DATD!Q40</f>
        <v>0.64445525883893706</v>
      </c>
      <c r="H30" s="29" t="str">
        <f t="shared" si="0"/>
        <v>มาก</v>
      </c>
    </row>
    <row r="31" spans="2:8" s="9" customFormat="1" ht="19.5" x14ac:dyDescent="0.3">
      <c r="B31" s="31" t="s">
        <v>55</v>
      </c>
      <c r="C31" s="32"/>
      <c r="D31" s="32"/>
      <c r="E31" s="32"/>
      <c r="F31" s="33">
        <f>DATD!R39</f>
        <v>4.1875</v>
      </c>
      <c r="G31" s="33">
        <f>DATD!R40</f>
        <v>0.59228916216059813</v>
      </c>
      <c r="H31" s="34" t="str">
        <f t="shared" si="0"/>
        <v>มาก</v>
      </c>
    </row>
    <row r="32" spans="2:8" s="9" customFormat="1" ht="19.5" x14ac:dyDescent="0.3">
      <c r="B32" s="30" t="s">
        <v>79</v>
      </c>
      <c r="C32" s="27"/>
      <c r="D32" s="27"/>
      <c r="E32" s="27"/>
      <c r="F32" s="28">
        <f>DATD!S39</f>
        <v>4.28125</v>
      </c>
      <c r="G32" s="28">
        <f>DATD!S40</f>
        <v>0.58112099678399665</v>
      </c>
      <c r="H32" s="29" t="str">
        <f t="shared" si="0"/>
        <v>มาก</v>
      </c>
    </row>
    <row r="33" spans="2:8" s="9" customFormat="1" ht="20.25" thickBot="1" x14ac:dyDescent="0.35">
      <c r="B33" s="113" t="s">
        <v>56</v>
      </c>
      <c r="C33" s="114"/>
      <c r="D33" s="114"/>
      <c r="E33" s="115"/>
      <c r="F33" s="53">
        <f>AVERAGE(F30:F32)</f>
        <v>4.21875</v>
      </c>
      <c r="G33" s="53">
        <f>AVERAGE(G30:G32)</f>
        <v>0.60595513926117717</v>
      </c>
      <c r="H33" s="54" t="str">
        <f t="shared" si="0"/>
        <v>มาก</v>
      </c>
    </row>
    <row r="34" spans="2:8" s="9" customFormat="1" ht="21" thickTop="1" thickBot="1" x14ac:dyDescent="0.35">
      <c r="B34" s="116" t="s">
        <v>23</v>
      </c>
      <c r="C34" s="117"/>
      <c r="D34" s="117"/>
      <c r="E34" s="118"/>
      <c r="F34" s="55">
        <f>DATD!U39</f>
        <v>4.26953125</v>
      </c>
      <c r="G34" s="55">
        <f>DATD!U40</f>
        <v>0.34195462229611323</v>
      </c>
      <c r="H34" s="56" t="str">
        <f>IF(F34&gt;4.5,"มากที่สุด",IF(F34&gt;3.5,"มาก",IF(F34&gt;2.5,"ปานกลาง",IF(F34&gt;1.5,"น้อย",IF(F34&lt;=1.5,"น้อยที่สุด")))))</f>
        <v>มาก</v>
      </c>
    </row>
    <row r="35" spans="2:8" s="9" customFormat="1" ht="20.25" thickTop="1" x14ac:dyDescent="0.3">
      <c r="B35" s="57"/>
      <c r="C35" s="57"/>
      <c r="D35" s="57"/>
      <c r="E35" s="57"/>
      <c r="F35" s="58"/>
      <c r="G35" s="58"/>
      <c r="H35" s="57"/>
    </row>
    <row r="36" spans="2:8" s="9" customFormat="1" ht="19.5" x14ac:dyDescent="0.3">
      <c r="B36" s="57"/>
      <c r="C36" s="57"/>
      <c r="D36" s="57"/>
      <c r="E36" s="57"/>
      <c r="F36" s="58"/>
      <c r="G36" s="58"/>
      <c r="H36" s="57"/>
    </row>
    <row r="37" spans="2:8" s="9" customFormat="1" ht="19.5" x14ac:dyDescent="0.3">
      <c r="B37" s="57"/>
      <c r="C37" s="57"/>
      <c r="D37" s="57"/>
      <c r="E37" s="57"/>
      <c r="F37" s="58"/>
      <c r="G37" s="58"/>
      <c r="H37" s="57"/>
    </row>
    <row r="38" spans="2:8" s="9" customFormat="1" ht="19.5" x14ac:dyDescent="0.3">
      <c r="B38" s="57"/>
      <c r="C38" s="57"/>
      <c r="D38" s="57"/>
      <c r="E38" s="57"/>
      <c r="F38" s="58"/>
      <c r="G38" s="58"/>
      <c r="H38" s="57"/>
    </row>
    <row r="39" spans="2:8" s="9" customFormat="1" ht="19.5" x14ac:dyDescent="0.3">
      <c r="B39" s="57"/>
      <c r="C39" s="57"/>
      <c r="D39" s="57"/>
      <c r="E39" s="57"/>
      <c r="F39" s="58"/>
      <c r="G39" s="58"/>
      <c r="H39" s="57"/>
    </row>
    <row r="40" spans="2:8" s="9" customFormat="1" ht="21" x14ac:dyDescent="0.35">
      <c r="B40" s="109" t="s">
        <v>51</v>
      </c>
      <c r="C40" s="109"/>
      <c r="D40" s="109"/>
      <c r="E40" s="109"/>
      <c r="F40" s="109"/>
      <c r="G40" s="109"/>
      <c r="H40" s="109"/>
    </row>
    <row r="41" spans="2:8" s="9" customFormat="1" ht="19.5" x14ac:dyDescent="0.3">
      <c r="B41" s="57"/>
      <c r="C41" s="57"/>
      <c r="D41" s="57"/>
      <c r="E41" s="57"/>
      <c r="F41" s="58"/>
      <c r="G41" s="58"/>
      <c r="H41" s="57"/>
    </row>
    <row r="42" spans="2:8" s="3" customFormat="1" ht="21" x14ac:dyDescent="0.35">
      <c r="B42" s="6" t="s">
        <v>81</v>
      </c>
      <c r="C42" s="91"/>
      <c r="D42" s="91"/>
      <c r="E42" s="91"/>
      <c r="F42" s="92"/>
      <c r="G42" s="92"/>
      <c r="H42" s="91"/>
    </row>
    <row r="43" spans="2:8" s="3" customFormat="1" ht="21" x14ac:dyDescent="0.35">
      <c r="B43" s="6" t="s">
        <v>137</v>
      </c>
    </row>
    <row r="44" spans="2:8" s="3" customFormat="1" ht="21" x14ac:dyDescent="0.35">
      <c r="B44" s="6" t="s">
        <v>138</v>
      </c>
    </row>
    <row r="45" spans="2:8" s="3" customFormat="1" ht="21" x14ac:dyDescent="0.35">
      <c r="B45" s="6" t="s">
        <v>133</v>
      </c>
    </row>
    <row r="46" spans="2:8" s="3" customFormat="1" ht="21" x14ac:dyDescent="0.35">
      <c r="B46" s="6" t="s">
        <v>139</v>
      </c>
    </row>
    <row r="47" spans="2:8" s="3" customFormat="1" ht="21" x14ac:dyDescent="0.35">
      <c r="B47" s="6" t="s">
        <v>140</v>
      </c>
    </row>
    <row r="48" spans="2:8" s="3" customFormat="1" ht="21" x14ac:dyDescent="0.35"/>
  </sheetData>
  <mergeCells count="14">
    <mergeCell ref="B40:H40"/>
    <mergeCell ref="B29:E29"/>
    <mergeCell ref="B33:E33"/>
    <mergeCell ref="B34:E34"/>
    <mergeCell ref="B1:H1"/>
    <mergeCell ref="B22:E22"/>
    <mergeCell ref="B27:E27"/>
    <mergeCell ref="B28:E28"/>
    <mergeCell ref="B5:E6"/>
    <mergeCell ref="F5:H5"/>
    <mergeCell ref="B11:E11"/>
    <mergeCell ref="B12:E12"/>
    <mergeCell ref="B15:E15"/>
    <mergeCell ref="B16:E16"/>
  </mergeCells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7169" r:id="rId4">
          <objectPr defaultSize="0" autoPict="0" r:id="rId5">
            <anchor moveWithCells="1" sizeWithCells="1">
              <from>
                <xdr:col>5</xdr:col>
                <xdr:colOff>142875</xdr:colOff>
                <xdr:row>5</xdr:row>
                <xdr:rowOff>57150</xdr:rowOff>
              </from>
              <to>
                <xdr:col>5</xdr:col>
                <xdr:colOff>276225</xdr:colOff>
                <xdr:row>5</xdr:row>
                <xdr:rowOff>219075</xdr:rowOff>
              </to>
            </anchor>
          </objectPr>
        </oleObject>
      </mc:Choice>
      <mc:Fallback>
        <oleObject progId="Equation.3" shapeId="716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4"/>
  <sheetViews>
    <sheetView topLeftCell="A10" zoomScale="120" zoomScaleNormal="120" workbookViewId="0">
      <selection activeCell="D30" sqref="D30"/>
    </sheetView>
  </sheetViews>
  <sheetFormatPr defaultRowHeight="18.75" x14ac:dyDescent="0.3"/>
  <cols>
    <col min="1" max="1" width="7.42578125" style="98" customWidth="1"/>
    <col min="2" max="2" width="5.28515625" style="98" customWidth="1"/>
    <col min="3" max="3" width="8.140625" style="98" customWidth="1"/>
    <col min="4" max="4" width="79.28515625" style="98" customWidth="1"/>
    <col min="5" max="5" width="14.140625" style="98" customWidth="1"/>
    <col min="6" max="256" width="9.140625" style="98"/>
    <col min="257" max="257" width="7.42578125" style="98" customWidth="1"/>
    <col min="258" max="258" width="5.28515625" style="98" customWidth="1"/>
    <col min="259" max="259" width="8.140625" style="98" customWidth="1"/>
    <col min="260" max="260" width="79.28515625" style="98" customWidth="1"/>
    <col min="261" max="261" width="14.140625" style="98" customWidth="1"/>
    <col min="262" max="512" width="9.140625" style="98"/>
    <col min="513" max="513" width="7.42578125" style="98" customWidth="1"/>
    <col min="514" max="514" width="5.28515625" style="98" customWidth="1"/>
    <col min="515" max="515" width="8.140625" style="98" customWidth="1"/>
    <col min="516" max="516" width="79.28515625" style="98" customWidth="1"/>
    <col min="517" max="517" width="14.140625" style="98" customWidth="1"/>
    <col min="518" max="768" width="9.140625" style="98"/>
    <col min="769" max="769" width="7.42578125" style="98" customWidth="1"/>
    <col min="770" max="770" width="5.28515625" style="98" customWidth="1"/>
    <col min="771" max="771" width="8.140625" style="98" customWidth="1"/>
    <col min="772" max="772" width="79.28515625" style="98" customWidth="1"/>
    <col min="773" max="773" width="14.140625" style="98" customWidth="1"/>
    <col min="774" max="1024" width="9.140625" style="98"/>
    <col min="1025" max="1025" width="7.42578125" style="98" customWidth="1"/>
    <col min="1026" max="1026" width="5.28515625" style="98" customWidth="1"/>
    <col min="1027" max="1027" width="8.140625" style="98" customWidth="1"/>
    <col min="1028" max="1028" width="79.28515625" style="98" customWidth="1"/>
    <col min="1029" max="1029" width="14.140625" style="98" customWidth="1"/>
    <col min="1030" max="1280" width="9.140625" style="98"/>
    <col min="1281" max="1281" width="7.42578125" style="98" customWidth="1"/>
    <col min="1282" max="1282" width="5.28515625" style="98" customWidth="1"/>
    <col min="1283" max="1283" width="8.140625" style="98" customWidth="1"/>
    <col min="1284" max="1284" width="79.28515625" style="98" customWidth="1"/>
    <col min="1285" max="1285" width="14.140625" style="98" customWidth="1"/>
    <col min="1286" max="1536" width="9.140625" style="98"/>
    <col min="1537" max="1537" width="7.42578125" style="98" customWidth="1"/>
    <col min="1538" max="1538" width="5.28515625" style="98" customWidth="1"/>
    <col min="1539" max="1539" width="8.140625" style="98" customWidth="1"/>
    <col min="1540" max="1540" width="79.28515625" style="98" customWidth="1"/>
    <col min="1541" max="1541" width="14.140625" style="98" customWidth="1"/>
    <col min="1542" max="1792" width="9.140625" style="98"/>
    <col min="1793" max="1793" width="7.42578125" style="98" customWidth="1"/>
    <col min="1794" max="1794" width="5.28515625" style="98" customWidth="1"/>
    <col min="1795" max="1795" width="8.140625" style="98" customWidth="1"/>
    <col min="1796" max="1796" width="79.28515625" style="98" customWidth="1"/>
    <col min="1797" max="1797" width="14.140625" style="98" customWidth="1"/>
    <col min="1798" max="2048" width="9.140625" style="98"/>
    <col min="2049" max="2049" width="7.42578125" style="98" customWidth="1"/>
    <col min="2050" max="2050" width="5.28515625" style="98" customWidth="1"/>
    <col min="2051" max="2051" width="8.140625" style="98" customWidth="1"/>
    <col min="2052" max="2052" width="79.28515625" style="98" customWidth="1"/>
    <col min="2053" max="2053" width="14.140625" style="98" customWidth="1"/>
    <col min="2054" max="2304" width="9.140625" style="98"/>
    <col min="2305" max="2305" width="7.42578125" style="98" customWidth="1"/>
    <col min="2306" max="2306" width="5.28515625" style="98" customWidth="1"/>
    <col min="2307" max="2307" width="8.140625" style="98" customWidth="1"/>
    <col min="2308" max="2308" width="79.28515625" style="98" customWidth="1"/>
    <col min="2309" max="2309" width="14.140625" style="98" customWidth="1"/>
    <col min="2310" max="2560" width="9.140625" style="98"/>
    <col min="2561" max="2561" width="7.42578125" style="98" customWidth="1"/>
    <col min="2562" max="2562" width="5.28515625" style="98" customWidth="1"/>
    <col min="2563" max="2563" width="8.140625" style="98" customWidth="1"/>
    <col min="2564" max="2564" width="79.28515625" style="98" customWidth="1"/>
    <col min="2565" max="2565" width="14.140625" style="98" customWidth="1"/>
    <col min="2566" max="2816" width="9.140625" style="98"/>
    <col min="2817" max="2817" width="7.42578125" style="98" customWidth="1"/>
    <col min="2818" max="2818" width="5.28515625" style="98" customWidth="1"/>
    <col min="2819" max="2819" width="8.140625" style="98" customWidth="1"/>
    <col min="2820" max="2820" width="79.28515625" style="98" customWidth="1"/>
    <col min="2821" max="2821" width="14.140625" style="98" customWidth="1"/>
    <col min="2822" max="3072" width="9.140625" style="98"/>
    <col min="3073" max="3073" width="7.42578125" style="98" customWidth="1"/>
    <col min="3074" max="3074" width="5.28515625" style="98" customWidth="1"/>
    <col min="3075" max="3075" width="8.140625" style="98" customWidth="1"/>
    <col min="3076" max="3076" width="79.28515625" style="98" customWidth="1"/>
    <col min="3077" max="3077" width="14.140625" style="98" customWidth="1"/>
    <col min="3078" max="3328" width="9.140625" style="98"/>
    <col min="3329" max="3329" width="7.42578125" style="98" customWidth="1"/>
    <col min="3330" max="3330" width="5.28515625" style="98" customWidth="1"/>
    <col min="3331" max="3331" width="8.140625" style="98" customWidth="1"/>
    <col min="3332" max="3332" width="79.28515625" style="98" customWidth="1"/>
    <col min="3333" max="3333" width="14.140625" style="98" customWidth="1"/>
    <col min="3334" max="3584" width="9.140625" style="98"/>
    <col min="3585" max="3585" width="7.42578125" style="98" customWidth="1"/>
    <col min="3586" max="3586" width="5.28515625" style="98" customWidth="1"/>
    <col min="3587" max="3587" width="8.140625" style="98" customWidth="1"/>
    <col min="3588" max="3588" width="79.28515625" style="98" customWidth="1"/>
    <col min="3589" max="3589" width="14.140625" style="98" customWidth="1"/>
    <col min="3590" max="3840" width="9.140625" style="98"/>
    <col min="3841" max="3841" width="7.42578125" style="98" customWidth="1"/>
    <col min="3842" max="3842" width="5.28515625" style="98" customWidth="1"/>
    <col min="3843" max="3843" width="8.140625" style="98" customWidth="1"/>
    <col min="3844" max="3844" width="79.28515625" style="98" customWidth="1"/>
    <col min="3845" max="3845" width="14.140625" style="98" customWidth="1"/>
    <col min="3846" max="4096" width="9.140625" style="98"/>
    <col min="4097" max="4097" width="7.42578125" style="98" customWidth="1"/>
    <col min="4098" max="4098" width="5.28515625" style="98" customWidth="1"/>
    <col min="4099" max="4099" width="8.140625" style="98" customWidth="1"/>
    <col min="4100" max="4100" width="79.28515625" style="98" customWidth="1"/>
    <col min="4101" max="4101" width="14.140625" style="98" customWidth="1"/>
    <col min="4102" max="4352" width="9.140625" style="98"/>
    <col min="4353" max="4353" width="7.42578125" style="98" customWidth="1"/>
    <col min="4354" max="4354" width="5.28515625" style="98" customWidth="1"/>
    <col min="4355" max="4355" width="8.140625" style="98" customWidth="1"/>
    <col min="4356" max="4356" width="79.28515625" style="98" customWidth="1"/>
    <col min="4357" max="4357" width="14.140625" style="98" customWidth="1"/>
    <col min="4358" max="4608" width="9.140625" style="98"/>
    <col min="4609" max="4609" width="7.42578125" style="98" customWidth="1"/>
    <col min="4610" max="4610" width="5.28515625" style="98" customWidth="1"/>
    <col min="4611" max="4611" width="8.140625" style="98" customWidth="1"/>
    <col min="4612" max="4612" width="79.28515625" style="98" customWidth="1"/>
    <col min="4613" max="4613" width="14.140625" style="98" customWidth="1"/>
    <col min="4614" max="4864" width="9.140625" style="98"/>
    <col min="4865" max="4865" width="7.42578125" style="98" customWidth="1"/>
    <col min="4866" max="4866" width="5.28515625" style="98" customWidth="1"/>
    <col min="4867" max="4867" width="8.140625" style="98" customWidth="1"/>
    <col min="4868" max="4868" width="79.28515625" style="98" customWidth="1"/>
    <col min="4869" max="4869" width="14.140625" style="98" customWidth="1"/>
    <col min="4870" max="5120" width="9.140625" style="98"/>
    <col min="5121" max="5121" width="7.42578125" style="98" customWidth="1"/>
    <col min="5122" max="5122" width="5.28515625" style="98" customWidth="1"/>
    <col min="5123" max="5123" width="8.140625" style="98" customWidth="1"/>
    <col min="5124" max="5124" width="79.28515625" style="98" customWidth="1"/>
    <col min="5125" max="5125" width="14.140625" style="98" customWidth="1"/>
    <col min="5126" max="5376" width="9.140625" style="98"/>
    <col min="5377" max="5377" width="7.42578125" style="98" customWidth="1"/>
    <col min="5378" max="5378" width="5.28515625" style="98" customWidth="1"/>
    <col min="5379" max="5379" width="8.140625" style="98" customWidth="1"/>
    <col min="5380" max="5380" width="79.28515625" style="98" customWidth="1"/>
    <col min="5381" max="5381" width="14.140625" style="98" customWidth="1"/>
    <col min="5382" max="5632" width="9.140625" style="98"/>
    <col min="5633" max="5633" width="7.42578125" style="98" customWidth="1"/>
    <col min="5634" max="5634" width="5.28515625" style="98" customWidth="1"/>
    <col min="5635" max="5635" width="8.140625" style="98" customWidth="1"/>
    <col min="5636" max="5636" width="79.28515625" style="98" customWidth="1"/>
    <col min="5637" max="5637" width="14.140625" style="98" customWidth="1"/>
    <col min="5638" max="5888" width="9.140625" style="98"/>
    <col min="5889" max="5889" width="7.42578125" style="98" customWidth="1"/>
    <col min="5890" max="5890" width="5.28515625" style="98" customWidth="1"/>
    <col min="5891" max="5891" width="8.140625" style="98" customWidth="1"/>
    <col min="5892" max="5892" width="79.28515625" style="98" customWidth="1"/>
    <col min="5893" max="5893" width="14.140625" style="98" customWidth="1"/>
    <col min="5894" max="6144" width="9.140625" style="98"/>
    <col min="6145" max="6145" width="7.42578125" style="98" customWidth="1"/>
    <col min="6146" max="6146" width="5.28515625" style="98" customWidth="1"/>
    <col min="6147" max="6147" width="8.140625" style="98" customWidth="1"/>
    <col min="6148" max="6148" width="79.28515625" style="98" customWidth="1"/>
    <col min="6149" max="6149" width="14.140625" style="98" customWidth="1"/>
    <col min="6150" max="6400" width="9.140625" style="98"/>
    <col min="6401" max="6401" width="7.42578125" style="98" customWidth="1"/>
    <col min="6402" max="6402" width="5.28515625" style="98" customWidth="1"/>
    <col min="6403" max="6403" width="8.140625" style="98" customWidth="1"/>
    <col min="6404" max="6404" width="79.28515625" style="98" customWidth="1"/>
    <col min="6405" max="6405" width="14.140625" style="98" customWidth="1"/>
    <col min="6406" max="6656" width="9.140625" style="98"/>
    <col min="6657" max="6657" width="7.42578125" style="98" customWidth="1"/>
    <col min="6658" max="6658" width="5.28515625" style="98" customWidth="1"/>
    <col min="6659" max="6659" width="8.140625" style="98" customWidth="1"/>
    <col min="6660" max="6660" width="79.28515625" style="98" customWidth="1"/>
    <col min="6661" max="6661" width="14.140625" style="98" customWidth="1"/>
    <col min="6662" max="6912" width="9.140625" style="98"/>
    <col min="6913" max="6913" width="7.42578125" style="98" customWidth="1"/>
    <col min="6914" max="6914" width="5.28515625" style="98" customWidth="1"/>
    <col min="6915" max="6915" width="8.140625" style="98" customWidth="1"/>
    <col min="6916" max="6916" width="79.28515625" style="98" customWidth="1"/>
    <col min="6917" max="6917" width="14.140625" style="98" customWidth="1"/>
    <col min="6918" max="7168" width="9.140625" style="98"/>
    <col min="7169" max="7169" width="7.42578125" style="98" customWidth="1"/>
    <col min="7170" max="7170" width="5.28515625" style="98" customWidth="1"/>
    <col min="7171" max="7171" width="8.140625" style="98" customWidth="1"/>
    <col min="7172" max="7172" width="79.28515625" style="98" customWidth="1"/>
    <col min="7173" max="7173" width="14.140625" style="98" customWidth="1"/>
    <col min="7174" max="7424" width="9.140625" style="98"/>
    <col min="7425" max="7425" width="7.42578125" style="98" customWidth="1"/>
    <col min="7426" max="7426" width="5.28515625" style="98" customWidth="1"/>
    <col min="7427" max="7427" width="8.140625" style="98" customWidth="1"/>
    <col min="7428" max="7428" width="79.28515625" style="98" customWidth="1"/>
    <col min="7429" max="7429" width="14.140625" style="98" customWidth="1"/>
    <col min="7430" max="7680" width="9.140625" style="98"/>
    <col min="7681" max="7681" width="7.42578125" style="98" customWidth="1"/>
    <col min="7682" max="7682" width="5.28515625" style="98" customWidth="1"/>
    <col min="7683" max="7683" width="8.140625" style="98" customWidth="1"/>
    <col min="7684" max="7684" width="79.28515625" style="98" customWidth="1"/>
    <col min="7685" max="7685" width="14.140625" style="98" customWidth="1"/>
    <col min="7686" max="7936" width="9.140625" style="98"/>
    <col min="7937" max="7937" width="7.42578125" style="98" customWidth="1"/>
    <col min="7938" max="7938" width="5.28515625" style="98" customWidth="1"/>
    <col min="7939" max="7939" width="8.140625" style="98" customWidth="1"/>
    <col min="7940" max="7940" width="79.28515625" style="98" customWidth="1"/>
    <col min="7941" max="7941" width="14.140625" style="98" customWidth="1"/>
    <col min="7942" max="8192" width="9.140625" style="98"/>
    <col min="8193" max="8193" width="7.42578125" style="98" customWidth="1"/>
    <col min="8194" max="8194" width="5.28515625" style="98" customWidth="1"/>
    <col min="8195" max="8195" width="8.140625" style="98" customWidth="1"/>
    <col min="8196" max="8196" width="79.28515625" style="98" customWidth="1"/>
    <col min="8197" max="8197" width="14.140625" style="98" customWidth="1"/>
    <col min="8198" max="8448" width="9.140625" style="98"/>
    <col min="8449" max="8449" width="7.42578125" style="98" customWidth="1"/>
    <col min="8450" max="8450" width="5.28515625" style="98" customWidth="1"/>
    <col min="8451" max="8451" width="8.140625" style="98" customWidth="1"/>
    <col min="8452" max="8452" width="79.28515625" style="98" customWidth="1"/>
    <col min="8453" max="8453" width="14.140625" style="98" customWidth="1"/>
    <col min="8454" max="8704" width="9.140625" style="98"/>
    <col min="8705" max="8705" width="7.42578125" style="98" customWidth="1"/>
    <col min="8706" max="8706" width="5.28515625" style="98" customWidth="1"/>
    <col min="8707" max="8707" width="8.140625" style="98" customWidth="1"/>
    <col min="8708" max="8708" width="79.28515625" style="98" customWidth="1"/>
    <col min="8709" max="8709" width="14.140625" style="98" customWidth="1"/>
    <col min="8710" max="8960" width="9.140625" style="98"/>
    <col min="8961" max="8961" width="7.42578125" style="98" customWidth="1"/>
    <col min="8962" max="8962" width="5.28515625" style="98" customWidth="1"/>
    <col min="8963" max="8963" width="8.140625" style="98" customWidth="1"/>
    <col min="8964" max="8964" width="79.28515625" style="98" customWidth="1"/>
    <col min="8965" max="8965" width="14.140625" style="98" customWidth="1"/>
    <col min="8966" max="9216" width="9.140625" style="98"/>
    <col min="9217" max="9217" width="7.42578125" style="98" customWidth="1"/>
    <col min="9218" max="9218" width="5.28515625" style="98" customWidth="1"/>
    <col min="9219" max="9219" width="8.140625" style="98" customWidth="1"/>
    <col min="9220" max="9220" width="79.28515625" style="98" customWidth="1"/>
    <col min="9221" max="9221" width="14.140625" style="98" customWidth="1"/>
    <col min="9222" max="9472" width="9.140625" style="98"/>
    <col min="9473" max="9473" width="7.42578125" style="98" customWidth="1"/>
    <col min="9474" max="9474" width="5.28515625" style="98" customWidth="1"/>
    <col min="9475" max="9475" width="8.140625" style="98" customWidth="1"/>
    <col min="9476" max="9476" width="79.28515625" style="98" customWidth="1"/>
    <col min="9477" max="9477" width="14.140625" style="98" customWidth="1"/>
    <col min="9478" max="9728" width="9.140625" style="98"/>
    <col min="9729" max="9729" width="7.42578125" style="98" customWidth="1"/>
    <col min="9730" max="9730" width="5.28515625" style="98" customWidth="1"/>
    <col min="9731" max="9731" width="8.140625" style="98" customWidth="1"/>
    <col min="9732" max="9732" width="79.28515625" style="98" customWidth="1"/>
    <col min="9733" max="9733" width="14.140625" style="98" customWidth="1"/>
    <col min="9734" max="9984" width="9.140625" style="98"/>
    <col min="9985" max="9985" width="7.42578125" style="98" customWidth="1"/>
    <col min="9986" max="9986" width="5.28515625" style="98" customWidth="1"/>
    <col min="9987" max="9987" width="8.140625" style="98" customWidth="1"/>
    <col min="9988" max="9988" width="79.28515625" style="98" customWidth="1"/>
    <col min="9989" max="9989" width="14.140625" style="98" customWidth="1"/>
    <col min="9990" max="10240" width="9.140625" style="98"/>
    <col min="10241" max="10241" width="7.42578125" style="98" customWidth="1"/>
    <col min="10242" max="10242" width="5.28515625" style="98" customWidth="1"/>
    <col min="10243" max="10243" width="8.140625" style="98" customWidth="1"/>
    <col min="10244" max="10244" width="79.28515625" style="98" customWidth="1"/>
    <col min="10245" max="10245" width="14.140625" style="98" customWidth="1"/>
    <col min="10246" max="10496" width="9.140625" style="98"/>
    <col min="10497" max="10497" width="7.42578125" style="98" customWidth="1"/>
    <col min="10498" max="10498" width="5.28515625" style="98" customWidth="1"/>
    <col min="10499" max="10499" width="8.140625" style="98" customWidth="1"/>
    <col min="10500" max="10500" width="79.28515625" style="98" customWidth="1"/>
    <col min="10501" max="10501" width="14.140625" style="98" customWidth="1"/>
    <col min="10502" max="10752" width="9.140625" style="98"/>
    <col min="10753" max="10753" width="7.42578125" style="98" customWidth="1"/>
    <col min="10754" max="10754" width="5.28515625" style="98" customWidth="1"/>
    <col min="10755" max="10755" width="8.140625" style="98" customWidth="1"/>
    <col min="10756" max="10756" width="79.28515625" style="98" customWidth="1"/>
    <col min="10757" max="10757" width="14.140625" style="98" customWidth="1"/>
    <col min="10758" max="11008" width="9.140625" style="98"/>
    <col min="11009" max="11009" width="7.42578125" style="98" customWidth="1"/>
    <col min="11010" max="11010" width="5.28515625" style="98" customWidth="1"/>
    <col min="11011" max="11011" width="8.140625" style="98" customWidth="1"/>
    <col min="11012" max="11012" width="79.28515625" style="98" customWidth="1"/>
    <col min="11013" max="11013" width="14.140625" style="98" customWidth="1"/>
    <col min="11014" max="11264" width="9.140625" style="98"/>
    <col min="11265" max="11265" width="7.42578125" style="98" customWidth="1"/>
    <col min="11266" max="11266" width="5.28515625" style="98" customWidth="1"/>
    <col min="11267" max="11267" width="8.140625" style="98" customWidth="1"/>
    <col min="11268" max="11268" width="79.28515625" style="98" customWidth="1"/>
    <col min="11269" max="11269" width="14.140625" style="98" customWidth="1"/>
    <col min="11270" max="11520" width="9.140625" style="98"/>
    <col min="11521" max="11521" width="7.42578125" style="98" customWidth="1"/>
    <col min="11522" max="11522" width="5.28515625" style="98" customWidth="1"/>
    <col min="11523" max="11523" width="8.140625" style="98" customWidth="1"/>
    <col min="11524" max="11524" width="79.28515625" style="98" customWidth="1"/>
    <col min="11525" max="11525" width="14.140625" style="98" customWidth="1"/>
    <col min="11526" max="11776" width="9.140625" style="98"/>
    <col min="11777" max="11777" width="7.42578125" style="98" customWidth="1"/>
    <col min="11778" max="11778" width="5.28515625" style="98" customWidth="1"/>
    <col min="11779" max="11779" width="8.140625" style="98" customWidth="1"/>
    <col min="11780" max="11780" width="79.28515625" style="98" customWidth="1"/>
    <col min="11781" max="11781" width="14.140625" style="98" customWidth="1"/>
    <col min="11782" max="12032" width="9.140625" style="98"/>
    <col min="12033" max="12033" width="7.42578125" style="98" customWidth="1"/>
    <col min="12034" max="12034" width="5.28515625" style="98" customWidth="1"/>
    <col min="12035" max="12035" width="8.140625" style="98" customWidth="1"/>
    <col min="12036" max="12036" width="79.28515625" style="98" customWidth="1"/>
    <col min="12037" max="12037" width="14.140625" style="98" customWidth="1"/>
    <col min="12038" max="12288" width="9.140625" style="98"/>
    <col min="12289" max="12289" width="7.42578125" style="98" customWidth="1"/>
    <col min="12290" max="12290" width="5.28515625" style="98" customWidth="1"/>
    <col min="12291" max="12291" width="8.140625" style="98" customWidth="1"/>
    <col min="12292" max="12292" width="79.28515625" style="98" customWidth="1"/>
    <col min="12293" max="12293" width="14.140625" style="98" customWidth="1"/>
    <col min="12294" max="12544" width="9.140625" style="98"/>
    <col min="12545" max="12545" width="7.42578125" style="98" customWidth="1"/>
    <col min="12546" max="12546" width="5.28515625" style="98" customWidth="1"/>
    <col min="12547" max="12547" width="8.140625" style="98" customWidth="1"/>
    <col min="12548" max="12548" width="79.28515625" style="98" customWidth="1"/>
    <col min="12549" max="12549" width="14.140625" style="98" customWidth="1"/>
    <col min="12550" max="12800" width="9.140625" style="98"/>
    <col min="12801" max="12801" width="7.42578125" style="98" customWidth="1"/>
    <col min="12802" max="12802" width="5.28515625" style="98" customWidth="1"/>
    <col min="12803" max="12803" width="8.140625" style="98" customWidth="1"/>
    <col min="12804" max="12804" width="79.28515625" style="98" customWidth="1"/>
    <col min="12805" max="12805" width="14.140625" style="98" customWidth="1"/>
    <col min="12806" max="13056" width="9.140625" style="98"/>
    <col min="13057" max="13057" width="7.42578125" style="98" customWidth="1"/>
    <col min="13058" max="13058" width="5.28515625" style="98" customWidth="1"/>
    <col min="13059" max="13059" width="8.140625" style="98" customWidth="1"/>
    <col min="13060" max="13060" width="79.28515625" style="98" customWidth="1"/>
    <col min="13061" max="13061" width="14.140625" style="98" customWidth="1"/>
    <col min="13062" max="13312" width="9.140625" style="98"/>
    <col min="13313" max="13313" width="7.42578125" style="98" customWidth="1"/>
    <col min="13314" max="13314" width="5.28515625" style="98" customWidth="1"/>
    <col min="13315" max="13315" width="8.140625" style="98" customWidth="1"/>
    <col min="13316" max="13316" width="79.28515625" style="98" customWidth="1"/>
    <col min="13317" max="13317" width="14.140625" style="98" customWidth="1"/>
    <col min="13318" max="13568" width="9.140625" style="98"/>
    <col min="13569" max="13569" width="7.42578125" style="98" customWidth="1"/>
    <col min="13570" max="13570" width="5.28515625" style="98" customWidth="1"/>
    <col min="13571" max="13571" width="8.140625" style="98" customWidth="1"/>
    <col min="13572" max="13572" width="79.28515625" style="98" customWidth="1"/>
    <col min="13573" max="13573" width="14.140625" style="98" customWidth="1"/>
    <col min="13574" max="13824" width="9.140625" style="98"/>
    <col min="13825" max="13825" width="7.42578125" style="98" customWidth="1"/>
    <col min="13826" max="13826" width="5.28515625" style="98" customWidth="1"/>
    <col min="13827" max="13827" width="8.140625" style="98" customWidth="1"/>
    <col min="13828" max="13828" width="79.28515625" style="98" customWidth="1"/>
    <col min="13829" max="13829" width="14.140625" style="98" customWidth="1"/>
    <col min="13830" max="14080" width="9.140625" style="98"/>
    <col min="14081" max="14081" width="7.42578125" style="98" customWidth="1"/>
    <col min="14082" max="14082" width="5.28515625" style="98" customWidth="1"/>
    <col min="14083" max="14083" width="8.140625" style="98" customWidth="1"/>
    <col min="14084" max="14084" width="79.28515625" style="98" customWidth="1"/>
    <col min="14085" max="14085" width="14.140625" style="98" customWidth="1"/>
    <col min="14086" max="14336" width="9.140625" style="98"/>
    <col min="14337" max="14337" width="7.42578125" style="98" customWidth="1"/>
    <col min="14338" max="14338" width="5.28515625" style="98" customWidth="1"/>
    <col min="14339" max="14339" width="8.140625" style="98" customWidth="1"/>
    <col min="14340" max="14340" width="79.28515625" style="98" customWidth="1"/>
    <col min="14341" max="14341" width="14.140625" style="98" customWidth="1"/>
    <col min="14342" max="14592" width="9.140625" style="98"/>
    <col min="14593" max="14593" width="7.42578125" style="98" customWidth="1"/>
    <col min="14594" max="14594" width="5.28515625" style="98" customWidth="1"/>
    <col min="14595" max="14595" width="8.140625" style="98" customWidth="1"/>
    <col min="14596" max="14596" width="79.28515625" style="98" customWidth="1"/>
    <col min="14597" max="14597" width="14.140625" style="98" customWidth="1"/>
    <col min="14598" max="14848" width="9.140625" style="98"/>
    <col min="14849" max="14849" width="7.42578125" style="98" customWidth="1"/>
    <col min="14850" max="14850" width="5.28515625" style="98" customWidth="1"/>
    <col min="14851" max="14851" width="8.140625" style="98" customWidth="1"/>
    <col min="14852" max="14852" width="79.28515625" style="98" customWidth="1"/>
    <col min="14853" max="14853" width="14.140625" style="98" customWidth="1"/>
    <col min="14854" max="15104" width="9.140625" style="98"/>
    <col min="15105" max="15105" width="7.42578125" style="98" customWidth="1"/>
    <col min="15106" max="15106" width="5.28515625" style="98" customWidth="1"/>
    <col min="15107" max="15107" width="8.140625" style="98" customWidth="1"/>
    <col min="15108" max="15108" width="79.28515625" style="98" customWidth="1"/>
    <col min="15109" max="15109" width="14.140625" style="98" customWidth="1"/>
    <col min="15110" max="15360" width="9.140625" style="98"/>
    <col min="15361" max="15361" width="7.42578125" style="98" customWidth="1"/>
    <col min="15362" max="15362" width="5.28515625" style="98" customWidth="1"/>
    <col min="15363" max="15363" width="8.140625" style="98" customWidth="1"/>
    <col min="15364" max="15364" width="79.28515625" style="98" customWidth="1"/>
    <col min="15365" max="15365" width="14.140625" style="98" customWidth="1"/>
    <col min="15366" max="15616" width="9.140625" style="98"/>
    <col min="15617" max="15617" width="7.42578125" style="98" customWidth="1"/>
    <col min="15618" max="15618" width="5.28515625" style="98" customWidth="1"/>
    <col min="15619" max="15619" width="8.140625" style="98" customWidth="1"/>
    <col min="15620" max="15620" width="79.28515625" style="98" customWidth="1"/>
    <col min="15621" max="15621" width="14.140625" style="98" customWidth="1"/>
    <col min="15622" max="15872" width="9.140625" style="98"/>
    <col min="15873" max="15873" width="7.42578125" style="98" customWidth="1"/>
    <col min="15874" max="15874" width="5.28515625" style="98" customWidth="1"/>
    <col min="15875" max="15875" width="8.140625" style="98" customWidth="1"/>
    <col min="15876" max="15876" width="79.28515625" style="98" customWidth="1"/>
    <col min="15877" max="15877" width="14.140625" style="98" customWidth="1"/>
    <col min="15878" max="16128" width="9.140625" style="98"/>
    <col min="16129" max="16129" width="7.42578125" style="98" customWidth="1"/>
    <col min="16130" max="16130" width="5.28515625" style="98" customWidth="1"/>
    <col min="16131" max="16131" width="8.140625" style="98" customWidth="1"/>
    <col min="16132" max="16132" width="79.28515625" style="98" customWidth="1"/>
    <col min="16133" max="16133" width="14.140625" style="98" customWidth="1"/>
    <col min="16134" max="16384" width="9.140625" style="98"/>
  </cols>
  <sheetData>
    <row r="2" spans="2:9" s="9" customFormat="1" ht="19.5" x14ac:dyDescent="0.3">
      <c r="B2" s="24" t="s">
        <v>82</v>
      </c>
      <c r="C2" s="24"/>
      <c r="D2" s="24"/>
      <c r="E2" s="24"/>
      <c r="F2" s="24"/>
      <c r="G2" s="24"/>
      <c r="H2" s="24"/>
      <c r="I2" s="24"/>
    </row>
    <row r="3" spans="2:9" s="9" customFormat="1" ht="19.5" x14ac:dyDescent="0.3">
      <c r="B3" s="24"/>
      <c r="C3" s="24"/>
      <c r="D3" s="24"/>
      <c r="E3" s="24"/>
      <c r="F3" s="24"/>
      <c r="G3" s="24"/>
      <c r="H3" s="24"/>
      <c r="I3" s="24"/>
    </row>
    <row r="4" spans="2:9" s="3" customFormat="1" ht="21" x14ac:dyDescent="0.35">
      <c r="B4" s="93" t="s">
        <v>83</v>
      </c>
      <c r="C4" s="8"/>
    </row>
    <row r="5" spans="2:9" s="3" customFormat="1" ht="21" x14ac:dyDescent="0.35">
      <c r="B5" s="6"/>
      <c r="C5" s="132"/>
      <c r="D5" s="132"/>
    </row>
    <row r="6" spans="2:9" s="3" customFormat="1" ht="21" x14ac:dyDescent="0.35">
      <c r="B6" s="59" t="s">
        <v>84</v>
      </c>
      <c r="C6" s="59"/>
      <c r="D6" s="59"/>
      <c r="E6" s="59"/>
    </row>
    <row r="7" spans="2:9" s="3" customFormat="1" ht="21" x14ac:dyDescent="0.35">
      <c r="B7" s="6"/>
      <c r="C7" s="6" t="s">
        <v>88</v>
      </c>
      <c r="D7" s="6"/>
      <c r="E7" s="6"/>
    </row>
    <row r="8" spans="2:9" s="3" customFormat="1" ht="21" x14ac:dyDescent="0.35">
      <c r="B8" s="6"/>
      <c r="C8" s="6" t="s">
        <v>89</v>
      </c>
      <c r="D8" s="6"/>
      <c r="E8" s="6"/>
    </row>
    <row r="9" spans="2:9" s="3" customFormat="1" ht="21" x14ac:dyDescent="0.35">
      <c r="B9" s="6"/>
      <c r="C9" s="6" t="s">
        <v>90</v>
      </c>
      <c r="D9" s="6"/>
      <c r="E9" s="6"/>
    </row>
    <row r="10" spans="2:9" s="3" customFormat="1" ht="21" x14ac:dyDescent="0.35">
      <c r="B10" s="6"/>
      <c r="C10" s="6" t="s">
        <v>91</v>
      </c>
      <c r="D10" s="6"/>
      <c r="E10" s="6"/>
    </row>
    <row r="11" spans="2:9" s="3" customFormat="1" ht="21" x14ac:dyDescent="0.35">
      <c r="B11" s="6"/>
      <c r="C11" s="6" t="s">
        <v>92</v>
      </c>
      <c r="D11" s="6"/>
      <c r="E11" s="6"/>
    </row>
    <row r="12" spans="2:9" s="3" customFormat="1" ht="21" x14ac:dyDescent="0.35">
      <c r="B12" s="6"/>
      <c r="C12" s="6" t="s">
        <v>93</v>
      </c>
      <c r="D12" s="6"/>
      <c r="E12" s="6"/>
    </row>
    <row r="13" spans="2:9" s="3" customFormat="1" ht="21" x14ac:dyDescent="0.35">
      <c r="B13" s="6"/>
      <c r="C13" s="6" t="s">
        <v>94</v>
      </c>
      <c r="D13" s="6"/>
      <c r="E13" s="6"/>
    </row>
    <row r="14" spans="2:9" s="3" customFormat="1" ht="21" x14ac:dyDescent="0.35">
      <c r="B14" s="6"/>
      <c r="C14" s="6" t="s">
        <v>95</v>
      </c>
      <c r="D14" s="6"/>
      <c r="E14" s="6"/>
    </row>
    <row r="15" spans="2:9" s="3" customFormat="1" ht="21" x14ac:dyDescent="0.35">
      <c r="B15" s="6"/>
      <c r="C15" s="6" t="s">
        <v>96</v>
      </c>
      <c r="D15" s="6"/>
      <c r="E15" s="6"/>
    </row>
    <row r="16" spans="2:9" s="3" customFormat="1" ht="21" x14ac:dyDescent="0.35">
      <c r="B16" s="6"/>
      <c r="C16" s="6" t="s">
        <v>97</v>
      </c>
      <c r="D16" s="6"/>
      <c r="E16" s="6"/>
    </row>
    <row r="17" spans="2:10" s="3" customFormat="1" ht="21" x14ac:dyDescent="0.35">
      <c r="B17" s="94"/>
      <c r="C17" s="95"/>
      <c r="D17" s="61"/>
      <c r="E17" s="61"/>
      <c r="F17" s="51"/>
    </row>
    <row r="18" spans="2:10" s="96" customFormat="1" ht="21" x14ac:dyDescent="0.35">
      <c r="B18" s="133" t="s">
        <v>85</v>
      </c>
      <c r="C18" s="133"/>
      <c r="D18" s="133"/>
      <c r="E18" s="97"/>
      <c r="F18" s="13"/>
    </row>
    <row r="19" spans="2:10" s="96" customFormat="1" ht="21" x14ac:dyDescent="0.35">
      <c r="B19" s="99"/>
      <c r="C19" s="94" t="s">
        <v>111</v>
      </c>
      <c r="D19" s="94"/>
      <c r="E19" s="100"/>
      <c r="F19" s="51"/>
      <c r="G19" s="3"/>
      <c r="H19" s="3"/>
      <c r="I19" s="3"/>
      <c r="J19" s="3"/>
    </row>
    <row r="20" spans="2:10" s="96" customFormat="1" ht="21" x14ac:dyDescent="0.35">
      <c r="B20" s="99"/>
      <c r="C20" s="94" t="s">
        <v>112</v>
      </c>
      <c r="D20" s="94"/>
      <c r="E20" s="100"/>
      <c r="F20" s="51"/>
      <c r="G20" s="3"/>
      <c r="H20" s="3"/>
      <c r="I20" s="3"/>
      <c r="J20" s="3"/>
    </row>
    <row r="21" spans="2:10" s="96" customFormat="1" ht="21" x14ac:dyDescent="0.35">
      <c r="B21" s="99"/>
      <c r="C21" s="94" t="s">
        <v>113</v>
      </c>
      <c r="D21" s="94"/>
      <c r="E21" s="100"/>
      <c r="F21" s="51"/>
      <c r="G21" s="3"/>
      <c r="H21" s="3"/>
      <c r="I21" s="3"/>
      <c r="J21" s="3"/>
    </row>
    <row r="22" spans="2:10" s="96" customFormat="1" ht="21" x14ac:dyDescent="0.35">
      <c r="B22" s="99"/>
      <c r="C22" s="94" t="s">
        <v>114</v>
      </c>
      <c r="D22" s="94"/>
      <c r="E22" s="100"/>
      <c r="F22" s="51"/>
      <c r="G22" s="3"/>
      <c r="H22" s="3"/>
      <c r="I22" s="3"/>
      <c r="J22" s="3"/>
    </row>
    <row r="23" spans="2:10" s="96" customFormat="1" ht="21" x14ac:dyDescent="0.35">
      <c r="B23" s="99"/>
      <c r="C23" s="94" t="s">
        <v>115</v>
      </c>
      <c r="D23" s="94"/>
      <c r="E23" s="100"/>
      <c r="F23" s="51"/>
      <c r="G23" s="3"/>
      <c r="H23" s="3"/>
      <c r="I23" s="3"/>
      <c r="J23" s="3"/>
    </row>
    <row r="24" spans="2:10" s="96" customFormat="1" ht="21" x14ac:dyDescent="0.35">
      <c r="B24" s="99"/>
      <c r="C24" s="94" t="s">
        <v>116</v>
      </c>
      <c r="D24" s="94"/>
      <c r="E24" s="100"/>
      <c r="F24" s="51"/>
      <c r="G24" s="3"/>
      <c r="H24" s="3"/>
      <c r="I24" s="3"/>
      <c r="J24" s="3"/>
    </row>
    <row r="25" spans="2:10" s="96" customFormat="1" ht="21" x14ac:dyDescent="0.35">
      <c r="B25" s="99"/>
      <c r="C25" s="94" t="s">
        <v>117</v>
      </c>
      <c r="D25" s="94"/>
      <c r="E25" s="100"/>
      <c r="F25" s="51"/>
      <c r="G25" s="3"/>
      <c r="H25" s="3"/>
      <c r="I25" s="3"/>
      <c r="J25" s="3"/>
    </row>
    <row r="26" spans="2:10" s="96" customFormat="1" ht="21" x14ac:dyDescent="0.35">
      <c r="B26" s="99"/>
      <c r="C26" s="94" t="s">
        <v>118</v>
      </c>
      <c r="D26" s="94"/>
      <c r="E26" s="100"/>
      <c r="F26" s="51"/>
      <c r="G26" s="3"/>
      <c r="H26" s="3"/>
      <c r="I26" s="3"/>
      <c r="J26" s="3"/>
    </row>
    <row r="27" spans="2:10" s="96" customFormat="1" ht="21" x14ac:dyDescent="0.35">
      <c r="B27" s="99"/>
      <c r="C27" s="94" t="s">
        <v>119</v>
      </c>
      <c r="D27" s="94"/>
      <c r="E27" s="100"/>
      <c r="F27" s="51"/>
      <c r="G27" s="3"/>
      <c r="H27" s="3"/>
      <c r="I27" s="3"/>
      <c r="J27" s="3"/>
    </row>
    <row r="28" spans="2:10" s="96" customFormat="1" ht="21" x14ac:dyDescent="0.35">
      <c r="B28" s="99"/>
      <c r="C28" s="94" t="s">
        <v>120</v>
      </c>
      <c r="D28" s="94"/>
      <c r="E28" s="100"/>
      <c r="F28" s="51"/>
      <c r="G28" s="3"/>
      <c r="H28" s="3"/>
      <c r="I28" s="3"/>
      <c r="J28" s="3"/>
    </row>
    <row r="36" spans="2:9" s="96" customFormat="1" ht="21" x14ac:dyDescent="0.35">
      <c r="B36" s="96" t="s">
        <v>86</v>
      </c>
    </row>
    <row r="37" spans="2:9" s="96" customFormat="1" ht="21" x14ac:dyDescent="0.35">
      <c r="C37" s="3" t="s">
        <v>99</v>
      </c>
      <c r="D37" s="3"/>
    </row>
    <row r="38" spans="2:9" s="96" customFormat="1" ht="21" x14ac:dyDescent="0.35">
      <c r="C38" s="3" t="s">
        <v>98</v>
      </c>
      <c r="D38" s="3"/>
    </row>
    <row r="39" spans="2:9" s="96" customFormat="1" ht="21" x14ac:dyDescent="0.35">
      <c r="C39" s="3" t="s">
        <v>100</v>
      </c>
      <c r="D39" s="3"/>
    </row>
    <row r="40" spans="2:9" s="96" customFormat="1" ht="21" x14ac:dyDescent="0.35">
      <c r="C40" s="3" t="s">
        <v>101</v>
      </c>
      <c r="D40" s="3"/>
    </row>
    <row r="41" spans="2:9" s="3" customFormat="1" ht="21" x14ac:dyDescent="0.35">
      <c r="C41" s="3" t="s">
        <v>102</v>
      </c>
    </row>
    <row r="44" spans="2:9" s="9" customFormat="1" ht="19.5" x14ac:dyDescent="0.3">
      <c r="B44" s="24" t="s">
        <v>121</v>
      </c>
      <c r="C44" s="24"/>
      <c r="D44" s="24"/>
      <c r="E44" s="24"/>
      <c r="F44" s="24"/>
      <c r="G44" s="24"/>
      <c r="H44" s="24"/>
      <c r="I44" s="24"/>
    </row>
    <row r="46" spans="2:9" s="96" customFormat="1" ht="21" x14ac:dyDescent="0.35">
      <c r="B46" s="96" t="s">
        <v>87</v>
      </c>
    </row>
    <row r="47" spans="2:9" ht="21" x14ac:dyDescent="0.35">
      <c r="C47" s="3" t="s">
        <v>103</v>
      </c>
      <c r="D47" s="3"/>
      <c r="E47" s="3"/>
      <c r="F47" s="3"/>
      <c r="G47" s="3"/>
      <c r="H47" s="3"/>
      <c r="I47" s="3"/>
    </row>
    <row r="48" spans="2:9" ht="21" x14ac:dyDescent="0.35">
      <c r="C48" s="3" t="s">
        <v>104</v>
      </c>
      <c r="D48" s="3"/>
      <c r="E48" s="3"/>
      <c r="F48" s="3"/>
      <c r="G48" s="3"/>
      <c r="H48" s="3"/>
      <c r="I48" s="3"/>
    </row>
    <row r="49" spans="3:9" ht="21" x14ac:dyDescent="0.35">
      <c r="C49" s="3" t="s">
        <v>105</v>
      </c>
      <c r="D49" s="3"/>
      <c r="E49" s="3"/>
      <c r="F49" s="3"/>
      <c r="G49" s="3"/>
      <c r="H49" s="3"/>
      <c r="I49" s="3"/>
    </row>
    <row r="50" spans="3:9" ht="21" x14ac:dyDescent="0.35">
      <c r="C50" s="3" t="s">
        <v>106</v>
      </c>
      <c r="D50" s="3"/>
      <c r="E50" s="3"/>
      <c r="F50" s="3"/>
      <c r="G50" s="3"/>
      <c r="H50" s="3"/>
      <c r="I50" s="3"/>
    </row>
    <row r="51" spans="3:9" ht="21" x14ac:dyDescent="0.35">
      <c r="C51" s="3" t="s">
        <v>107</v>
      </c>
      <c r="D51" s="3"/>
      <c r="E51" s="3"/>
      <c r="F51" s="3"/>
      <c r="G51" s="3"/>
      <c r="H51" s="3"/>
      <c r="I51" s="3"/>
    </row>
    <row r="52" spans="3:9" ht="21" x14ac:dyDescent="0.35">
      <c r="C52" s="3" t="s">
        <v>108</v>
      </c>
      <c r="D52" s="3"/>
      <c r="E52" s="3"/>
      <c r="F52" s="3"/>
      <c r="G52" s="3"/>
      <c r="H52" s="3"/>
      <c r="I52" s="3"/>
    </row>
    <row r="53" spans="3:9" ht="21" x14ac:dyDescent="0.35">
      <c r="C53" s="3" t="s">
        <v>109</v>
      </c>
      <c r="D53" s="3"/>
      <c r="E53" s="3"/>
      <c r="F53" s="3"/>
      <c r="G53" s="3"/>
      <c r="H53" s="3"/>
      <c r="I53" s="3"/>
    </row>
    <row r="54" spans="3:9" ht="21" x14ac:dyDescent="0.35">
      <c r="C54" s="3" t="s">
        <v>110</v>
      </c>
      <c r="D54" s="3"/>
      <c r="E54" s="3"/>
      <c r="F54" s="3"/>
      <c r="G54" s="3"/>
      <c r="H54" s="3"/>
      <c r="I54" s="3"/>
    </row>
  </sheetData>
  <mergeCells count="2">
    <mergeCell ref="C5:D5"/>
    <mergeCell ref="B18:D18"/>
  </mergeCells>
  <pageMargins left="0.2" right="0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Form Responses 1</vt:lpstr>
      <vt:lpstr>DATD</vt:lpstr>
      <vt:lpstr>บทสรุป</vt:lpstr>
      <vt:lpstr>สถานภาพ</vt:lpstr>
      <vt:lpstr>ตอนที่ 2</vt:lpstr>
      <vt:lpstr>ข้อเสนอแนะ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charewan</cp:lastModifiedBy>
  <cp:lastPrinted>2017-02-28T07:31:25Z</cp:lastPrinted>
  <dcterms:created xsi:type="dcterms:W3CDTF">2016-08-05T03:44:03Z</dcterms:created>
  <dcterms:modified xsi:type="dcterms:W3CDTF">2017-02-28T08:23:33Z</dcterms:modified>
</cp:coreProperties>
</file>