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8800" windowHeight="12000" tabRatio="621" activeTab="1"/>
  </bookViews>
  <sheets>
    <sheet name="Form Responses 1" sheetId="1" r:id="rId1"/>
    <sheet name="บทสรุป" sheetId="2" r:id="rId2"/>
    <sheet name="เพศ" sheetId="3" r:id="rId3"/>
    <sheet name="อายุ" sheetId="4" r:id="rId4"/>
    <sheet name="ตาราง 3" sheetId="5" r:id="rId5"/>
    <sheet name="ตาราง 4" sheetId="6" r:id="rId6"/>
    <sheet name="ตาราง 5" sheetId="7" r:id="rId7"/>
    <sheet name="ตาราง 6" sheetId="8" r:id="rId8"/>
    <sheet name="ข้อเสนอแนะ" sheetId="9" r:id="rId9"/>
  </sheets>
  <definedNames>
    <definedName name="_xlnm._FilterDatabase" localSheetId="0" hidden="1">'Form Responses 1'!$R$1:$R$79</definedName>
  </definedNames>
  <calcPr calcId="162913"/>
</workbook>
</file>

<file path=xl/calcChain.xml><?xml version="1.0" encoding="utf-8"?>
<calcChain xmlns="http://schemas.openxmlformats.org/spreadsheetml/2006/main">
  <c r="C29" i="8" l="1"/>
  <c r="D29" i="8"/>
  <c r="E29" i="8"/>
  <c r="D31" i="8" l="1"/>
  <c r="D21" i="8"/>
  <c r="D20" i="8"/>
  <c r="C21" i="8"/>
  <c r="E21" i="8" s="1"/>
  <c r="C20" i="8"/>
  <c r="AF44" i="1"/>
  <c r="T44" i="1"/>
  <c r="D30" i="8"/>
  <c r="D28" i="8"/>
  <c r="D27" i="8"/>
  <c r="D26" i="8"/>
  <c r="D25" i="8"/>
  <c r="D24" i="8"/>
  <c r="D23" i="8"/>
  <c r="D22" i="8"/>
  <c r="C28" i="8"/>
  <c r="C27" i="8"/>
  <c r="E27" i="8" s="1"/>
  <c r="C26" i="8"/>
  <c r="C25" i="8"/>
  <c r="E25" i="8" s="1"/>
  <c r="C24" i="8"/>
  <c r="E24" i="8" s="1"/>
  <c r="C23" i="8"/>
  <c r="E23" i="8" s="1"/>
  <c r="C22" i="8"/>
  <c r="E22" i="8" s="1"/>
  <c r="D32" i="8"/>
  <c r="C32" i="8"/>
  <c r="E26" i="8"/>
  <c r="AE42" i="1"/>
  <c r="C31" i="8" l="1"/>
  <c r="D17" i="8"/>
  <c r="D16" i="8"/>
  <c r="C16" i="8"/>
  <c r="V44" i="1"/>
  <c r="D14" i="8" s="1"/>
  <c r="D13" i="8"/>
  <c r="D12" i="8"/>
  <c r="C13" i="8"/>
  <c r="C12" i="8"/>
  <c r="D10" i="8"/>
  <c r="D9" i="8"/>
  <c r="D8" i="8"/>
  <c r="D8" i="1"/>
  <c r="C9" i="8"/>
  <c r="C8" i="8"/>
  <c r="E13" i="6"/>
  <c r="C14" i="8" l="1"/>
  <c r="C10" i="8"/>
  <c r="F15" i="5"/>
  <c r="F16" i="5"/>
  <c r="F20" i="5"/>
  <c r="F19" i="5"/>
  <c r="C9" i="4"/>
  <c r="D8" i="4" s="1"/>
  <c r="E56" i="1"/>
  <c r="AG42" i="1"/>
  <c r="AG43" i="1"/>
  <c r="T42" i="1" l="1"/>
  <c r="U42" i="1"/>
  <c r="V42" i="1"/>
  <c r="W42" i="1"/>
  <c r="X42" i="1"/>
  <c r="Y42" i="1"/>
  <c r="Z42" i="1"/>
  <c r="AA42" i="1"/>
  <c r="AB42" i="1"/>
  <c r="AC42" i="1"/>
  <c r="AD42" i="1"/>
  <c r="AF42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S43" i="1"/>
  <c r="S42" i="1"/>
  <c r="L42" i="1"/>
  <c r="M42" i="1"/>
  <c r="M43" i="1" s="1"/>
  <c r="N42" i="1"/>
  <c r="N43" i="1" s="1"/>
  <c r="O42" i="1"/>
  <c r="O43" i="1" s="1"/>
  <c r="P42" i="1"/>
  <c r="Q42" i="1"/>
  <c r="Q43" i="1" s="1"/>
  <c r="L43" i="1"/>
  <c r="P43" i="1"/>
  <c r="K42" i="1"/>
  <c r="K43" i="1" s="1"/>
  <c r="B71" i="1"/>
  <c r="B55" i="1" l="1"/>
  <c r="E73" i="1" l="1"/>
  <c r="C17" i="3"/>
  <c r="D17" i="3" l="1"/>
  <c r="D16" i="3"/>
  <c r="D11" i="9"/>
  <c r="E9" i="7" l="1"/>
  <c r="F9" i="6"/>
  <c r="F6" i="5"/>
  <c r="F11" i="6" l="1"/>
  <c r="F7" i="6"/>
  <c r="F6" i="6"/>
  <c r="F10" i="6"/>
  <c r="F13" i="6"/>
  <c r="F12" i="6"/>
  <c r="F8" i="6"/>
  <c r="F10" i="5"/>
  <c r="F9" i="5"/>
  <c r="E32" i="8"/>
  <c r="E16" i="8"/>
  <c r="F8" i="7"/>
  <c r="F21" i="5"/>
  <c r="F18" i="5"/>
  <c r="F17" i="5"/>
  <c r="F14" i="5"/>
  <c r="F13" i="5"/>
  <c r="F12" i="5"/>
  <c r="F11" i="5"/>
  <c r="F8" i="5"/>
  <c r="F7" i="5"/>
  <c r="F5" i="5"/>
  <c r="E31" i="8"/>
  <c r="E9" i="8"/>
  <c r="E13" i="8"/>
  <c r="E28" i="8"/>
  <c r="D6" i="4" l="1"/>
  <c r="D9" i="4"/>
  <c r="D7" i="4"/>
  <c r="D5" i="4"/>
  <c r="C30" i="8"/>
  <c r="E30" i="8" s="1"/>
  <c r="E20" i="8"/>
  <c r="E10" i="8"/>
  <c r="E14" i="8"/>
  <c r="E12" i="8"/>
  <c r="E8" i="8"/>
  <c r="B60" i="1"/>
  <c r="C17" i="8"/>
  <c r="E17" i="8" s="1"/>
  <c r="F5" i="7"/>
  <c r="F9" i="7"/>
  <c r="F6" i="7"/>
  <c r="F7" i="7"/>
  <c r="D15" i="3" l="1"/>
  <c r="D14" i="3"/>
</calcChain>
</file>

<file path=xl/sharedStrings.xml><?xml version="1.0" encoding="utf-8"?>
<sst xmlns="http://schemas.openxmlformats.org/spreadsheetml/2006/main" count="516" uniqueCount="273">
  <si>
    <t>Timestamp</t>
  </si>
  <si>
    <t>ชื่อ-นามสกุล</t>
  </si>
  <si>
    <t>อีเมล์</t>
  </si>
  <si>
    <t>เบอร์โทรศัพท์</t>
  </si>
  <si>
    <t>เพศ</t>
  </si>
  <si>
    <t>อายุ</t>
  </si>
  <si>
    <t>นิสิต [ระดับปริญญาโท]</t>
  </si>
  <si>
    <t>นิสิต [ระดับปริญญาเอก]</t>
  </si>
  <si>
    <t>คณะวิชาที่สังกัด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</si>
  <si>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</si>
  <si>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</si>
  <si>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</si>
  <si>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</si>
  <si>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</si>
  <si>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</si>
  <si>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</si>
  <si>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ท่านได้รับข่าวการปฐมนิเทศจากแหล่งใด  (ตอบได้มากกว่า 1 ข้อ) [e-mail.]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</si>
  <si>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</si>
  <si>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</si>
  <si>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ช่องทางการรับทราบข่าวสารการปฐมนิเทศ (ทางอีเมล์, Website)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</si>
  <si>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</si>
  <si>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ประโยชน์ที่ได้รับจากการเข้าร่วมโครงการปฐมนิเทศระดับบัณฑิตศึกษา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</si>
  <si>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</si>
  <si>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</si>
  <si>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</si>
  <si>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หญิง</t>
  </si>
  <si>
    <t>20-30 วัน</t>
  </si>
  <si>
    <t>-</t>
  </si>
  <si>
    <t>ชาย</t>
  </si>
  <si>
    <t>แผน ก, แบบ 2.1</t>
  </si>
  <si>
    <t>10-19 วัน</t>
  </si>
  <si>
    <t>แบบ 1.1</t>
  </si>
  <si>
    <t>น้อยกว่า 10 วัน</t>
  </si>
  <si>
    <t>แผน ก, แบบ 1.1</t>
  </si>
  <si>
    <t>แผน ก</t>
  </si>
  <si>
    <t>แบบ 1.2</t>
  </si>
  <si>
    <t>มากกว่า 30 วัน</t>
  </si>
  <si>
    <t>แบบ 2.1</t>
  </si>
  <si>
    <t>แผน ก, แบบ 1.2</t>
  </si>
  <si>
    <t>วิทยาศาสตร์ชีวภาพ</t>
  </si>
  <si>
    <t>ไม่มี</t>
  </si>
  <si>
    <t>วิทยาศาสตร์การแพทย์</t>
  </si>
  <si>
    <t>วิทยาศาสตร์การเกษตร</t>
  </si>
  <si>
    <t>แบบ 2.2</t>
  </si>
  <si>
    <t>รวม</t>
  </si>
  <si>
    <t>30 - 40 ปี</t>
  </si>
  <si>
    <t>41 - 50 ปี</t>
  </si>
  <si>
    <t>51 - 60 ปี</t>
  </si>
  <si>
    <t>คณะ</t>
  </si>
  <si>
    <t>จำนวน</t>
  </si>
  <si>
    <t>ไม่ระบุ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</si>
  <si>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</si>
  <si>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</si>
  <si>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</si>
  <si>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</si>
  <si>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</si>
  <si>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จำแนกตามเพศ</t>
    </r>
  </si>
  <si>
    <t>ร้อยละ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</si>
  <si>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</si>
  <si>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>- 2 -</t>
  </si>
  <si>
    <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</si>
  <si>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</si>
  <si>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                                                                       - 3 -</t>
  </si>
  <si>
    <r>
      <rPr>
        <b/>
        <i/>
        <sz val="15"/>
        <rFont val="TH SarabunPSK"/>
        <family val="2"/>
      </rPr>
      <t xml:space="preserve">   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</si>
  <si>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</si>
  <si>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คณะวิทยาศาสตร์</t>
  </si>
  <si>
    <t>คณะวิศวกรรมศาสตร์</t>
  </si>
  <si>
    <t>คณะเกษตรศาสตร์ ทรัพยากรธรรมชาติและสิ่งแวดล้อม</t>
  </si>
  <si>
    <t>สาขาวิชาวิทยาศาสตร์การเกษตร</t>
  </si>
  <si>
    <t>คณะมนุษยศาสตร์</t>
  </si>
  <si>
    <t>คณะวิทยาศาสตร์การแพทย์</t>
  </si>
  <si>
    <t>สาขาวิชาวิทยาศาสตร์การแพทย์</t>
  </si>
  <si>
    <t>รวมทั้งสิ้น</t>
  </si>
  <si>
    <r>
      <t xml:space="preserve"> 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</si>
  <si>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>(ตอบได้มากกว่า 1 ข้อ)</t>
  </si>
  <si>
    <t>การประชาสัมพันธ์</t>
  </si>
  <si>
    <t>ประกาศมหาวิทยาลัย</t>
  </si>
  <si>
    <t>website บัณฑิตวิทยาลัย</t>
  </si>
  <si>
    <t>เอกสารประชาสัมพันธ์</t>
  </si>
  <si>
    <r>
      <t xml:space="preserve">             ตาราง 5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</si>
  <si>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>การทราบข่าวการปฐมนิเทศ</t>
  </si>
  <si>
    <t xml:space="preserve">      จากตาราง 5 แสดงจำนวนและร้อยละของผู้ตอบแบบสอบถาม  จำแนกตามการทราบข่าวการปฐมนิเทศ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</si>
  <si>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</si>
  <si>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</si>
  <si>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</si>
  <si>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</si>
  <si>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</si>
  <si>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</si>
  <si>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รวมเฉลี่ย</t>
  </si>
  <si>
    <t>ด้านเจ้าหน้าที่ผู้ให้บริการ</t>
  </si>
  <si>
    <t>ด้านสิ่งอำนวยความสะดวก</t>
  </si>
  <si>
    <t>ด้านคุณภาพการให้บริการ (การปฐมนิเทศ)</t>
  </si>
  <si>
    <t>4.1  ความเหมาะสม และการถ่ายทอดความรู้ของวิทยากร ในการปฐมนิเทศ</t>
  </si>
  <si>
    <t xml:space="preserve">      -  รองคณบดีฝ่ายวิชาการ (ผศ.ดร.ศิวิไลซ์ วนรัตน์วิจิตร)</t>
  </si>
  <si>
    <t xml:space="preserve">      -  รองคณบดีฝ่ายวิจัย (รศ.ดร.กรองกาญจน์ ชูทิพย์)</t>
  </si>
  <si>
    <t xml:space="preserve">      -  รองคณบดีฝ่ายวิรัชกิจและนิสิตสัมพันธ์ (ดร.สุดากาญจน์ ปัทดิลก)</t>
  </si>
  <si>
    <t>รวมทุกด้าน</t>
  </si>
  <si>
    <t>ประโยชน์ที่ได้รับจากการเข้าร่วมกิจกรรม</t>
  </si>
  <si>
    <r>
      <rPr>
        <b/>
        <sz val="16"/>
        <rFont val="TH SarabunPSK"/>
        <family val="2"/>
      </rPr>
      <t xml:space="preserve">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</t>
    </r>
  </si>
  <si>
    <t>5.1 ข้อเสนอแนะเพื่อการปรับปรุงการดำเนินโครงการฯ ครั้งต่อไป</t>
  </si>
  <si>
    <t>ที่</t>
  </si>
  <si>
    <t>ความถี่</t>
  </si>
  <si>
    <t>ปริญญาโท</t>
  </si>
  <si>
    <t>ปริญญาเอก</t>
  </si>
  <si>
    <t>สาขาวิชาวิทยาศาสตร์ชีวภาพ</t>
  </si>
  <si>
    <t>E-mail</t>
  </si>
  <si>
    <t>facebook บัณฑิตวิทยาลัย</t>
  </si>
  <si>
    <t xml:space="preserve">คณะที่สังกัด </t>
  </si>
  <si>
    <t>จดหมายจากมหาวิทยาลัย</t>
  </si>
  <si>
    <t xml:space="preserve">                                                                       - 7 -</t>
  </si>
  <si>
    <t>1.1  ความสะดวกในการเข้ารับชมคลิปวีดีโอการปฐมนิเทศแบบออนไลน์</t>
  </si>
  <si>
    <t>1.2  ช่องทางการรับทราบข่าวสารการปฐมนิเทศ (ทางอีเมล์, Website)</t>
  </si>
  <si>
    <t>2.1  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</si>
  <si>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3.1  ช่องทางการเผยแพร่คลิปวีดีโอมีความเหมาะสม สะดวก</t>
  </si>
  <si>
    <t xml:space="preserve">      -  หัวหน้าสำนักงานเลขานุการบัณฑิตวิทยาลัย (น.ส.พัชรี  ท้วมใจดี) </t>
  </si>
  <si>
    <r>
      <t>ตาราง 6</t>
    </r>
    <r>
      <rPr>
        <sz val="16"/>
        <rFont val="TH SarabunPSK"/>
        <family val="2"/>
      </rPr>
      <t xml:space="preserve">  ผลการประเมินโครงการ</t>
    </r>
  </si>
  <si>
    <t>(ผ่านระบบออนไลน์)</t>
  </si>
  <si>
    <t>จากการประเมินกิจกรรมปฐมนิเทศนิสิตระดับบัณฑิตศึกษา ภาคเรียนที่ 2  ประจำปีการศึกษา 2563</t>
  </si>
  <si>
    <t>น้อยกว่า 30 ปี</t>
  </si>
  <si>
    <t xml:space="preserve">      ผู้ตอบแบบประเมินส่วนใหญ่ทราบข่าวการปฐมนิเทศล่วงหน้า 10 - 19 วัน คิดเป็นร้อยละ 45.08 รองลงมาได้แก่ </t>
  </si>
  <si>
    <t xml:space="preserve">  ทราบข่าวการปฐมนิเทศล่วงหน้าน้อยกว่า 10 วัน คิดเป็นร้อยละ 31.15 และทราบข่าวการปฐมนิเทศล่วงหน้า </t>
  </si>
  <si>
    <t xml:space="preserve">  20 - 30 วัน คิดเป็นร้อยละ 15.57</t>
  </si>
  <si>
    <t xml:space="preserve">  และและเมื่อพิจารณารายด้านพบว่า ด้านคุณภาพการให้บริการ (การปฐมนิเทศ) มีความพึงพอใจอยู่ในระดับสูงที่สุด </t>
  </si>
  <si>
    <t xml:space="preserve">  (ค่าเฉลี่ย = 4.26) รองลงมาได้แก่ ด้านเจ้าหน้าที่ผู้ให้บริการมีความพึงพอใจ อยู่ในระดับมาก (ค่าเฉลี่ย = 4.24) </t>
  </si>
  <si>
    <t xml:space="preserve">  และสิ่งอำนวยความสะดวกมีความพึงพอใจอยู่ในระดับมาก (ค่าเฉลี่ย = 4.16) เมื่อพิจารณารายข้อพบว่า ความเหมาะสม </t>
  </si>
  <si>
    <t xml:space="preserve">  และการถ่ายทอดความรู้ของวิทยากร ในการปฐมนิเทศ หัวหน้าสำนักงานเลขานุการบัณฑิตวิทยาลัย (น.ส.พัชรี  ท้วมใจดี) </t>
  </si>
  <si>
    <t xml:space="preserve">  มีค่าเฉลี่ยอยู่ในระดับมาก (ค่าเฉลี่ย = 4.30) รองลงมาได้แก่ ความเหมาะสม และการถ่ายทอดความรู้ของวิทยากร </t>
  </si>
  <si>
    <t xml:space="preserve">  ในการปฐมนิเทศ รองคณบดีฝ่ายวิจัย (รศ.ดร.กรองกาญจน์ ชูทิพย์) มีค่าเฉลี่ยอยู่ในระดับมาก (ค่าเฉลี่ย = 4.28) </t>
  </si>
  <si>
    <t xml:space="preserve">  โดยประโยชน์ที่ได้รับจากการเข้าร่วมกิจกรรม ในภาพรวมอยู่ในระดับมาก (ค่าเฉลี่ย = 4.24)</t>
  </si>
  <si>
    <r>
      <t xml:space="preserve">  ข้อเสนอแนะ </t>
    </r>
    <r>
      <rPr>
        <sz val="16"/>
        <rFont val="TH SarabunPSK"/>
        <family val="2"/>
      </rPr>
      <t xml:space="preserve">คือ อยากให้ปรับปรุงระบบให้เสถียร และได้รับบริการของบัณฑิตวิทยาลัยเป็นอย่างดี </t>
    </r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</si>
  <si>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</si>
  <si>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 xml:space="preserve">2) นิสิตใหม่ได้รับความรู้เกี่ยวกับหลักสูตร ระบบการเรียนการสอน การให้บริการของสำนักหอสมุด กองบริการการศึกษา </t>
  </si>
  <si>
    <t xml:space="preserve">และบัณฑิตวิทยาลัย 3) นิสิตใหม่มีความรู้เรื่องกฎ ระเบียบ ข้อบังคับ และประกาศต่างๆ ของมหาวิทยาลัย </t>
  </si>
  <si>
    <t xml:space="preserve">           ผลการประเมินโครงการในภาพรวม พบว่า ผู้ตอบแบบประเมินมีความพึงพอใจอยู่ในระดับมาก (ค่าเฉลี่ย = 4.19)  </t>
  </si>
  <si>
    <t xml:space="preserve">             </t>
  </si>
  <si>
    <t xml:space="preserve">          จากตาราง 6 ผลการประเมินโครงการในภาพรวม พบว่า ผู้ตอบแบบประเมินมีความพึงพอใจอยู่ใน</t>
  </si>
  <si>
    <t xml:space="preserve">นางสาวนนทพร รัตนจักร์ </t>
  </si>
  <si>
    <t>Nontaporn19@gmail.com</t>
  </si>
  <si>
    <t>0894211165</t>
  </si>
  <si>
    <t>ชีวเวชศาสตร์</t>
  </si>
  <si>
    <t>โสภา  รักษาธรรม</t>
  </si>
  <si>
    <t>sopah.r@bcn.ac.th</t>
  </si>
  <si>
    <t>0816666092</t>
  </si>
  <si>
    <t>44ปี</t>
  </si>
  <si>
    <t>การพยาบาลศาสตร์</t>
  </si>
  <si>
    <t>พิพัฒน์พงษ์ ด่อนแผ้ว</t>
  </si>
  <si>
    <t>phiphatpongd@gmail.com</t>
  </si>
  <si>
    <t>0931372223</t>
  </si>
  <si>
    <t>กิติยา คงทอง</t>
  </si>
  <si>
    <t>kook_kikzung@hotmail.com</t>
  </si>
  <si>
    <t>0839662541</t>
  </si>
  <si>
    <t>ภชิสา ปัทมภูวนนท์</t>
  </si>
  <si>
    <t>pachiza.pp@gmail.com</t>
  </si>
  <si>
    <t>0953168999</t>
  </si>
  <si>
    <t>คติชนวิทยา</t>
  </si>
  <si>
    <t>เขมณัฏฐ์ ธนกรณ์ไพศาล</t>
  </si>
  <si>
    <t>Khemmanat22052533@gmail.com</t>
  </si>
  <si>
    <t>0956404111</t>
  </si>
  <si>
    <t>คณะเกษตรศาสตร์ฯ</t>
  </si>
  <si>
    <t>วิชยากร บัวเผียน</t>
  </si>
  <si>
    <t>wichayakornb@hotmail.com</t>
  </si>
  <si>
    <t>วิศวกรรมเครื่องกล</t>
  </si>
  <si>
    <t>วิลัยพร นุชสุธรรม</t>
  </si>
  <si>
    <t>amwilaiporn@gmail.com</t>
  </si>
  <si>
    <t>0892193050</t>
  </si>
  <si>
    <t>สายฝน วรรณขาว</t>
  </si>
  <si>
    <t>saifonchomkam@gmail.com</t>
  </si>
  <si>
    <t>0956355735</t>
  </si>
  <si>
    <t>ภาณุพงศ์ ช้างต่อ</t>
  </si>
  <si>
    <t>Twopanupong@gmail.com</t>
  </si>
  <si>
    <t>0987490333</t>
  </si>
  <si>
    <t>ปพิชญา โชติพันธ์</t>
  </si>
  <si>
    <t>papischaya.ch@gmail.com</t>
  </si>
  <si>
    <t>0890737712</t>
  </si>
  <si>
    <t>ชีวเคมี</t>
  </si>
  <si>
    <t>นางสาวเกศรินทร์ ทิพย์เพ็ชร์</t>
  </si>
  <si>
    <t>katsarin.tipphet@gmail.com</t>
  </si>
  <si>
    <t>0816885272</t>
  </si>
  <si>
    <t>27 ปี</t>
  </si>
  <si>
    <t>ปรสิตวิทยา</t>
  </si>
  <si>
    <t>ปลื้มกมล ภูวนาถศรัณญา</t>
  </si>
  <si>
    <t>fernpluem@hotmail.com</t>
  </si>
  <si>
    <t>0824870022</t>
  </si>
  <si>
    <t>นางสาวมณท์ธภัชรด์ สุนทรกุลวงศ์</t>
  </si>
  <si>
    <t>chpooy@hotmail.com</t>
  </si>
  <si>
    <t>0994541964</t>
  </si>
  <si>
    <t>ปวีณา​ บุหร่า</t>
  </si>
  <si>
    <t>Knod_bu@hotmail.com,​ paweenab@nu.ac.th​</t>
  </si>
  <si>
    <t>0891403571</t>
  </si>
  <si>
    <t>จันทร์ฉาย  มณีวงษ์</t>
  </si>
  <si>
    <t>moonlight_yom@hotmail.com</t>
  </si>
  <si>
    <t>0866119799</t>
  </si>
  <si>
    <t>คณะพยาบาลศาสตร์</t>
  </si>
  <si>
    <t>หากมีความจำเป็นต้องจัดในรูปแบบออนไลน์ ควรจัดหาapplication ที่ใช้งานได้ง่าย เนื่องจากมีปัญหาว่าต้องรอเจ้าหน้าที่ตอบรับให้เข้าร่วมกลุ่มทาง Facebook app. ก่อนจึงจะสามารถเข้าไปได้</t>
  </si>
  <si>
    <t>เห็นดีเห็นงามด้วยกับรูปแบบนี้</t>
  </si>
  <si>
    <t>วันปกติ ไม่ทำการถ่ายทอดวันหยุด</t>
  </si>
  <si>
    <t>เพิ่มเติมคำชี้แจงการเข้าร่วมประชุมตามลำดับให้ชัดเจนมากขึ้น และเอกสารประกอบการปฐมนิเทศ</t>
  </si>
  <si>
    <t>ทำดีแล้วค่ะ</t>
  </si>
  <si>
    <t>การเข้าชมคลิปปฐมนิเทศ​หลายขั้นตอนเกินไป​ และเมื่อกรอกข้อมูลแล้วระบบไม่​ active  ทันที​ และไม่มีข้อมูลใด​ ๆ​ แจ้ง​   ต้องรอเจ้าหน้าที่มาตอบรับจึงเข้าชมได้​​ ซึ่งไม่สอดคล้องกับการเปิดระบบให้กรอกข้อมูลแบบออนไลน์ได้​ตลอดเวลา</t>
  </si>
  <si>
    <t>no</t>
  </si>
  <si>
    <t xml:space="preserve">การถ่ายทอดความรู้ของวิทยากรในการปฐมนิเทศ เกี่ยวกับกฎ ระเบียบ ข้อบังคับ เส้นทางสู่ความสำเร็จการศึกษา (ผศ.ดร.ศิวิไลซ์  วนรัตน์วิจิตร) </t>
  </si>
  <si>
    <t>ประโยชน์ที่ได้รับจากการรับฟังเกี่ยวกับกฎ ระเบียบ ข้อบังคับ เส้นทางสู่ความสำเร็จการศึกษา</t>
  </si>
  <si>
    <t xml:space="preserve">การถ่ายทอดความรู้ของวิทยากรในการปฐมนิเทศ เกี่ยวกับการตีพิมพ์บทความในวารสารมหาวิทยาลัยนเรศวร (วิทยาศาสตร์และเทคโนโลยี) ข้อมูลเกี่ยวกับแหล่งทุนการศึกษาในระดับบัณฑิตศึกษา และหลักสูตรสองปริญญา (Double Degree Program) (รศ.ดร.กรองกาญจน์  ชูทิพย์ รองคณบดีฝ่ายวิจัย) </t>
  </si>
  <si>
    <t>ประโยชน์ที่ได้รับจากการรับฟังเกี่ยวกับการตีพิมพ์บทความในวารสารมหาวิทยาลัยนเรศวร (วิทยาศาสตร์และเทคโนโลยี) ข้อมูลเกี่ยวกับแหล่งทุนการศึกษาในระดับบัณฑิตศึกษา และหลักสูตรสองปริญญา (Double Degree Program)</t>
  </si>
  <si>
    <t xml:space="preserve">การถ่ายทอดความรู้ของวิทยากรในการปฐมนิเทศ เกี่ยวกับการสอบวัดระดับความรู้ภาษาอังกฤษ (EPE) การดำเนินงาน  การให้บริการของสำนักพิมพ์มหาวิทยาลัยนเรศวร และวารสารการวิจัยเพื่อพัฒนาชุมชน (มนุษยศาสตร์และสังคมศาสตร์) และสโมสรนิสิตบัณฑิตศึกษา (ผศ.ดร.สุดากาญจน์  ปัทมดิลก รองคณบดีฝ่ายวิรัชกิจและนิสิตสัมพันธ์) </t>
  </si>
  <si>
    <t>ประโยชน์ที่ได้รับจากการรับฟังเกี่ยวกับการสอบวัดระดับความรู้ภาษาอังกฤษ (EPE) การดำเนินงาน  การให้บริการของสำนักพิมพ์มหาวิทยาลัยนเรศวร และวารสารการวิจัยเพื่อพัฒนาชุมชน (มนุษยศาสตร์และสังคมศาสตร์) และสโมสรนิสิตบัณฑิตศึกษา</t>
  </si>
  <si>
    <t xml:space="preserve">การถ่ายทอดความรู้ของวิทยากรในการปฐมนิเทศ เกี่ยวกับการบริการการให้คำปรึกษาด้านการเขียนบทความภาษาอังกฤษเพื่อการนำเสนอ การเขียนวิทยานิพนธ์ภาษาอังกฤษ และบริการอื่นๆ ด้านภาษาอังกฤษของบัณฑิตวิทยาลัย (Roy I Morien, Thomas Elliott, Reggie Dalman Hinoguin) </t>
  </si>
  <si>
    <t>ประโยชน์ที่ได้รับจากการรับฟังเกี่ยวกับการบริการด้านภาษาอังกฤษของบัณฑิตวิทยาลัย</t>
  </si>
  <si>
    <t xml:space="preserve">การถ่ายทอดความรู้ของวิทยากรในการปฐมนิเทศ เกี่ยวกับการบริการของบัณฑิตวิทยาลัย (น.ส.พัชรี  ท้วมใจดี หัวหน้าสำนักงานเลขานุการบัณฑิตวิทยาลัย) </t>
  </si>
  <si>
    <t>ประโยชน์ที่ได้รับจากการรับฟังเกี่ยวกับการบริการของบัณฑิตวิทยาลัย</t>
  </si>
  <si>
    <t>คณะสหเวชศาสตร์</t>
  </si>
  <si>
    <t>เนื่องจากมีปัญหาว่าต้องรอเจ้าหน้าที่ตอบรับให้เข้าร่วมกลุ่มทาง Facebook app</t>
  </si>
  <si>
    <t>ก่อนจึงจะสามารถเข้าไปได้</t>
  </si>
  <si>
    <t>การเข้าชมคลิปปฐมนิเทศ​หลายขั้นตอนเกินไป​ และเมื่อกรอกข้อมูลแล้วระบบไม่​ active ทันที​ และไม่มีข้อมูลใด​ๆ​ แจ้ง​ต้องรอเจ้าหน้าที่มาตอบรับจึงเข้าชมได้​​         ซึ่งไม่สอดคล้องกับการเปิดระบบให้กรอกข้อมูลแบบออนไลน์ได้​ตลอดเวลา</t>
  </si>
  <si>
    <t xml:space="preserve">      ผลการประเมินกิจกรรมการปฐมนิเทศนิสิตระดับบัณฑิตศึกษา ภาคเรียนที่ 2 ประจำปีการศึกษา 2563</t>
  </si>
  <si>
    <t>วันเสาร์ที่ 21 พฤศจิกายน 2563</t>
  </si>
  <si>
    <t>ด้วยบัณฑิตวิทยาลัย ได้จัดกิจกรรมปฐมนิเทศนิสิตระดับบัณฑิตศึกษา ภาคเรียนที่ 2 ประจำปีการศึกษา 2563</t>
  </si>
  <si>
    <t xml:space="preserve">(ผ่านระบบออนไลน์) ในวันเสาร์ที่ 21 พฤศจิกายน 2563 โดยมีวัตถุประสงค์เพื่อ 1) นิสิตใหม่ได้รับการปฐมนิเทศ </t>
  </si>
  <si>
    <t xml:space="preserve">          บัณฑิตวิทยาลัยได้จัดกิจกรรมปฐมนิเทศนิสิตระดับบัณฑิตศึกษา ภาคเรียนที่ 2 ประจำปีการศึกษา 2563</t>
  </si>
  <si>
    <t>สาขาวิชาการพยาบาลศาสตร์</t>
  </si>
  <si>
    <t xml:space="preserve">ในวันเสาร์ที่ 21 พฤศจิกายน 2563 มีนิสิตระดับบัณฑิตศึกษา จำนวนทั้งสิ้น 50 คน มีผู้เข้าร่วมกิจกรรม 40 คน </t>
  </si>
  <si>
    <t>เป็นเพศหญิง คิดเป็นร้อยละ 67.50 เป็นเพศชาย คิดเป็นร้อยละ 30.00</t>
  </si>
  <si>
    <t>มีผู้ตอบแบบแบบประเมิน 40 คน คิดเป็นร้อยละ 100.00 ของผู้เข้าร่วมกิจกรรม</t>
  </si>
  <si>
    <t xml:space="preserve">ส่วนใหญ่มีอายุน้อยกว่า 30 ปี คิดเป็นร้อยละ 52.50 รองลงมาได้แก่ อายุระหว่าง 30 - 40 ปี </t>
  </si>
  <si>
    <t>คิดเป็นร้อยละ 32.50</t>
  </si>
  <si>
    <t>สาขาวิชาวิศวกรรมเครื่องกล</t>
  </si>
  <si>
    <t>สาขาวิชาคติชนวิทยา</t>
  </si>
  <si>
    <t>สาขาวิชาชีวเคมี</t>
  </si>
  <si>
    <t>สาขาวิชาปริสิตวิทยา</t>
  </si>
  <si>
    <t>สาขาวิชาชีวเวชศาสตร์</t>
  </si>
  <si>
    <t xml:space="preserve">      จากตาราง 3 พบว่า ผู้ตอบแบบสอบถามสังกัดคณะพยาบาลศาสตร์มากที่สุด คิดเป็นร้อยละ 35.00</t>
  </si>
  <si>
    <t xml:space="preserve">             รองลงมาได้แก่ สังกัดคณะวิทยาศาสตร์การแพทย์ คิดเป็นร้อยละ 22.50 และสังกัดคณะมนุษยศาสตร์</t>
  </si>
  <si>
    <t xml:space="preserve">             คิดเป็นร้อยละ 12.50 สังกัดสาขาวิชาการพยาบาลศาสตร์มากที่สุด คิดเป็นร้อยละ 35.00</t>
  </si>
  <si>
    <t xml:space="preserve">             รองลงมาได้แก่ สาขาวิชาคติชนวิทยา คิดเป็นร้อยละ 12.50</t>
  </si>
  <si>
    <t xml:space="preserve">          พบว่า ผู้ตอบแบบสอบถามทราบข่าวการปฐมนิเทศล่วงหน้า 10 - 19 วัน คิดเป็นร้อยละ 52.50</t>
  </si>
  <si>
    <t xml:space="preserve">          และทราบข่าวการปฐมนิเทศล่วงหน้าน้อยกว่า 10 วัน และล่วงหน้า 20 - 30 วัน  คิดเป็นร้อยละ 15.00</t>
  </si>
  <si>
    <t>N = 40</t>
  </si>
  <si>
    <t xml:space="preserve">      -  ประโยชน์ที่ได้รับจากการรับฟังเกี่ยวกับการตีพิมพ์บทความในวารสารฯ</t>
  </si>
  <si>
    <t xml:space="preserve">      -  ประโยชน์ที่ได้รับจากการรับฟังเกี่ยวกับกฎ ระเบียบ ข้อบังคับฯ</t>
  </si>
  <si>
    <t xml:space="preserve">      -  เกี่ยวกับการบริการการให้คำปรึกษาด้านการเขียนบทความภาษาอังกฤษฯ</t>
  </si>
  <si>
    <t xml:space="preserve">      -  ประโยชน์ที่ได้รับจากการรับฟังเกี่ยวกับการบริการด้านภาษาอังกฤษฯ</t>
  </si>
  <si>
    <t xml:space="preserve">      -  ประโยชน์ที่ได้รับจากการรับฟังเกี่ยวกับการสอบวัดระดับความรู้ฯ</t>
  </si>
  <si>
    <t xml:space="preserve">2.1  คลิปวีดีโอ ที่ถ่ายทอดข้อมูลการปฐมนิเทศ มีความถูกต้องชัดเจน เข้าใจง่าย                      </t>
  </si>
  <si>
    <t xml:space="preserve">          รองลงมาได้แก่ ทราบข่าวการปฐมนิเทศล่วงหน้ามากกว่า 30 วัน คิดเป็นร้อยละ 17.50</t>
  </si>
  <si>
    <t xml:space="preserve">                                                                       - 4 -</t>
  </si>
  <si>
    <t xml:space="preserve">                                                                       - 5 -</t>
  </si>
  <si>
    <t xml:space="preserve">                                                                     - 6 -</t>
  </si>
  <si>
    <t>- 8 -</t>
  </si>
  <si>
    <t xml:space="preserve">ระดับมาก (ค่าเฉลี่ย = 4.39) และเมื่อพิจารณารายด้านพบว่า ด้านคุณภาพการให้บริการ (การปฐมนิเทศ) </t>
  </si>
  <si>
    <t xml:space="preserve">มีความพึงพอใจอยู่ในระดับสูงที่สุด (ค่าเฉลี่ย = 4.41) รองลงมาได้แก่ ด้านสิ่งอำนวยความสะดวกมีความพึงพอใจ </t>
  </si>
  <si>
    <t xml:space="preserve">อยู่ในระดับมาก (ค่าเฉลี่ย = 4.38) และเจ้าหน้าที่ให้บริการมีความพึงพอใจอยู่ในระดับมาก (ค่าเฉลี่ย = 4.36) </t>
  </si>
  <si>
    <t>โดยประโยชน์ที่ได้รับจากการเข้าร่วมกิจกรรม ในภาพรวมอยู่ในระดับมาก (ค่าเฉลี่ย = 4.33)</t>
  </si>
  <si>
    <t xml:space="preserve">บริการการให้คำปรึกษาด้านการเขียนบทความภาษาอังกฤษฯ มีค่าเฉลี่ยอยู่ในระดับมาก (ค่าเฉลี่ย = 4.50) </t>
  </si>
  <si>
    <t>เมื่อพิจารณารายข้อพบว่า ความเหมาะสม และการถ่ายทอดความรู้ของวิทยากร ในการปฐมนิเทศ เกี่ยวกับการ</t>
  </si>
  <si>
    <t xml:space="preserve">เลขานุการบัณฑิตวิทยาลัย (น.ส.พัชรี  ท้วมใจดี)  มีค่าเฉลี่ยอยู่ในระดับมาก (ค่าเฉลี่ย = 4.48) </t>
  </si>
  <si>
    <t>รองลงมาได้แก่ ความเหมาะสม และการถ่ายทอดความรู้ของวิทยากร ในการปฐมนิเทศ หัวหน้าสำนักงาน</t>
  </si>
  <si>
    <t>เมื่อวันเสาร์ที่ 21 พฤศจิกายน 2563 พบว่า มีนิสิตระดับบัณฑิตศึกษา จำนวนทั้งสิ้น 50 คน มีผู้เข้าร่วมกิจกรรม 40 คน</t>
  </si>
  <si>
    <t>มีผู้ตอบแบบประเมิน 40 คน คิดเป็นร้อยละ 100.00 ของผู้เข้าร่วมกิจกรรม</t>
  </si>
  <si>
    <t xml:space="preserve">ผู้ตอบแบบสอบถาม เป็นเพศหญิง คิดเป็นร้อยละ 67.50 และเพศชาย คิดเป็นร้อยละ 30.00 จำแนกตามอายุ </t>
  </si>
  <si>
    <t>พบว่า ส่วนใหญ่มีอายุน้อยกว่า 30 ปี คิดเป็นร้อยละ 52.50 รองลงมาได้แก่ อายุระหว่าง 30 - 40 ปี คิดเป็นร้อยละ 32.50</t>
  </si>
  <si>
    <t xml:space="preserve">ผู้ตอบแบบประเมินส่วนใหญ่ สังกัดคณะคณะพยาบาลศาสตร์มากที่สุด คิดเป็นร้อยละ 35.00 รองลงมาได้แก่ </t>
  </si>
  <si>
    <t>สังกัดคณะวิทยาศาสตร์การแพทย์ คิดเป็นร้อยละ 22.50 และสังกัดคณะมนุษยศาสตร์ คิดเป็นร้อยละ 12.50</t>
  </si>
  <si>
    <t xml:space="preserve">สังกัดสาขาวิชาการพยาบาลศาสตร์มากที่สุด คิดเป็นร้อยละ 35.00 รองลงมาได้แก่ สาขาวิชาคติชนวิทยา </t>
  </si>
  <si>
    <t>คิดเป็นร้อยละ 12.50</t>
  </si>
  <si>
    <t>ผู้ตอบแบบประเมินส่วนใหญ่ทราบข้อมูลการจัดกิจกรรมจากE-mail คิดเป็นร้อยละ 23.88 รองลงมาได้แก่</t>
  </si>
  <si>
    <t xml:space="preserve">คิดเป็นร้อยละ 12.69 </t>
  </si>
  <si>
    <t xml:space="preserve">      จากตาราง 4 แสดงจำนวนและร้อยละของผู้ตอบแบบสอบถาม  จำแนกตามการประชาสัมพันธ์กิจกรรม </t>
  </si>
  <si>
    <t xml:space="preserve">          พบว่า ผู้ตอบแบบสอบถามทราบข้อมูลการจัดกิจกรรมจาก E-mail คิดเป็นร้อยละ 23.88 รองลงมาได้แก่ </t>
  </si>
  <si>
    <t xml:space="preserve">          ประกาศมหาวิทยาลัย คิดเป็นร้อยละ 22.39 และ facebook บัณฑิตวิทยาลัย website บัณฑิตวิทยาลัย </t>
  </si>
  <si>
    <t xml:space="preserve">          คิดเป็นร้อยละ 12.69</t>
  </si>
  <si>
    <t xml:space="preserve">ประกาศมหาวิทยาลัยนเรศวร คิดเป็นร้อยละ 22.39 facebook บัณฑิตวิทยาลัย และwebsite บัณฑิตวิทยาลัย </t>
  </si>
  <si>
    <t xml:space="preserve">หากมีความจำเป็นต้องจัดในรูปแบบออนไลน์ ควรจัดหา application ที่ใช้งานได้ง่าย </t>
  </si>
  <si>
    <t xml:space="preserve">      -  ประโยชน์ที่ได้รับจากการรับฟังเกี่ยวกับการบริการของบัณฑิตวิทยาลัย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</si>
</sst>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b/>
      <sz val="16"/>
      <color theme="5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6" fillId="0" borderId="6" xfId="0" applyFont="1" applyBorder="1" applyAlignment="1"/>
    <xf numFmtId="1" fontId="16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0" fillId="0" borderId="0" xfId="0"/>
    <xf numFmtId="1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49" fontId="7" fillId="0" borderId="0" xfId="0" applyNumberFormat="1" applyFont="1" applyAlignment="1">
      <alignment horizontal="center"/>
    </xf>
    <xf numFmtId="0" fontId="24" fillId="0" borderId="0" xfId="0" applyFont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25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49" fontId="13" fillId="0" borderId="0" xfId="0" applyNumberFormat="1" applyFont="1" applyAlignment="1"/>
    <xf numFmtId="0" fontId="11" fillId="0" borderId="8" xfId="0" applyFont="1" applyBorder="1" applyAlignment="1">
      <alignment horizontal="center"/>
    </xf>
    <xf numFmtId="0" fontId="7" fillId="0" borderId="12" xfId="0" applyFont="1" applyBorder="1"/>
    <xf numFmtId="0" fontId="7" fillId="0" borderId="8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/>
    <xf numFmtId="0" fontId="11" fillId="0" borderId="12" xfId="0" applyFont="1" applyBorder="1"/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2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1" fillId="0" borderId="2" xfId="0" applyFont="1" applyBorder="1"/>
    <xf numFmtId="2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27" fillId="2" borderId="1" xfId="0" applyFont="1" applyFill="1" applyBorder="1" applyAlignment="1">
      <alignment horizontal="center"/>
    </xf>
    <xf numFmtId="0" fontId="28" fillId="2" borderId="1" xfId="0" applyFont="1" applyFill="1" applyBorder="1" applyAlignment="1"/>
    <xf numFmtId="0" fontId="28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18" fillId="0" borderId="3" xfId="0" applyFont="1" applyBorder="1" applyAlignment="1"/>
    <xf numFmtId="0" fontId="18" fillId="0" borderId="4" xfId="0" applyFont="1" applyBorder="1" applyAlignment="1"/>
    <xf numFmtId="0" fontId="19" fillId="3" borderId="3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18" fillId="0" borderId="4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9" fillId="3" borderId="3" xfId="0" applyFont="1" applyFill="1" applyBorder="1" applyAlignment="1"/>
    <xf numFmtId="0" fontId="19" fillId="3" borderId="4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6" fillId="0" borderId="5" xfId="0" applyFont="1" applyBorder="1" applyAlignment="1"/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6" fillId="0" borderId="7" xfId="0" applyFont="1" applyBorder="1" applyAlignment="1"/>
    <xf numFmtId="0" fontId="16" fillId="0" borderId="8" xfId="0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2" fillId="0" borderId="0" xfId="0" applyFont="1"/>
    <xf numFmtId="2" fontId="1" fillId="0" borderId="0" xfId="0" quotePrefix="1" applyNumberFormat="1" applyFont="1" applyAlignment="1"/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13" fillId="0" borderId="0" xfId="0" applyNumberFormat="1" applyFont="1" applyAlignment="1"/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0" fontId="11" fillId="0" borderId="0" xfId="0" applyFont="1" applyAlignment="1"/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79"/>
  <sheetViews>
    <sheetView topLeftCell="W1" zoomScale="90" zoomScaleNormal="90" workbookViewId="0">
      <selection activeCell="AF1" sqref="AF1"/>
    </sheetView>
  </sheetViews>
  <sheetFormatPr defaultColWidth="14.42578125" defaultRowHeight="15.75" customHeight="1" x14ac:dyDescent="0.2"/>
  <cols>
    <col min="1" max="1" width="42.140625" bestFit="1" customWidth="1"/>
    <col min="2" max="3" width="21.5703125" customWidth="1"/>
    <col min="4" max="4" width="41.28515625" bestFit="1" customWidth="1"/>
    <col min="5" max="9" width="21.5703125" customWidth="1"/>
    <col min="10" max="10" width="40.5703125" bestFit="1" customWidth="1"/>
    <col min="11" max="37" width="21.5703125" customWidth="1"/>
  </cols>
  <sheetData>
    <row r="1" spans="1:35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5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5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200</v>
      </c>
      <c r="X1" s="1" t="s">
        <v>201</v>
      </c>
      <c r="Y1" s="1" t="s">
        <v>202</v>
      </c>
      <c r="Z1" s="1" t="s">
        <v>203</v>
      </c>
      <c r="AA1" s="1" t="s">
        <v>204</v>
      </c>
      <c r="AB1" s="1" t="s">
        <v>205</v>
      </c>
      <c r="AC1" s="1" t="s">
        <v>206</v>
      </c>
      <c r="AD1" s="1" t="s">
        <v>207</v>
      </c>
      <c r="AE1" s="1" t="s">
        <v>208</v>
      </c>
      <c r="AF1" s="1" t="s">
        <v>209</v>
      </c>
      <c r="AG1" s="1" t="s">
        <v>22</v>
      </c>
      <c r="AH1" s="1" t="s">
        <v>23</v>
      </c>
      <c r="AI1" s="1" t="s">
        <v>24</v>
      </c>
    </row>
    <row r="2" spans="1:35" ht="12.75" x14ac:dyDescent="0.2">
      <c r="A2" s="2">
        <v>44158.49054943287</v>
      </c>
      <c r="B2" s="3" t="s">
        <v>136</v>
      </c>
      <c r="C2" s="3" t="s">
        <v>137</v>
      </c>
      <c r="D2" s="4" t="s">
        <v>138</v>
      </c>
      <c r="E2" s="3" t="s">
        <v>25</v>
      </c>
      <c r="F2" s="3">
        <v>29</v>
      </c>
      <c r="H2" s="3" t="s">
        <v>33</v>
      </c>
      <c r="I2" s="10" t="s">
        <v>210</v>
      </c>
      <c r="J2" s="3" t="s">
        <v>139</v>
      </c>
      <c r="K2">
        <v>0</v>
      </c>
      <c r="L2">
        <v>0</v>
      </c>
      <c r="M2">
        <v>0</v>
      </c>
      <c r="N2">
        <v>0</v>
      </c>
      <c r="O2" s="3">
        <v>1</v>
      </c>
      <c r="P2">
        <v>0</v>
      </c>
      <c r="Q2" s="3">
        <v>1</v>
      </c>
      <c r="R2" s="3" t="s">
        <v>30</v>
      </c>
      <c r="S2" s="3">
        <v>5</v>
      </c>
      <c r="T2" s="3">
        <v>5</v>
      </c>
      <c r="U2" s="3">
        <v>5</v>
      </c>
      <c r="V2" s="3">
        <v>5</v>
      </c>
      <c r="W2" s="3">
        <v>5</v>
      </c>
      <c r="X2" s="3">
        <v>4</v>
      </c>
      <c r="Y2" s="3">
        <v>5</v>
      </c>
      <c r="Z2" s="3">
        <v>5</v>
      </c>
      <c r="AA2" s="3">
        <v>5</v>
      </c>
      <c r="AB2" s="3">
        <v>4</v>
      </c>
      <c r="AC2" s="3">
        <v>5</v>
      </c>
      <c r="AD2" s="3">
        <v>5</v>
      </c>
      <c r="AE2" s="3">
        <v>5</v>
      </c>
      <c r="AF2" s="3">
        <v>5</v>
      </c>
    </row>
    <row r="3" spans="1:35" ht="12.75" x14ac:dyDescent="0.2">
      <c r="A3" s="2">
        <v>44158.497629432866</v>
      </c>
      <c r="B3" s="3" t="s">
        <v>140</v>
      </c>
      <c r="C3" s="3" t="s">
        <v>141</v>
      </c>
      <c r="D3" s="4" t="s">
        <v>142</v>
      </c>
      <c r="E3" s="3" t="s">
        <v>28</v>
      </c>
      <c r="F3" s="3" t="s">
        <v>143</v>
      </c>
      <c r="H3" s="3" t="s">
        <v>29</v>
      </c>
      <c r="I3" s="10" t="s">
        <v>192</v>
      </c>
      <c r="J3" s="3" t="s">
        <v>144</v>
      </c>
      <c r="K3" s="3">
        <v>1</v>
      </c>
      <c r="L3" s="3">
        <v>1</v>
      </c>
      <c r="M3" s="3">
        <v>1</v>
      </c>
      <c r="N3" s="3">
        <v>0</v>
      </c>
      <c r="O3" s="3">
        <v>0</v>
      </c>
      <c r="P3" s="3">
        <v>1</v>
      </c>
      <c r="Q3" s="3">
        <v>1</v>
      </c>
      <c r="R3" s="3" t="s">
        <v>30</v>
      </c>
      <c r="S3" s="3">
        <v>2</v>
      </c>
      <c r="T3" s="3">
        <v>3</v>
      </c>
      <c r="U3" s="3">
        <v>4</v>
      </c>
      <c r="V3" s="3">
        <v>4</v>
      </c>
      <c r="W3" s="3">
        <v>4</v>
      </c>
      <c r="X3" s="3">
        <v>4</v>
      </c>
      <c r="Y3" s="3">
        <v>4</v>
      </c>
      <c r="Z3" s="3">
        <v>4</v>
      </c>
      <c r="AA3" s="3">
        <v>4</v>
      </c>
      <c r="AB3" s="3">
        <v>4</v>
      </c>
      <c r="AC3" s="3">
        <v>4</v>
      </c>
      <c r="AD3" s="3">
        <v>4</v>
      </c>
      <c r="AE3" s="3">
        <v>4</v>
      </c>
      <c r="AF3" s="3">
        <v>4</v>
      </c>
      <c r="AG3" s="10" t="s">
        <v>193</v>
      </c>
      <c r="AH3" s="3" t="s">
        <v>40</v>
      </c>
      <c r="AI3" s="3" t="s">
        <v>40</v>
      </c>
    </row>
    <row r="4" spans="1:35" ht="12.75" x14ac:dyDescent="0.2">
      <c r="A4" s="2">
        <v>44158.507140995367</v>
      </c>
      <c r="B4" s="3" t="s">
        <v>145</v>
      </c>
      <c r="C4" s="3" t="s">
        <v>146</v>
      </c>
      <c r="D4" s="4" t="s">
        <v>147</v>
      </c>
      <c r="E4" s="3" t="s">
        <v>28</v>
      </c>
      <c r="F4" s="3">
        <v>33</v>
      </c>
      <c r="H4" s="3" t="s">
        <v>35</v>
      </c>
      <c r="I4" s="10" t="s">
        <v>192</v>
      </c>
      <c r="J4" s="3" t="s">
        <v>144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 t="s">
        <v>30</v>
      </c>
      <c r="S4" s="3">
        <v>5</v>
      </c>
      <c r="T4" s="3">
        <v>5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5</v>
      </c>
      <c r="AA4" s="3">
        <v>4</v>
      </c>
      <c r="AB4" s="3">
        <v>5</v>
      </c>
      <c r="AC4" s="3">
        <v>5</v>
      </c>
      <c r="AD4" s="3">
        <v>5</v>
      </c>
      <c r="AE4" s="3">
        <v>4</v>
      </c>
      <c r="AF4" s="3">
        <v>4</v>
      </c>
      <c r="AG4" s="10" t="s">
        <v>194</v>
      </c>
      <c r="AH4" s="3" t="s">
        <v>27</v>
      </c>
      <c r="AI4" s="3" t="s">
        <v>27</v>
      </c>
    </row>
    <row r="5" spans="1:35" ht="12.75" x14ac:dyDescent="0.2">
      <c r="A5" s="2">
        <v>44158.554400474539</v>
      </c>
      <c r="B5" s="3" t="s">
        <v>148</v>
      </c>
      <c r="C5" s="3" t="s">
        <v>149</v>
      </c>
      <c r="D5" s="4" t="s">
        <v>150</v>
      </c>
      <c r="E5" s="3" t="s">
        <v>25</v>
      </c>
      <c r="F5" s="3">
        <v>28</v>
      </c>
      <c r="G5" s="3" t="s">
        <v>29</v>
      </c>
      <c r="I5" s="10" t="s">
        <v>70</v>
      </c>
      <c r="J5" s="3" t="s">
        <v>41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 t="s">
        <v>36</v>
      </c>
      <c r="S5" s="3">
        <v>5</v>
      </c>
      <c r="T5" s="3">
        <v>5</v>
      </c>
      <c r="U5" s="3">
        <v>5</v>
      </c>
      <c r="V5" s="3">
        <v>5</v>
      </c>
      <c r="W5" s="3">
        <v>5</v>
      </c>
      <c r="X5" s="3">
        <v>5</v>
      </c>
      <c r="Y5" s="3">
        <v>5</v>
      </c>
      <c r="Z5" s="3">
        <v>5</v>
      </c>
      <c r="AA5" s="3">
        <v>5</v>
      </c>
      <c r="AB5" s="3">
        <v>5</v>
      </c>
      <c r="AC5" s="3">
        <v>5</v>
      </c>
      <c r="AD5" s="3">
        <v>5</v>
      </c>
      <c r="AE5" s="3">
        <v>5</v>
      </c>
      <c r="AF5" s="3">
        <v>5</v>
      </c>
    </row>
    <row r="6" spans="1:35" ht="12.75" x14ac:dyDescent="0.2">
      <c r="A6" s="2">
        <v>44158.608489756945</v>
      </c>
      <c r="B6" s="3" t="s">
        <v>151</v>
      </c>
      <c r="C6" s="3" t="s">
        <v>152</v>
      </c>
      <c r="D6" s="4" t="s">
        <v>153</v>
      </c>
      <c r="E6" s="3" t="s">
        <v>25</v>
      </c>
      <c r="F6" s="3">
        <v>36</v>
      </c>
      <c r="G6" s="3" t="s">
        <v>34</v>
      </c>
      <c r="I6" s="10" t="s">
        <v>69</v>
      </c>
      <c r="J6" s="3" t="s">
        <v>154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 t="s">
        <v>30</v>
      </c>
      <c r="S6" s="3">
        <v>5</v>
      </c>
      <c r="T6" s="3">
        <v>5</v>
      </c>
      <c r="U6" s="3">
        <v>5</v>
      </c>
      <c r="V6" s="3">
        <v>5</v>
      </c>
      <c r="W6" s="3">
        <v>5</v>
      </c>
      <c r="X6" s="3">
        <v>5</v>
      </c>
      <c r="Y6" s="3">
        <v>5</v>
      </c>
      <c r="Z6" s="3">
        <v>5</v>
      </c>
      <c r="AA6" s="3">
        <v>5</v>
      </c>
      <c r="AB6" s="3">
        <v>5</v>
      </c>
      <c r="AC6" s="3">
        <v>5</v>
      </c>
      <c r="AD6" s="3">
        <v>5</v>
      </c>
      <c r="AE6" s="3">
        <v>5</v>
      </c>
      <c r="AF6" s="3">
        <v>5</v>
      </c>
    </row>
    <row r="7" spans="1:35" ht="12.75" x14ac:dyDescent="0.2">
      <c r="A7" s="2">
        <v>44158.678676701384</v>
      </c>
      <c r="B7" s="3" t="s">
        <v>155</v>
      </c>
      <c r="C7" s="3" t="s">
        <v>156</v>
      </c>
      <c r="D7" s="4" t="s">
        <v>157</v>
      </c>
      <c r="E7" s="3" t="s">
        <v>25</v>
      </c>
      <c r="F7" s="3">
        <v>30</v>
      </c>
      <c r="H7" s="3" t="s">
        <v>31</v>
      </c>
      <c r="I7" s="10" t="s">
        <v>158</v>
      </c>
      <c r="J7" s="3" t="s">
        <v>42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 t="s">
        <v>30</v>
      </c>
      <c r="S7" s="3">
        <v>4</v>
      </c>
      <c r="T7" s="3">
        <v>4</v>
      </c>
      <c r="U7" s="3">
        <v>3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3">
        <v>4</v>
      </c>
    </row>
    <row r="8" spans="1:35" ht="12.75" x14ac:dyDescent="0.2">
      <c r="A8" s="2">
        <v>44158.834594409724</v>
      </c>
      <c r="B8" s="3" t="s">
        <v>159</v>
      </c>
      <c r="C8" s="3" t="s">
        <v>160</v>
      </c>
      <c r="D8" s="153">
        <f>'Form Responses 1'!S44</f>
        <v>0</v>
      </c>
      <c r="E8" s="3" t="s">
        <v>28</v>
      </c>
      <c r="F8" s="3">
        <v>25</v>
      </c>
      <c r="G8" s="3" t="s">
        <v>38</v>
      </c>
      <c r="I8" s="10" t="s">
        <v>66</v>
      </c>
      <c r="J8" s="3" t="s">
        <v>161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 t="s">
        <v>32</v>
      </c>
      <c r="S8" s="3">
        <v>2</v>
      </c>
      <c r="T8" s="3">
        <v>2</v>
      </c>
      <c r="U8" s="3">
        <v>3</v>
      </c>
      <c r="V8" s="3">
        <v>2</v>
      </c>
      <c r="W8" s="3">
        <v>2</v>
      </c>
      <c r="X8" s="3">
        <v>4</v>
      </c>
      <c r="Y8" s="3">
        <v>2</v>
      </c>
      <c r="Z8" s="3">
        <v>2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10" t="s">
        <v>195</v>
      </c>
    </row>
    <row r="9" spans="1:35" ht="12.75" x14ac:dyDescent="0.2">
      <c r="A9" s="2">
        <v>44159.211037719906</v>
      </c>
      <c r="B9" s="3" t="s">
        <v>162</v>
      </c>
      <c r="C9" s="3" t="s">
        <v>163</v>
      </c>
      <c r="D9" s="4" t="s">
        <v>164</v>
      </c>
      <c r="E9" s="3" t="s">
        <v>25</v>
      </c>
      <c r="F9" s="3">
        <v>43</v>
      </c>
      <c r="H9" s="3" t="s">
        <v>37</v>
      </c>
      <c r="I9" s="10" t="s">
        <v>192</v>
      </c>
      <c r="J9" s="10" t="s">
        <v>144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1</v>
      </c>
      <c r="Q9" s="3">
        <v>1</v>
      </c>
      <c r="R9" s="3" t="s">
        <v>30</v>
      </c>
      <c r="S9" s="3">
        <v>5</v>
      </c>
      <c r="T9" s="3">
        <v>5</v>
      </c>
      <c r="U9" s="3">
        <v>5</v>
      </c>
      <c r="V9" s="3">
        <v>5</v>
      </c>
      <c r="W9" s="3">
        <v>5</v>
      </c>
      <c r="X9" s="3">
        <v>5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</row>
    <row r="10" spans="1:35" ht="12.75" x14ac:dyDescent="0.2">
      <c r="A10" s="2">
        <v>44160.763004490742</v>
      </c>
      <c r="B10" s="3" t="s">
        <v>165</v>
      </c>
      <c r="C10" s="3" t="s">
        <v>166</v>
      </c>
      <c r="D10" s="4" t="s">
        <v>167</v>
      </c>
      <c r="E10" s="3" t="s">
        <v>25</v>
      </c>
      <c r="F10" s="3">
        <v>31</v>
      </c>
      <c r="H10" s="3" t="s">
        <v>29</v>
      </c>
      <c r="I10" s="10" t="s">
        <v>192</v>
      </c>
      <c r="J10" s="3" t="s">
        <v>144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 t="s">
        <v>30</v>
      </c>
      <c r="S10" s="3">
        <v>5</v>
      </c>
      <c r="T10" s="3">
        <v>5</v>
      </c>
      <c r="U10" s="3">
        <v>5</v>
      </c>
      <c r="V10" s="3">
        <v>5</v>
      </c>
      <c r="W10" s="3">
        <v>5</v>
      </c>
      <c r="X10" s="3">
        <v>5</v>
      </c>
      <c r="Y10" s="3">
        <v>5</v>
      </c>
      <c r="Z10" s="3">
        <v>5</v>
      </c>
      <c r="AA10" s="3">
        <v>5</v>
      </c>
      <c r="AB10" s="3">
        <v>5</v>
      </c>
      <c r="AC10" s="3">
        <v>5</v>
      </c>
      <c r="AD10" s="3">
        <v>5</v>
      </c>
      <c r="AE10" s="3">
        <v>5</v>
      </c>
      <c r="AF10" s="3">
        <v>5</v>
      </c>
      <c r="AG10" s="10" t="s">
        <v>196</v>
      </c>
      <c r="AH10" s="3" t="s">
        <v>27</v>
      </c>
      <c r="AI10" s="3" t="s">
        <v>27</v>
      </c>
    </row>
    <row r="11" spans="1:35" ht="12.75" x14ac:dyDescent="0.2">
      <c r="A11" s="2">
        <v>44161.461064733798</v>
      </c>
      <c r="B11" s="3" t="s">
        <v>168</v>
      </c>
      <c r="C11" s="3" t="s">
        <v>169</v>
      </c>
      <c r="D11" s="4" t="s">
        <v>170</v>
      </c>
      <c r="E11" s="3" t="s">
        <v>28</v>
      </c>
      <c r="F11" s="3">
        <v>25</v>
      </c>
      <c r="H11" s="3" t="s">
        <v>31</v>
      </c>
      <c r="I11" s="10" t="s">
        <v>65</v>
      </c>
      <c r="J11" s="3" t="s">
        <v>39</v>
      </c>
      <c r="K11" s="3">
        <v>1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3">
        <v>1</v>
      </c>
      <c r="R11" s="3" t="s">
        <v>26</v>
      </c>
      <c r="S11" s="3">
        <v>5</v>
      </c>
      <c r="T11" s="3">
        <v>5</v>
      </c>
      <c r="U11" s="3">
        <v>5</v>
      </c>
      <c r="V11" s="3">
        <v>5</v>
      </c>
      <c r="W11" s="3">
        <v>5</v>
      </c>
      <c r="X11" s="3">
        <v>5</v>
      </c>
      <c r="Y11" s="3">
        <v>3</v>
      </c>
      <c r="Z11" s="3">
        <v>3</v>
      </c>
      <c r="AA11" s="3">
        <v>5</v>
      </c>
      <c r="AB11" s="3">
        <v>5</v>
      </c>
      <c r="AC11" s="3">
        <v>5</v>
      </c>
      <c r="AD11" s="3">
        <v>5</v>
      </c>
      <c r="AE11" s="3">
        <v>5</v>
      </c>
      <c r="AF11" s="3">
        <v>5</v>
      </c>
    </row>
    <row r="12" spans="1:35" ht="12.75" x14ac:dyDescent="0.2">
      <c r="A12" s="2">
        <v>44161.467178692124</v>
      </c>
      <c r="B12" s="3" t="s">
        <v>171</v>
      </c>
      <c r="C12" s="3" t="s">
        <v>172</v>
      </c>
      <c r="D12" s="4" t="s">
        <v>173</v>
      </c>
      <c r="E12" s="3" t="s">
        <v>25</v>
      </c>
      <c r="F12" s="3">
        <v>22</v>
      </c>
      <c r="H12" s="3" t="s">
        <v>43</v>
      </c>
      <c r="I12" s="10" t="s">
        <v>70</v>
      </c>
      <c r="J12" s="3" t="s">
        <v>174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 t="s">
        <v>36</v>
      </c>
      <c r="S12" s="3">
        <v>5</v>
      </c>
      <c r="T12" s="3">
        <v>4</v>
      </c>
      <c r="U12" s="3">
        <v>5</v>
      </c>
      <c r="V12" s="3">
        <v>4</v>
      </c>
      <c r="W12" s="3">
        <v>5</v>
      </c>
      <c r="X12" s="3">
        <v>4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4</v>
      </c>
      <c r="AE12" s="3">
        <v>5</v>
      </c>
      <c r="AF12" s="3">
        <v>5</v>
      </c>
    </row>
    <row r="13" spans="1:35" ht="12.75" x14ac:dyDescent="0.2">
      <c r="A13" s="2">
        <v>44161.484223842592</v>
      </c>
      <c r="B13" s="3" t="s">
        <v>175</v>
      </c>
      <c r="C13" s="3" t="s">
        <v>176</v>
      </c>
      <c r="D13" s="4" t="s">
        <v>177</v>
      </c>
      <c r="E13" s="3" t="s">
        <v>25</v>
      </c>
      <c r="F13" s="3" t="s">
        <v>178</v>
      </c>
      <c r="H13" s="3" t="s">
        <v>31</v>
      </c>
      <c r="I13" s="3" t="s">
        <v>70</v>
      </c>
      <c r="J13" s="3" t="s">
        <v>179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1</v>
      </c>
      <c r="R13" s="3" t="s">
        <v>26</v>
      </c>
      <c r="S13" s="3">
        <v>4</v>
      </c>
      <c r="T13" s="3">
        <v>5</v>
      </c>
      <c r="U13" s="3">
        <v>4</v>
      </c>
      <c r="V13" s="3">
        <v>4</v>
      </c>
      <c r="W13" s="3">
        <v>4</v>
      </c>
      <c r="X13" s="3">
        <v>4</v>
      </c>
      <c r="Y13" s="3">
        <v>4</v>
      </c>
      <c r="Z13" s="3">
        <v>4</v>
      </c>
      <c r="AA13" s="3">
        <v>4</v>
      </c>
      <c r="AB13" s="3">
        <v>4</v>
      </c>
      <c r="AC13" s="3">
        <v>4</v>
      </c>
      <c r="AD13" s="3">
        <v>4</v>
      </c>
      <c r="AE13" s="3">
        <v>5</v>
      </c>
      <c r="AF13" s="3">
        <v>4</v>
      </c>
      <c r="AG13" s="3" t="s">
        <v>27</v>
      </c>
      <c r="AH13" s="3" t="s">
        <v>27</v>
      </c>
      <c r="AI13" s="3" t="s">
        <v>27</v>
      </c>
    </row>
    <row r="14" spans="1:35" ht="12.75" x14ac:dyDescent="0.2">
      <c r="A14" s="2">
        <v>44161.52815337963</v>
      </c>
      <c r="B14" s="3" t="s">
        <v>180</v>
      </c>
      <c r="C14" s="3" t="s">
        <v>181</v>
      </c>
      <c r="D14" s="4" t="s">
        <v>182</v>
      </c>
      <c r="E14" s="3" t="s">
        <v>25</v>
      </c>
      <c r="F14" s="3">
        <v>25</v>
      </c>
      <c r="H14" s="3" t="s">
        <v>31</v>
      </c>
      <c r="I14" s="10" t="s">
        <v>70</v>
      </c>
      <c r="J14" s="3" t="s">
        <v>179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 t="s">
        <v>36</v>
      </c>
      <c r="S14" s="3">
        <v>5</v>
      </c>
      <c r="T14" s="3">
        <v>5</v>
      </c>
      <c r="U14" s="3">
        <v>5</v>
      </c>
      <c r="V14" s="3">
        <v>5</v>
      </c>
      <c r="W14" s="3">
        <v>5</v>
      </c>
      <c r="X14" s="3">
        <v>5</v>
      </c>
      <c r="Y14" s="3">
        <v>5</v>
      </c>
      <c r="Z14" s="3">
        <v>5</v>
      </c>
      <c r="AA14" s="3">
        <v>5</v>
      </c>
      <c r="AB14" s="3">
        <v>5</v>
      </c>
      <c r="AC14" s="3">
        <v>5</v>
      </c>
      <c r="AE14" s="3">
        <v>5</v>
      </c>
      <c r="AF14" s="3">
        <v>5</v>
      </c>
    </row>
    <row r="15" spans="1:35" ht="12.75" x14ac:dyDescent="0.2">
      <c r="A15" s="2">
        <v>44161.541548587964</v>
      </c>
      <c r="B15" s="3" t="s">
        <v>183</v>
      </c>
      <c r="C15" s="3" t="s">
        <v>184</v>
      </c>
      <c r="D15" s="4" t="s">
        <v>185</v>
      </c>
      <c r="E15" s="3" t="s">
        <v>25</v>
      </c>
      <c r="F15" s="3">
        <v>56</v>
      </c>
      <c r="H15" s="3" t="s">
        <v>35</v>
      </c>
      <c r="I15" s="10" t="s">
        <v>192</v>
      </c>
      <c r="J15" s="10" t="s">
        <v>144</v>
      </c>
      <c r="K15" s="3">
        <v>1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3">
        <v>1</v>
      </c>
      <c r="R15" s="3" t="s">
        <v>32</v>
      </c>
      <c r="S15" s="3">
        <v>5</v>
      </c>
      <c r="T15" s="3">
        <v>5</v>
      </c>
      <c r="U15" s="3">
        <v>5</v>
      </c>
      <c r="V15" s="3">
        <v>5</v>
      </c>
      <c r="W15" s="3">
        <v>5</v>
      </c>
      <c r="X15" s="3">
        <v>5</v>
      </c>
      <c r="Y15" s="3">
        <v>5</v>
      </c>
      <c r="Z15" s="3">
        <v>5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 t="s">
        <v>197</v>
      </c>
      <c r="AH15" s="3" t="s">
        <v>27</v>
      </c>
      <c r="AI15" s="3" t="s">
        <v>27</v>
      </c>
    </row>
    <row r="16" spans="1:35" ht="12.75" x14ac:dyDescent="0.2">
      <c r="A16" s="2">
        <v>44163.850853067124</v>
      </c>
      <c r="B16" s="3" t="s">
        <v>186</v>
      </c>
      <c r="C16" s="3" t="s">
        <v>187</v>
      </c>
      <c r="D16" s="4" t="s">
        <v>188</v>
      </c>
      <c r="F16" s="3">
        <v>46</v>
      </c>
      <c r="H16" s="3" t="s">
        <v>31</v>
      </c>
      <c r="I16" s="10" t="s">
        <v>69</v>
      </c>
      <c r="J16" s="3" t="s">
        <v>154</v>
      </c>
      <c r="K16" s="3">
        <v>1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 t="s">
        <v>30</v>
      </c>
      <c r="S16" s="3">
        <v>3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3">
        <v>4</v>
      </c>
      <c r="AG16" s="10" t="s">
        <v>198</v>
      </c>
    </row>
    <row r="17" spans="1:35" ht="12.75" x14ac:dyDescent="0.2">
      <c r="A17" s="2">
        <v>44165.094552754628</v>
      </c>
      <c r="B17" s="3" t="s">
        <v>189</v>
      </c>
      <c r="C17" s="3" t="s">
        <v>190</v>
      </c>
      <c r="D17" s="4" t="s">
        <v>191</v>
      </c>
      <c r="E17" s="3" t="s">
        <v>25</v>
      </c>
      <c r="F17" s="3">
        <v>49</v>
      </c>
      <c r="H17" s="3" t="s">
        <v>34</v>
      </c>
      <c r="I17" s="3" t="s">
        <v>192</v>
      </c>
      <c r="J17" s="10" t="s">
        <v>144</v>
      </c>
      <c r="K17" s="3">
        <v>1</v>
      </c>
      <c r="L17" s="3">
        <v>0</v>
      </c>
      <c r="M17" s="3">
        <v>1</v>
      </c>
      <c r="N17" s="3">
        <v>0</v>
      </c>
      <c r="O17" s="3">
        <v>1</v>
      </c>
      <c r="P17" s="3">
        <v>1</v>
      </c>
      <c r="Q17" s="3">
        <v>1</v>
      </c>
      <c r="R17" s="3" t="s">
        <v>26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>
        <v>5</v>
      </c>
      <c r="AE17" s="3">
        <v>5</v>
      </c>
      <c r="AF17" s="3">
        <v>5</v>
      </c>
      <c r="AG17" s="3" t="s">
        <v>199</v>
      </c>
      <c r="AH17" s="3" t="s">
        <v>199</v>
      </c>
      <c r="AI17" s="3" t="s">
        <v>199</v>
      </c>
    </row>
    <row r="18" spans="1:35" ht="12.75" x14ac:dyDescent="0.2">
      <c r="A18" s="2"/>
      <c r="B18" s="3"/>
      <c r="C18" s="3"/>
      <c r="D18" s="4"/>
      <c r="E18" s="3" t="s">
        <v>25</v>
      </c>
      <c r="F18" s="3">
        <v>26</v>
      </c>
      <c r="H18" s="3" t="s">
        <v>33</v>
      </c>
      <c r="I18" s="10" t="s">
        <v>210</v>
      </c>
      <c r="J18" s="3" t="s">
        <v>139</v>
      </c>
      <c r="K18">
        <v>0</v>
      </c>
      <c r="L18">
        <v>0</v>
      </c>
      <c r="M18">
        <v>0</v>
      </c>
      <c r="N18">
        <v>0</v>
      </c>
      <c r="O18" s="3">
        <v>1</v>
      </c>
      <c r="P18">
        <v>0</v>
      </c>
      <c r="Q18" s="3">
        <v>1</v>
      </c>
      <c r="R18" s="3" t="s">
        <v>30</v>
      </c>
      <c r="S18" s="3">
        <v>5</v>
      </c>
      <c r="T18" s="3">
        <v>5</v>
      </c>
      <c r="U18" s="3">
        <v>5</v>
      </c>
      <c r="V18" s="3">
        <v>5</v>
      </c>
      <c r="W18" s="3">
        <v>5</v>
      </c>
      <c r="X18" s="3">
        <v>4</v>
      </c>
      <c r="Y18" s="3">
        <v>5</v>
      </c>
      <c r="Z18" s="3">
        <v>5</v>
      </c>
      <c r="AA18" s="3">
        <v>5</v>
      </c>
      <c r="AB18" s="3">
        <v>4</v>
      </c>
      <c r="AC18" s="3">
        <v>5</v>
      </c>
      <c r="AD18" s="3">
        <v>5</v>
      </c>
      <c r="AE18" s="3">
        <v>5</v>
      </c>
      <c r="AF18" s="3">
        <v>5</v>
      </c>
    </row>
    <row r="19" spans="1:35" ht="12.75" x14ac:dyDescent="0.2">
      <c r="A19" s="2"/>
      <c r="B19" s="3"/>
      <c r="C19" s="3"/>
      <c r="D19" s="4"/>
      <c r="E19" s="3" t="s">
        <v>28</v>
      </c>
      <c r="F19" s="3">
        <v>22</v>
      </c>
      <c r="H19" s="3" t="s">
        <v>29</v>
      </c>
      <c r="I19" s="10" t="s">
        <v>192</v>
      </c>
      <c r="J19" s="3" t="s">
        <v>144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1</v>
      </c>
      <c r="R19" s="3" t="s">
        <v>30</v>
      </c>
      <c r="S19" s="3">
        <v>2</v>
      </c>
      <c r="T19" s="3">
        <v>3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</row>
    <row r="20" spans="1:35" ht="12.75" x14ac:dyDescent="0.2">
      <c r="A20" s="2"/>
      <c r="B20" s="3"/>
      <c r="C20" s="3"/>
      <c r="D20" s="4"/>
      <c r="E20" s="3" t="s">
        <v>25</v>
      </c>
      <c r="F20" s="3">
        <v>25</v>
      </c>
      <c r="H20" s="3" t="s">
        <v>35</v>
      </c>
      <c r="I20" s="10" t="s">
        <v>192</v>
      </c>
      <c r="J20" s="3" t="s">
        <v>144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 t="s">
        <v>30</v>
      </c>
      <c r="S20" s="3">
        <v>5</v>
      </c>
      <c r="T20" s="3">
        <v>5</v>
      </c>
      <c r="U20" s="3">
        <v>4</v>
      </c>
      <c r="V20" s="3">
        <v>4</v>
      </c>
      <c r="W20" s="3">
        <v>4</v>
      </c>
      <c r="X20" s="3">
        <v>4</v>
      </c>
      <c r="Y20" s="3">
        <v>4</v>
      </c>
      <c r="Z20" s="3">
        <v>5</v>
      </c>
      <c r="AA20" s="3">
        <v>4</v>
      </c>
      <c r="AB20" s="3">
        <v>5</v>
      </c>
      <c r="AC20" s="3">
        <v>5</v>
      </c>
      <c r="AD20" s="3">
        <v>5</v>
      </c>
      <c r="AE20" s="3">
        <v>4</v>
      </c>
      <c r="AF20" s="3">
        <v>4</v>
      </c>
    </row>
    <row r="21" spans="1:35" ht="12.75" x14ac:dyDescent="0.2">
      <c r="A21" s="2"/>
      <c r="B21" s="3"/>
      <c r="C21" s="3"/>
      <c r="D21" s="4"/>
      <c r="E21" s="3" t="s">
        <v>28</v>
      </c>
      <c r="F21" s="3">
        <v>34</v>
      </c>
      <c r="G21" s="3" t="s">
        <v>29</v>
      </c>
      <c r="I21" s="10" t="s">
        <v>70</v>
      </c>
      <c r="J21" s="3" t="s">
        <v>41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 t="s">
        <v>36</v>
      </c>
      <c r="S21" s="3">
        <v>5</v>
      </c>
      <c r="T21" s="3">
        <v>5</v>
      </c>
      <c r="U21" s="3">
        <v>5</v>
      </c>
      <c r="V21" s="3">
        <v>5</v>
      </c>
      <c r="W21" s="3">
        <v>5</v>
      </c>
      <c r="X21" s="3">
        <v>5</v>
      </c>
      <c r="Y21" s="3">
        <v>5</v>
      </c>
      <c r="Z21" s="3">
        <v>5</v>
      </c>
      <c r="AA21" s="3">
        <v>5</v>
      </c>
      <c r="AB21" s="3">
        <v>5</v>
      </c>
      <c r="AC21" s="3">
        <v>5</v>
      </c>
      <c r="AD21" s="3">
        <v>5</v>
      </c>
      <c r="AE21" s="3">
        <v>5</v>
      </c>
      <c r="AF21" s="3">
        <v>5</v>
      </c>
    </row>
    <row r="22" spans="1:35" ht="12.75" x14ac:dyDescent="0.2">
      <c r="A22" s="2"/>
      <c r="B22" s="3"/>
      <c r="C22" s="3"/>
      <c r="D22" s="4"/>
      <c r="E22" s="3" t="s">
        <v>25</v>
      </c>
      <c r="F22" s="3">
        <v>22</v>
      </c>
      <c r="G22" s="3" t="s">
        <v>34</v>
      </c>
      <c r="I22" s="10" t="s">
        <v>69</v>
      </c>
      <c r="J22" s="3" t="s">
        <v>154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 t="s">
        <v>30</v>
      </c>
      <c r="S22" s="3">
        <v>5</v>
      </c>
      <c r="T22" s="3">
        <v>5</v>
      </c>
      <c r="U22" s="3">
        <v>5</v>
      </c>
      <c r="V22" s="3">
        <v>5</v>
      </c>
      <c r="W22" s="3">
        <v>5</v>
      </c>
      <c r="X22" s="3">
        <v>5</v>
      </c>
      <c r="Y22" s="3">
        <v>5</v>
      </c>
      <c r="Z22" s="3">
        <v>5</v>
      </c>
      <c r="AA22" s="3">
        <v>5</v>
      </c>
      <c r="AB22" s="3">
        <v>5</v>
      </c>
      <c r="AC22" s="3">
        <v>5</v>
      </c>
      <c r="AD22" s="3">
        <v>5</v>
      </c>
      <c r="AE22" s="3">
        <v>5</v>
      </c>
      <c r="AF22" s="3">
        <v>5</v>
      </c>
    </row>
    <row r="23" spans="1:35" ht="12.75" x14ac:dyDescent="0.2">
      <c r="A23" s="2"/>
      <c r="B23" s="3"/>
      <c r="C23" s="3"/>
      <c r="D23" s="4"/>
      <c r="E23" s="3" t="s">
        <v>25</v>
      </c>
      <c r="F23" s="3">
        <v>26</v>
      </c>
      <c r="H23" s="3" t="s">
        <v>31</v>
      </c>
      <c r="I23" s="10" t="s">
        <v>158</v>
      </c>
      <c r="J23" s="3" t="s">
        <v>42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 t="s">
        <v>30</v>
      </c>
      <c r="S23" s="3">
        <v>4</v>
      </c>
      <c r="T23" s="3">
        <v>4</v>
      </c>
      <c r="U23" s="3">
        <v>3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>
        <v>4</v>
      </c>
    </row>
    <row r="24" spans="1:35" ht="12.75" x14ac:dyDescent="0.2">
      <c r="A24" s="2"/>
      <c r="B24" s="3"/>
      <c r="C24" s="3"/>
      <c r="D24" s="4"/>
      <c r="E24" s="3" t="s">
        <v>25</v>
      </c>
      <c r="F24" s="3">
        <v>23</v>
      </c>
      <c r="G24" s="3" t="s">
        <v>38</v>
      </c>
      <c r="I24" s="10" t="s">
        <v>66</v>
      </c>
      <c r="J24" s="3" t="s">
        <v>161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 t="s">
        <v>32</v>
      </c>
      <c r="S24" s="3">
        <v>2</v>
      </c>
      <c r="T24" s="3">
        <v>2</v>
      </c>
      <c r="U24" s="3">
        <v>3</v>
      </c>
      <c r="V24" s="3">
        <v>2</v>
      </c>
      <c r="W24" s="3">
        <v>2</v>
      </c>
      <c r="X24" s="3">
        <v>4</v>
      </c>
      <c r="Y24" s="3">
        <v>2</v>
      </c>
      <c r="Z24" s="3">
        <v>2</v>
      </c>
      <c r="AA24" s="3">
        <v>3</v>
      </c>
      <c r="AB24" s="3">
        <v>3</v>
      </c>
      <c r="AC24" s="3">
        <v>3</v>
      </c>
      <c r="AD24" s="3">
        <v>3</v>
      </c>
      <c r="AE24" s="3">
        <v>3</v>
      </c>
      <c r="AF24" s="3">
        <v>3</v>
      </c>
    </row>
    <row r="25" spans="1:35" ht="12.75" x14ac:dyDescent="0.2">
      <c r="A25" s="2"/>
      <c r="B25" s="3"/>
      <c r="C25" s="3"/>
      <c r="D25" s="4"/>
      <c r="E25" s="3" t="s">
        <v>25</v>
      </c>
      <c r="F25" s="3">
        <v>28</v>
      </c>
      <c r="H25" s="3" t="s">
        <v>37</v>
      </c>
      <c r="I25" s="10" t="s">
        <v>192</v>
      </c>
      <c r="J25" s="10" t="s">
        <v>144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</v>
      </c>
      <c r="Q25" s="3">
        <v>1</v>
      </c>
      <c r="R25" s="3" t="s">
        <v>30</v>
      </c>
      <c r="S25" s="3">
        <v>5</v>
      </c>
      <c r="T25" s="3">
        <v>5</v>
      </c>
      <c r="U25" s="3">
        <v>5</v>
      </c>
      <c r="V25" s="3">
        <v>5</v>
      </c>
      <c r="W25" s="3">
        <v>5</v>
      </c>
      <c r="X25" s="3">
        <v>5</v>
      </c>
      <c r="Y25" s="3">
        <v>5</v>
      </c>
      <c r="Z25" s="3">
        <v>5</v>
      </c>
      <c r="AA25" s="3">
        <v>5</v>
      </c>
      <c r="AB25" s="3">
        <v>5</v>
      </c>
      <c r="AC25" s="3">
        <v>5</v>
      </c>
      <c r="AD25" s="3">
        <v>5</v>
      </c>
      <c r="AE25" s="3">
        <v>5</v>
      </c>
      <c r="AF25" s="3">
        <v>5</v>
      </c>
    </row>
    <row r="26" spans="1:35" ht="12.75" x14ac:dyDescent="0.2">
      <c r="A26" s="2"/>
      <c r="B26" s="3"/>
      <c r="C26" s="3"/>
      <c r="D26" s="4"/>
      <c r="E26" s="3" t="s">
        <v>28</v>
      </c>
      <c r="F26" s="3">
        <v>25</v>
      </c>
      <c r="H26" s="3" t="s">
        <v>29</v>
      </c>
      <c r="I26" s="10" t="s">
        <v>192</v>
      </c>
      <c r="J26" s="3" t="s">
        <v>144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 t="s">
        <v>30</v>
      </c>
      <c r="S26" s="3">
        <v>5</v>
      </c>
      <c r="T26" s="3">
        <v>5</v>
      </c>
      <c r="U26" s="3">
        <v>5</v>
      </c>
      <c r="V26" s="3">
        <v>5</v>
      </c>
      <c r="W26" s="3">
        <v>5</v>
      </c>
      <c r="X26" s="3">
        <v>5</v>
      </c>
      <c r="Y26" s="3">
        <v>5</v>
      </c>
      <c r="Z26" s="3">
        <v>5</v>
      </c>
      <c r="AA26" s="3">
        <v>5</v>
      </c>
      <c r="AB26" s="3">
        <v>5</v>
      </c>
      <c r="AC26" s="3">
        <v>5</v>
      </c>
      <c r="AD26" s="3">
        <v>5</v>
      </c>
      <c r="AE26" s="3">
        <v>5</v>
      </c>
      <c r="AF26" s="3">
        <v>5</v>
      </c>
    </row>
    <row r="27" spans="1:35" ht="12.75" x14ac:dyDescent="0.2">
      <c r="A27" s="2"/>
      <c r="B27" s="3"/>
      <c r="C27" s="3"/>
      <c r="D27" s="4"/>
      <c r="E27" s="3" t="s">
        <v>25</v>
      </c>
      <c r="F27" s="3">
        <v>25</v>
      </c>
      <c r="H27" s="3" t="s">
        <v>31</v>
      </c>
      <c r="I27" s="10" t="s">
        <v>65</v>
      </c>
      <c r="J27" s="3" t="s">
        <v>39</v>
      </c>
      <c r="K27" s="3">
        <v>1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3">
        <v>1</v>
      </c>
      <c r="R27" s="3" t="s">
        <v>26</v>
      </c>
      <c r="S27" s="3">
        <v>5</v>
      </c>
      <c r="T27" s="3">
        <v>5</v>
      </c>
      <c r="U27" s="3">
        <v>5</v>
      </c>
      <c r="V27" s="3">
        <v>5</v>
      </c>
      <c r="W27" s="3">
        <v>5</v>
      </c>
      <c r="X27" s="3">
        <v>5</v>
      </c>
      <c r="Y27" s="3">
        <v>3</v>
      </c>
      <c r="Z27" s="3">
        <v>3</v>
      </c>
      <c r="AA27" s="3">
        <v>5</v>
      </c>
      <c r="AB27" s="3">
        <v>5</v>
      </c>
      <c r="AC27" s="3">
        <v>5</v>
      </c>
      <c r="AD27" s="3">
        <v>5</v>
      </c>
      <c r="AE27" s="3">
        <v>5</v>
      </c>
      <c r="AF27" s="3">
        <v>5</v>
      </c>
    </row>
    <row r="28" spans="1:35" ht="12.75" x14ac:dyDescent="0.2">
      <c r="A28" s="2"/>
      <c r="B28" s="3"/>
      <c r="C28" s="3"/>
      <c r="D28" s="4"/>
      <c r="E28" s="3" t="s">
        <v>25</v>
      </c>
      <c r="F28" s="3">
        <v>23</v>
      </c>
      <c r="H28" s="3" t="s">
        <v>43</v>
      </c>
      <c r="I28" s="10" t="s">
        <v>70</v>
      </c>
      <c r="J28" s="3" t="s">
        <v>174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 t="s">
        <v>36</v>
      </c>
      <c r="S28" s="3">
        <v>5</v>
      </c>
      <c r="T28" s="3">
        <v>4</v>
      </c>
      <c r="U28" s="3">
        <v>5</v>
      </c>
      <c r="V28" s="3">
        <v>4</v>
      </c>
      <c r="W28" s="3">
        <v>5</v>
      </c>
      <c r="X28" s="3">
        <v>4</v>
      </c>
      <c r="Y28" s="3">
        <v>5</v>
      </c>
      <c r="Z28" s="3">
        <v>5</v>
      </c>
      <c r="AA28" s="3">
        <v>5</v>
      </c>
      <c r="AB28" s="3">
        <v>5</v>
      </c>
      <c r="AC28" s="3">
        <v>5</v>
      </c>
      <c r="AD28" s="3">
        <v>4</v>
      </c>
      <c r="AE28" s="3">
        <v>5</v>
      </c>
      <c r="AF28" s="3">
        <v>5</v>
      </c>
    </row>
    <row r="29" spans="1:35" ht="12.75" x14ac:dyDescent="0.2">
      <c r="A29" s="2"/>
      <c r="B29" s="3"/>
      <c r="C29" s="3"/>
      <c r="D29" s="4"/>
      <c r="E29" s="3" t="s">
        <v>25</v>
      </c>
      <c r="F29" s="3">
        <v>26</v>
      </c>
      <c r="H29" s="3" t="s">
        <v>31</v>
      </c>
      <c r="I29" s="3" t="s">
        <v>70</v>
      </c>
      <c r="J29" s="3" t="s">
        <v>179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</v>
      </c>
      <c r="Q29" s="3">
        <v>1</v>
      </c>
      <c r="R29" s="3" t="s">
        <v>26</v>
      </c>
      <c r="S29" s="3">
        <v>4</v>
      </c>
      <c r="T29" s="3">
        <v>5</v>
      </c>
      <c r="U29" s="3">
        <v>4</v>
      </c>
      <c r="V29" s="3">
        <v>4</v>
      </c>
      <c r="W29" s="3">
        <v>4</v>
      </c>
      <c r="X29" s="3">
        <v>4</v>
      </c>
      <c r="Y29" s="3">
        <v>4</v>
      </c>
      <c r="Z29" s="3">
        <v>4</v>
      </c>
      <c r="AA29" s="3">
        <v>4</v>
      </c>
      <c r="AB29" s="3">
        <v>4</v>
      </c>
      <c r="AC29" s="3">
        <v>4</v>
      </c>
      <c r="AD29" s="3">
        <v>4</v>
      </c>
      <c r="AE29" s="3">
        <v>5</v>
      </c>
      <c r="AF29" s="3">
        <v>4</v>
      </c>
    </row>
    <row r="30" spans="1:35" ht="12.75" x14ac:dyDescent="0.2">
      <c r="A30" s="2"/>
      <c r="B30" s="3"/>
      <c r="C30" s="3"/>
      <c r="D30" s="4"/>
      <c r="E30" s="3" t="s">
        <v>28</v>
      </c>
      <c r="F30" s="3">
        <v>41</v>
      </c>
      <c r="H30" s="3" t="s">
        <v>31</v>
      </c>
      <c r="I30" s="10" t="s">
        <v>70</v>
      </c>
      <c r="J30" s="3" t="s">
        <v>179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 t="s">
        <v>36</v>
      </c>
      <c r="S30" s="3">
        <v>5</v>
      </c>
      <c r="T30" s="3">
        <v>5</v>
      </c>
      <c r="U30" s="3">
        <v>5</v>
      </c>
      <c r="V30" s="3">
        <v>5</v>
      </c>
      <c r="W30" s="3">
        <v>5</v>
      </c>
      <c r="X30" s="3">
        <v>5</v>
      </c>
      <c r="Y30" s="3">
        <v>5</v>
      </c>
      <c r="Z30" s="3">
        <v>5</v>
      </c>
      <c r="AA30" s="3">
        <v>5</v>
      </c>
      <c r="AB30" s="3">
        <v>5</v>
      </c>
      <c r="AC30" s="3">
        <v>5</v>
      </c>
      <c r="AE30" s="3">
        <v>5</v>
      </c>
      <c r="AF30" s="3">
        <v>5</v>
      </c>
    </row>
    <row r="31" spans="1:35" ht="12.75" x14ac:dyDescent="0.2">
      <c r="A31" s="2"/>
      <c r="B31" s="3"/>
      <c r="C31" s="3"/>
      <c r="D31" s="4"/>
      <c r="E31" s="3" t="s">
        <v>25</v>
      </c>
      <c r="F31" s="3">
        <v>24</v>
      </c>
      <c r="H31" s="3" t="s">
        <v>35</v>
      </c>
      <c r="I31" s="10" t="s">
        <v>192</v>
      </c>
      <c r="J31" s="10" t="s">
        <v>144</v>
      </c>
      <c r="K31" s="3">
        <v>1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  <c r="Q31" s="3">
        <v>1</v>
      </c>
      <c r="R31" s="3" t="s">
        <v>32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5</v>
      </c>
      <c r="Y31" s="3">
        <v>5</v>
      </c>
      <c r="Z31" s="3">
        <v>5</v>
      </c>
      <c r="AA31" s="3">
        <v>4</v>
      </c>
      <c r="AB31" s="3">
        <v>4</v>
      </c>
      <c r="AC31" s="3">
        <v>4</v>
      </c>
      <c r="AD31" s="3">
        <v>4</v>
      </c>
      <c r="AE31" s="3">
        <v>4</v>
      </c>
      <c r="AF31" s="3">
        <v>4</v>
      </c>
    </row>
    <row r="32" spans="1:35" ht="12.75" x14ac:dyDescent="0.2">
      <c r="A32" s="2"/>
      <c r="B32" s="3"/>
      <c r="C32" s="3"/>
      <c r="D32" s="4"/>
      <c r="E32" s="3" t="s">
        <v>25</v>
      </c>
      <c r="F32" s="3">
        <v>27</v>
      </c>
      <c r="H32" s="3" t="s">
        <v>31</v>
      </c>
      <c r="I32" s="10" t="s">
        <v>69</v>
      </c>
      <c r="J32" s="3" t="s">
        <v>154</v>
      </c>
      <c r="K32" s="3">
        <v>1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 t="s">
        <v>30</v>
      </c>
      <c r="S32" s="3">
        <v>3</v>
      </c>
      <c r="T32" s="3">
        <v>4</v>
      </c>
      <c r="U32" s="3">
        <v>4</v>
      </c>
      <c r="V32" s="3">
        <v>4</v>
      </c>
      <c r="W32" s="3">
        <v>4</v>
      </c>
      <c r="X32" s="3">
        <v>4</v>
      </c>
      <c r="Y32" s="3">
        <v>4</v>
      </c>
      <c r="Z32" s="3">
        <v>4</v>
      </c>
      <c r="AA32" s="3">
        <v>4</v>
      </c>
      <c r="AB32" s="3">
        <v>4</v>
      </c>
      <c r="AC32" s="3">
        <v>4</v>
      </c>
      <c r="AD32" s="3">
        <v>4</v>
      </c>
      <c r="AE32" s="3">
        <v>4</v>
      </c>
      <c r="AF32" s="3">
        <v>4</v>
      </c>
    </row>
    <row r="33" spans="1:33" ht="12.75" x14ac:dyDescent="0.2">
      <c r="A33" s="2"/>
      <c r="B33" s="3"/>
      <c r="C33" s="3"/>
      <c r="D33" s="4"/>
      <c r="E33" s="3" t="s">
        <v>28</v>
      </c>
      <c r="F33" s="3">
        <v>30</v>
      </c>
      <c r="H33" s="3" t="s">
        <v>34</v>
      </c>
      <c r="I33" s="3" t="s">
        <v>192</v>
      </c>
      <c r="J33" s="10" t="s">
        <v>144</v>
      </c>
      <c r="K33" s="3">
        <v>1</v>
      </c>
      <c r="L33" s="3">
        <v>0</v>
      </c>
      <c r="M33" s="3">
        <v>1</v>
      </c>
      <c r="N33" s="3">
        <v>0</v>
      </c>
      <c r="O33" s="3">
        <v>1</v>
      </c>
      <c r="P33" s="3">
        <v>1</v>
      </c>
      <c r="Q33" s="3">
        <v>1</v>
      </c>
      <c r="R33" s="3" t="s">
        <v>26</v>
      </c>
      <c r="S33" s="3">
        <v>5</v>
      </c>
      <c r="T33" s="3">
        <v>5</v>
      </c>
      <c r="U33" s="3">
        <v>5</v>
      </c>
      <c r="V33" s="3">
        <v>5</v>
      </c>
      <c r="W33" s="3">
        <v>5</v>
      </c>
      <c r="X33" s="3">
        <v>5</v>
      </c>
      <c r="Y33" s="3">
        <v>5</v>
      </c>
      <c r="Z33" s="3">
        <v>5</v>
      </c>
      <c r="AA33" s="3">
        <v>5</v>
      </c>
      <c r="AB33" s="3">
        <v>5</v>
      </c>
      <c r="AC33" s="3">
        <v>5</v>
      </c>
      <c r="AD33" s="3">
        <v>5</v>
      </c>
      <c r="AE33" s="3">
        <v>5</v>
      </c>
      <c r="AF33" s="3">
        <v>5</v>
      </c>
    </row>
    <row r="34" spans="1:33" ht="12.75" x14ac:dyDescent="0.2">
      <c r="A34" s="2"/>
      <c r="B34" s="3"/>
      <c r="C34" s="3"/>
      <c r="D34" s="4"/>
      <c r="E34" s="3" t="s">
        <v>25</v>
      </c>
      <c r="F34" s="3">
        <v>23</v>
      </c>
      <c r="H34" s="3" t="s">
        <v>33</v>
      </c>
      <c r="I34" s="10" t="s">
        <v>210</v>
      </c>
      <c r="J34" s="3" t="s">
        <v>139</v>
      </c>
      <c r="K34">
        <v>0</v>
      </c>
      <c r="L34">
        <v>0</v>
      </c>
      <c r="M34">
        <v>0</v>
      </c>
      <c r="N34">
        <v>0</v>
      </c>
      <c r="O34" s="3">
        <v>1</v>
      </c>
      <c r="P34">
        <v>0</v>
      </c>
      <c r="Q34" s="3">
        <v>1</v>
      </c>
      <c r="R34" s="3" t="s">
        <v>30</v>
      </c>
      <c r="S34" s="3">
        <v>5</v>
      </c>
      <c r="T34" s="3">
        <v>5</v>
      </c>
      <c r="U34" s="3">
        <v>5</v>
      </c>
      <c r="V34" s="3">
        <v>5</v>
      </c>
      <c r="W34" s="3">
        <v>5</v>
      </c>
      <c r="X34" s="3">
        <v>4</v>
      </c>
      <c r="Y34" s="3">
        <v>5</v>
      </c>
      <c r="Z34" s="3">
        <v>5</v>
      </c>
      <c r="AA34" s="3">
        <v>5</v>
      </c>
      <c r="AB34" s="3">
        <v>4</v>
      </c>
      <c r="AC34" s="3">
        <v>5</v>
      </c>
      <c r="AD34" s="3">
        <v>5</v>
      </c>
      <c r="AE34" s="3">
        <v>5</v>
      </c>
      <c r="AF34" s="3">
        <v>5</v>
      </c>
    </row>
    <row r="35" spans="1:33" ht="12.75" x14ac:dyDescent="0.2">
      <c r="A35" s="2"/>
      <c r="B35" s="3"/>
      <c r="C35" s="3"/>
      <c r="D35" s="4"/>
      <c r="E35" s="3" t="s">
        <v>28</v>
      </c>
      <c r="F35" s="3">
        <v>31</v>
      </c>
      <c r="H35" s="3" t="s">
        <v>29</v>
      </c>
      <c r="I35" s="10" t="s">
        <v>192</v>
      </c>
      <c r="J35" s="3" t="s">
        <v>144</v>
      </c>
      <c r="K35" s="3">
        <v>1</v>
      </c>
      <c r="L35" s="3">
        <v>1</v>
      </c>
      <c r="M35" s="3">
        <v>1</v>
      </c>
      <c r="N35" s="3">
        <v>0</v>
      </c>
      <c r="O35" s="3">
        <v>0</v>
      </c>
      <c r="P35" s="3">
        <v>1</v>
      </c>
      <c r="Q35" s="3">
        <v>1</v>
      </c>
      <c r="R35" s="3" t="s">
        <v>30</v>
      </c>
      <c r="S35" s="3">
        <v>2</v>
      </c>
      <c r="T35" s="3">
        <v>3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</row>
    <row r="36" spans="1:33" ht="12.75" x14ac:dyDescent="0.2">
      <c r="A36" s="2"/>
      <c r="B36" s="3"/>
      <c r="C36" s="3"/>
      <c r="D36" s="4"/>
      <c r="E36" s="3" t="s">
        <v>25</v>
      </c>
      <c r="F36" s="3">
        <v>31</v>
      </c>
      <c r="H36" s="3" t="s">
        <v>35</v>
      </c>
      <c r="I36" s="10" t="s">
        <v>192</v>
      </c>
      <c r="J36" s="3" t="s">
        <v>144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 t="s">
        <v>30</v>
      </c>
      <c r="S36" s="3">
        <v>5</v>
      </c>
      <c r="T36" s="3">
        <v>5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5</v>
      </c>
      <c r="AA36" s="3">
        <v>4</v>
      </c>
      <c r="AB36" s="3">
        <v>5</v>
      </c>
      <c r="AC36" s="3">
        <v>5</v>
      </c>
      <c r="AD36" s="3">
        <v>5</v>
      </c>
      <c r="AE36" s="3">
        <v>4</v>
      </c>
      <c r="AF36" s="3">
        <v>4</v>
      </c>
    </row>
    <row r="37" spans="1:33" ht="12.75" x14ac:dyDescent="0.2">
      <c r="A37" s="2"/>
      <c r="B37" s="3"/>
      <c r="C37" s="3"/>
      <c r="D37" s="4"/>
      <c r="E37" s="3" t="s">
        <v>28</v>
      </c>
      <c r="F37" s="3">
        <v>39</v>
      </c>
      <c r="G37" s="3" t="s">
        <v>29</v>
      </c>
      <c r="I37" s="10" t="s">
        <v>70</v>
      </c>
      <c r="J37" s="3" t="s">
        <v>41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 t="s">
        <v>36</v>
      </c>
      <c r="S37" s="3">
        <v>5</v>
      </c>
      <c r="T37" s="3">
        <v>5</v>
      </c>
      <c r="U37" s="3">
        <v>5</v>
      </c>
      <c r="V37" s="3">
        <v>5</v>
      </c>
      <c r="W37" s="3">
        <v>5</v>
      </c>
      <c r="X37" s="3">
        <v>5</v>
      </c>
      <c r="Y37" s="3">
        <v>5</v>
      </c>
      <c r="Z37" s="3">
        <v>5</v>
      </c>
      <c r="AA37" s="3">
        <v>5</v>
      </c>
      <c r="AB37" s="3">
        <v>5</v>
      </c>
      <c r="AC37" s="3">
        <v>5</v>
      </c>
      <c r="AD37" s="3">
        <v>5</v>
      </c>
      <c r="AE37" s="3">
        <v>5</v>
      </c>
      <c r="AF37" s="3">
        <v>5</v>
      </c>
    </row>
    <row r="38" spans="1:33" ht="12.75" x14ac:dyDescent="0.2">
      <c r="A38" s="2"/>
      <c r="B38" s="3"/>
      <c r="C38" s="3"/>
      <c r="D38" s="4"/>
      <c r="E38" s="3" t="s">
        <v>25</v>
      </c>
      <c r="F38" s="3">
        <v>25</v>
      </c>
      <c r="G38" s="3" t="s">
        <v>34</v>
      </c>
      <c r="I38" s="10" t="s">
        <v>69</v>
      </c>
      <c r="J38" s="3" t="s">
        <v>154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 t="s">
        <v>30</v>
      </c>
      <c r="S38" s="3">
        <v>5</v>
      </c>
      <c r="T38" s="3">
        <v>5</v>
      </c>
      <c r="U38" s="3">
        <v>5</v>
      </c>
      <c r="V38" s="3">
        <v>5</v>
      </c>
      <c r="W38" s="3">
        <v>5</v>
      </c>
      <c r="X38" s="3">
        <v>5</v>
      </c>
      <c r="Y38" s="3">
        <v>5</v>
      </c>
      <c r="Z38" s="3">
        <v>5</v>
      </c>
      <c r="AA38" s="3">
        <v>5</v>
      </c>
      <c r="AB38" s="3">
        <v>5</v>
      </c>
      <c r="AC38" s="3">
        <v>5</v>
      </c>
      <c r="AD38" s="3">
        <v>5</v>
      </c>
      <c r="AE38" s="3">
        <v>5</v>
      </c>
      <c r="AF38" s="3">
        <v>5</v>
      </c>
    </row>
    <row r="39" spans="1:33" ht="12.75" x14ac:dyDescent="0.2">
      <c r="A39" s="2"/>
      <c r="B39" s="3"/>
      <c r="C39" s="3"/>
      <c r="D39" s="4"/>
      <c r="E39" s="3" t="s">
        <v>25</v>
      </c>
      <c r="F39" s="3">
        <v>35</v>
      </c>
      <c r="H39" s="3" t="s">
        <v>31</v>
      </c>
      <c r="I39" s="10" t="s">
        <v>158</v>
      </c>
      <c r="J39" s="3" t="s">
        <v>42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 t="s">
        <v>30</v>
      </c>
      <c r="S39" s="3">
        <v>4</v>
      </c>
      <c r="T39" s="3">
        <v>4</v>
      </c>
      <c r="U39" s="3">
        <v>3</v>
      </c>
      <c r="V39" s="3">
        <v>4</v>
      </c>
      <c r="W39" s="3">
        <v>4</v>
      </c>
      <c r="X39" s="3">
        <v>4</v>
      </c>
      <c r="Y39" s="3">
        <v>4</v>
      </c>
      <c r="Z39" s="3">
        <v>4</v>
      </c>
      <c r="AA39" s="3">
        <v>4</v>
      </c>
      <c r="AB39" s="3">
        <v>4</v>
      </c>
      <c r="AC39" s="3">
        <v>4</v>
      </c>
      <c r="AD39" s="3">
        <v>4</v>
      </c>
      <c r="AE39" s="3">
        <v>4</v>
      </c>
      <c r="AF39" s="3">
        <v>4</v>
      </c>
    </row>
    <row r="40" spans="1:33" ht="12.75" x14ac:dyDescent="0.2">
      <c r="A40" s="2"/>
      <c r="B40" s="3"/>
      <c r="C40" s="3"/>
      <c r="D40" s="4"/>
      <c r="E40" s="3" t="s">
        <v>28</v>
      </c>
      <c r="F40" s="3">
        <v>37</v>
      </c>
      <c r="G40" s="3" t="s">
        <v>38</v>
      </c>
      <c r="I40" s="10" t="s">
        <v>66</v>
      </c>
      <c r="J40" s="3" t="s">
        <v>161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 t="s">
        <v>32</v>
      </c>
      <c r="S40" s="3">
        <v>2</v>
      </c>
      <c r="T40" s="3">
        <v>2</v>
      </c>
      <c r="U40" s="3">
        <v>3</v>
      </c>
      <c r="V40" s="3">
        <v>2</v>
      </c>
      <c r="W40" s="3">
        <v>2</v>
      </c>
      <c r="X40" s="3">
        <v>4</v>
      </c>
      <c r="Y40" s="3">
        <v>2</v>
      </c>
      <c r="Z40" s="3">
        <v>2</v>
      </c>
      <c r="AA40" s="3">
        <v>3</v>
      </c>
      <c r="AB40" s="3">
        <v>3</v>
      </c>
      <c r="AC40" s="3">
        <v>3</v>
      </c>
      <c r="AD40" s="3">
        <v>3</v>
      </c>
      <c r="AE40" s="3">
        <v>3</v>
      </c>
      <c r="AF40" s="3">
        <v>3</v>
      </c>
    </row>
    <row r="41" spans="1:33" ht="12.75" x14ac:dyDescent="0.2">
      <c r="A41" s="2"/>
      <c r="B41" s="3"/>
      <c r="C41" s="3"/>
      <c r="D41" s="4"/>
      <c r="E41" s="3" t="s">
        <v>28</v>
      </c>
      <c r="F41" s="3">
        <v>37</v>
      </c>
      <c r="G41" s="3" t="s">
        <v>38</v>
      </c>
      <c r="I41" s="10" t="s">
        <v>66</v>
      </c>
      <c r="J41" s="3" t="s">
        <v>161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 t="s">
        <v>32</v>
      </c>
      <c r="S41" s="3">
        <v>2</v>
      </c>
      <c r="T41" s="3">
        <v>2</v>
      </c>
      <c r="U41" s="3">
        <v>3</v>
      </c>
      <c r="V41" s="3">
        <v>2</v>
      </c>
      <c r="W41" s="3">
        <v>2</v>
      </c>
      <c r="X41" s="3">
        <v>4</v>
      </c>
      <c r="Y41" s="3">
        <v>2</v>
      </c>
      <c r="Z41" s="3">
        <v>2</v>
      </c>
      <c r="AA41" s="3">
        <v>3</v>
      </c>
      <c r="AB41" s="3">
        <v>3</v>
      </c>
      <c r="AC41" s="3">
        <v>3</v>
      </c>
      <c r="AD41" s="3">
        <v>3</v>
      </c>
      <c r="AE41" s="3">
        <v>3</v>
      </c>
      <c r="AF41" s="3">
        <v>3</v>
      </c>
    </row>
    <row r="42" spans="1:33" ht="24" x14ac:dyDescent="0.2">
      <c r="K42" s="13">
        <f>COUNTIF(K2:K41,1)</f>
        <v>30</v>
      </c>
      <c r="L42" s="13">
        <f t="shared" ref="L42:Q42" si="0">COUNTIF(L2:L41,1)</f>
        <v>13</v>
      </c>
      <c r="M42" s="13">
        <f t="shared" si="0"/>
        <v>15</v>
      </c>
      <c r="N42" s="13">
        <f t="shared" si="0"/>
        <v>10</v>
      </c>
      <c r="O42" s="13">
        <f t="shared" si="0"/>
        <v>17</v>
      </c>
      <c r="P42" s="13">
        <f t="shared" si="0"/>
        <v>17</v>
      </c>
      <c r="Q42" s="13">
        <f t="shared" si="0"/>
        <v>32</v>
      </c>
      <c r="R42" s="11"/>
      <c r="S42" s="14">
        <f>AVERAGE(S2:S41)</f>
        <v>4.25</v>
      </c>
      <c r="T42" s="14">
        <f t="shared" ref="T42:AF42" si="1">AVERAGE(T2:T41)</f>
        <v>4.375</v>
      </c>
      <c r="U42" s="14">
        <f t="shared" si="1"/>
        <v>4.4000000000000004</v>
      </c>
      <c r="V42" s="14">
        <f t="shared" si="1"/>
        <v>4.3250000000000002</v>
      </c>
      <c r="W42" s="14">
        <f t="shared" si="1"/>
        <v>4.375</v>
      </c>
      <c r="X42" s="14">
        <f t="shared" si="1"/>
        <v>4.45</v>
      </c>
      <c r="Y42" s="14">
        <f t="shared" si="1"/>
        <v>4.2750000000000004</v>
      </c>
      <c r="Z42" s="14">
        <f t="shared" si="1"/>
        <v>4.3499999999999996</v>
      </c>
      <c r="AA42" s="14">
        <f t="shared" si="1"/>
        <v>4.4249999999999998</v>
      </c>
      <c r="AB42" s="14">
        <f t="shared" si="1"/>
        <v>4.4249999999999998</v>
      </c>
      <c r="AC42" s="14">
        <f t="shared" si="1"/>
        <v>4.5</v>
      </c>
      <c r="AD42" s="14">
        <f t="shared" si="1"/>
        <v>4.4210526315789478</v>
      </c>
      <c r="AE42" s="14">
        <f>AVERAGE(AE2:AE41)</f>
        <v>4.4749999999999996</v>
      </c>
      <c r="AF42" s="14">
        <f t="shared" si="1"/>
        <v>4.4249999999999998</v>
      </c>
      <c r="AG42" s="14">
        <f>AVERAGE(S2:AF41)</f>
        <v>4.3906810035842296</v>
      </c>
    </row>
    <row r="43" spans="1:33" ht="24" x14ac:dyDescent="0.2">
      <c r="K43" s="14">
        <f>STDEV(K2:K42)</f>
        <v>4.5885594742555629</v>
      </c>
      <c r="L43" s="14">
        <f t="shared" ref="L43:Q43" si="2">STDEV(L2:L42)</f>
        <v>2.0341595016243885</v>
      </c>
      <c r="M43" s="14">
        <f t="shared" si="2"/>
        <v>2.3347846821912985</v>
      </c>
      <c r="N43" s="14">
        <f t="shared" si="2"/>
        <v>1.5830658738585739</v>
      </c>
      <c r="O43" s="14">
        <f t="shared" si="2"/>
        <v>2.6353599282108529</v>
      </c>
      <c r="P43" s="14">
        <f t="shared" si="2"/>
        <v>2.6353599282108529</v>
      </c>
      <c r="Q43" s="14">
        <f t="shared" si="2"/>
        <v>4.8890120703870474</v>
      </c>
      <c r="S43" s="14">
        <f>STDEV(S2:S41)</f>
        <v>1.1712364713391024</v>
      </c>
      <c r="T43" s="14">
        <f t="shared" ref="T43:AF43" si="3">STDEV(T2:T41)</f>
        <v>1.0047961905856255</v>
      </c>
      <c r="U43" s="14">
        <f t="shared" si="3"/>
        <v>0.77789986831738556</v>
      </c>
      <c r="V43" s="14">
        <f t="shared" si="3"/>
        <v>0.91672493987270509</v>
      </c>
      <c r="W43" s="14">
        <f t="shared" si="3"/>
        <v>0.92507795929274561</v>
      </c>
      <c r="X43" s="14">
        <f t="shared" si="3"/>
        <v>0.50383147365577841</v>
      </c>
      <c r="Y43" s="14">
        <f t="shared" si="3"/>
        <v>0.9604352645732549</v>
      </c>
      <c r="Z43" s="14">
        <f t="shared" si="3"/>
        <v>0.97533689117250755</v>
      </c>
      <c r="AA43" s="14">
        <f t="shared" si="3"/>
        <v>0.67510682915315723</v>
      </c>
      <c r="AB43" s="14">
        <f t="shared" si="3"/>
        <v>0.67510682915315723</v>
      </c>
      <c r="AC43" s="14">
        <f t="shared" si="3"/>
        <v>0.67936622048675743</v>
      </c>
      <c r="AD43" s="14">
        <f t="shared" si="3"/>
        <v>0.68306063785939863</v>
      </c>
      <c r="AE43" s="14">
        <f t="shared" si="3"/>
        <v>0.67889427446211126</v>
      </c>
      <c r="AF43" s="14">
        <f t="shared" si="3"/>
        <v>0.67510682915315723</v>
      </c>
      <c r="AG43" s="14">
        <f>STDEV(S2:AF41)</f>
        <v>0.82033353686358634</v>
      </c>
    </row>
    <row r="44" spans="1:33" ht="24" x14ac:dyDescent="0.2">
      <c r="S44" s="12"/>
      <c r="T44" s="12">
        <f>STDEV(S2:T41)</f>
        <v>1.0860886739097029</v>
      </c>
      <c r="U44" s="12"/>
      <c r="V44" s="12">
        <f>STDEV(U2:V41)</f>
        <v>0.84559543847493623</v>
      </c>
      <c r="W44" s="12"/>
      <c r="X44" s="12"/>
      <c r="Y44" s="12"/>
      <c r="Z44" s="12"/>
      <c r="AA44" s="12"/>
      <c r="AB44" s="12"/>
      <c r="AC44" s="12"/>
      <c r="AD44" s="12"/>
      <c r="AE44" s="12"/>
      <c r="AF44" s="12">
        <f>STDEV(W2:AF41)</f>
        <v>0.75186101694255592</v>
      </c>
    </row>
    <row r="45" spans="1:33" ht="12.75" x14ac:dyDescent="0.2"/>
    <row r="46" spans="1:33" ht="12.75" x14ac:dyDescent="0.2"/>
    <row r="47" spans="1:33" ht="12.75" x14ac:dyDescent="0.2"/>
    <row r="48" spans="1:33" ht="12.75" x14ac:dyDescent="0.2"/>
    <row r="49" spans="1:5" ht="12.75" x14ac:dyDescent="0.2"/>
    <row r="50" spans="1:5" ht="12.75" x14ac:dyDescent="0.2"/>
    <row r="51" spans="1:5" ht="12.75" x14ac:dyDescent="0.2"/>
    <row r="52" spans="1:5" ht="24" x14ac:dyDescent="0.55000000000000004">
      <c r="A52" s="5" t="s">
        <v>28</v>
      </c>
      <c r="B52" s="5">
        <v>12</v>
      </c>
      <c r="D52" s="5" t="s">
        <v>118</v>
      </c>
      <c r="E52" s="5">
        <v>21</v>
      </c>
    </row>
    <row r="53" spans="1:5" ht="24" x14ac:dyDescent="0.55000000000000004">
      <c r="A53" s="5" t="s">
        <v>25</v>
      </c>
      <c r="B53" s="5">
        <v>27</v>
      </c>
      <c r="D53" s="5" t="s">
        <v>45</v>
      </c>
      <c r="E53" s="5">
        <v>13</v>
      </c>
    </row>
    <row r="54" spans="1:5" ht="24" x14ac:dyDescent="0.55000000000000004">
      <c r="A54" s="5" t="s">
        <v>50</v>
      </c>
      <c r="B54" s="5">
        <v>1</v>
      </c>
      <c r="D54" s="5" t="s">
        <v>46</v>
      </c>
      <c r="E54" s="5">
        <v>5</v>
      </c>
    </row>
    <row r="55" spans="1:5" ht="24" x14ac:dyDescent="0.55000000000000004">
      <c r="A55" s="8" t="s">
        <v>44</v>
      </c>
      <c r="B55" s="7">
        <f>SUM(B52:B54)</f>
        <v>40</v>
      </c>
      <c r="D55" s="5" t="s">
        <v>47</v>
      </c>
      <c r="E55" s="5">
        <v>1</v>
      </c>
    </row>
    <row r="56" spans="1:5" ht="24" x14ac:dyDescent="0.55000000000000004">
      <c r="D56" s="8" t="s">
        <v>44</v>
      </c>
      <c r="E56" s="7">
        <f>SUM(E52:E55)</f>
        <v>40</v>
      </c>
    </row>
    <row r="57" spans="1:5" ht="21.75" customHeight="1" x14ac:dyDescent="0.2"/>
    <row r="58" spans="1:5" ht="24" x14ac:dyDescent="0.55000000000000004">
      <c r="A58" s="5" t="s">
        <v>102</v>
      </c>
      <c r="B58" s="5">
        <v>9</v>
      </c>
    </row>
    <row r="59" spans="1:5" ht="24" x14ac:dyDescent="0.55000000000000004">
      <c r="A59" s="5" t="s">
        <v>103</v>
      </c>
      <c r="B59" s="5">
        <v>31</v>
      </c>
    </row>
    <row r="60" spans="1:5" ht="24" x14ac:dyDescent="0.55000000000000004">
      <c r="A60" s="6" t="s">
        <v>44</v>
      </c>
      <c r="B60" s="7">
        <f>SUM(B58:B59)</f>
        <v>40</v>
      </c>
    </row>
    <row r="61" spans="1:5" ht="12.75" x14ac:dyDescent="0.2"/>
    <row r="62" spans="1:5" ht="25.5" customHeight="1" x14ac:dyDescent="0.2"/>
    <row r="63" spans="1:5" ht="27.75" x14ac:dyDescent="0.65">
      <c r="A63" s="9" t="s">
        <v>48</v>
      </c>
      <c r="B63" s="9" t="s">
        <v>49</v>
      </c>
      <c r="D63" s="127" t="s">
        <v>9</v>
      </c>
      <c r="E63" s="127" t="s">
        <v>49</v>
      </c>
    </row>
    <row r="64" spans="1:5" ht="24" x14ac:dyDescent="0.55000000000000004">
      <c r="A64" s="128" t="s">
        <v>210</v>
      </c>
      <c r="B64" s="5">
        <v>3</v>
      </c>
      <c r="D64" s="128" t="s">
        <v>42</v>
      </c>
      <c r="E64" s="129">
        <v>3</v>
      </c>
    </row>
    <row r="65" spans="1:5" ht="24" x14ac:dyDescent="0.55000000000000004">
      <c r="A65" s="128" t="s">
        <v>192</v>
      </c>
      <c r="B65" s="5">
        <v>14</v>
      </c>
      <c r="D65" s="128" t="s">
        <v>144</v>
      </c>
      <c r="E65" s="129">
        <v>14</v>
      </c>
    </row>
    <row r="66" spans="1:5" ht="24" x14ac:dyDescent="0.55000000000000004">
      <c r="A66" s="128" t="s">
        <v>70</v>
      </c>
      <c r="B66" s="5">
        <v>9</v>
      </c>
      <c r="D66" s="128" t="s">
        <v>154</v>
      </c>
      <c r="E66" s="129">
        <v>5</v>
      </c>
    </row>
    <row r="67" spans="1:5" ht="24" x14ac:dyDescent="0.55000000000000004">
      <c r="A67" s="128" t="s">
        <v>69</v>
      </c>
      <c r="B67" s="5">
        <v>5</v>
      </c>
      <c r="D67" s="128" t="s">
        <v>39</v>
      </c>
      <c r="E67" s="129">
        <v>2</v>
      </c>
    </row>
    <row r="68" spans="1:5" ht="24" x14ac:dyDescent="0.55000000000000004">
      <c r="A68" s="128" t="s">
        <v>158</v>
      </c>
      <c r="B68" s="5">
        <v>3</v>
      </c>
      <c r="D68" s="128" t="s">
        <v>41</v>
      </c>
      <c r="E68" s="129">
        <v>3</v>
      </c>
    </row>
    <row r="69" spans="1:5" ht="24" x14ac:dyDescent="0.55000000000000004">
      <c r="A69" s="128" t="s">
        <v>66</v>
      </c>
      <c r="B69" s="5">
        <v>4</v>
      </c>
      <c r="D69" s="128" t="s">
        <v>174</v>
      </c>
      <c r="E69" s="129">
        <v>2</v>
      </c>
    </row>
    <row r="70" spans="1:5" ht="24" x14ac:dyDescent="0.55000000000000004">
      <c r="A70" s="128" t="s">
        <v>65</v>
      </c>
      <c r="B70" s="5">
        <v>2</v>
      </c>
      <c r="D70" s="128" t="s">
        <v>179</v>
      </c>
      <c r="E70" s="129">
        <v>4</v>
      </c>
    </row>
    <row r="71" spans="1:5" ht="24" x14ac:dyDescent="0.55000000000000004">
      <c r="A71" s="7" t="s">
        <v>44</v>
      </c>
      <c r="B71" s="7">
        <f>SUM(B64:B70)</f>
        <v>40</v>
      </c>
      <c r="D71" s="128" t="s">
        <v>161</v>
      </c>
      <c r="E71" s="129">
        <v>4</v>
      </c>
    </row>
    <row r="72" spans="1:5" ht="24" x14ac:dyDescent="0.55000000000000004">
      <c r="D72" s="128" t="s">
        <v>139</v>
      </c>
      <c r="E72" s="129">
        <v>3</v>
      </c>
    </row>
    <row r="73" spans="1:5" ht="24" x14ac:dyDescent="0.55000000000000004">
      <c r="D73" s="7" t="s">
        <v>44</v>
      </c>
      <c r="E73" s="7">
        <f>SUM(E64:E72)</f>
        <v>40</v>
      </c>
    </row>
    <row r="74" spans="1:5" ht="12.75" x14ac:dyDescent="0.2"/>
    <row r="75" spans="1:5" ht="12.75" x14ac:dyDescent="0.2"/>
    <row r="76" spans="1:5" ht="12.75" x14ac:dyDescent="0.2"/>
    <row r="77" spans="1:5" ht="12.75" x14ac:dyDescent="0.2"/>
    <row r="78" spans="1:5" ht="12.75" x14ac:dyDescent="0.2"/>
    <row r="79" spans="1:5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zoomScale="170" zoomScaleNormal="170" workbookViewId="0">
      <selection activeCell="C6" sqref="C6:F6"/>
    </sheetView>
  </sheetViews>
  <sheetFormatPr defaultRowHeight="21.75" x14ac:dyDescent="0.5"/>
  <cols>
    <col min="1" max="1" width="1.28515625" style="16" customWidth="1"/>
    <col min="2" max="2" width="4.42578125" style="16" customWidth="1"/>
    <col min="3" max="3" width="90.5703125" style="16" customWidth="1"/>
    <col min="4" max="4" width="51.85546875" style="16" customWidth="1"/>
    <col min="5" max="6" width="7.140625" style="16" customWidth="1"/>
    <col min="7" max="256" width="9.140625" style="16"/>
    <col min="257" max="257" width="1.28515625" style="16" customWidth="1"/>
    <col min="258" max="258" width="4.42578125" style="16" customWidth="1"/>
    <col min="259" max="259" width="48" style="16" customWidth="1"/>
    <col min="260" max="260" width="51.85546875" style="16" customWidth="1"/>
    <col min="261" max="262" width="7.140625" style="16" customWidth="1"/>
    <col min="263" max="512" width="9.140625" style="16"/>
    <col min="513" max="513" width="1.28515625" style="16" customWidth="1"/>
    <col min="514" max="514" width="4.42578125" style="16" customWidth="1"/>
    <col min="515" max="515" width="48" style="16" customWidth="1"/>
    <col min="516" max="516" width="51.85546875" style="16" customWidth="1"/>
    <col min="517" max="518" width="7.140625" style="16" customWidth="1"/>
    <col min="519" max="768" width="9.140625" style="16"/>
    <col min="769" max="769" width="1.28515625" style="16" customWidth="1"/>
    <col min="770" max="770" width="4.42578125" style="16" customWidth="1"/>
    <col min="771" max="771" width="48" style="16" customWidth="1"/>
    <col min="772" max="772" width="51.85546875" style="16" customWidth="1"/>
    <col min="773" max="774" width="7.140625" style="16" customWidth="1"/>
    <col min="775" max="1024" width="9.140625" style="16"/>
    <col min="1025" max="1025" width="1.28515625" style="16" customWidth="1"/>
    <col min="1026" max="1026" width="4.42578125" style="16" customWidth="1"/>
    <col min="1027" max="1027" width="48" style="16" customWidth="1"/>
    <col min="1028" max="1028" width="51.85546875" style="16" customWidth="1"/>
    <col min="1029" max="1030" width="7.140625" style="16" customWidth="1"/>
    <col min="1031" max="1280" width="9.140625" style="16"/>
    <col min="1281" max="1281" width="1.28515625" style="16" customWidth="1"/>
    <col min="1282" max="1282" width="4.42578125" style="16" customWidth="1"/>
    <col min="1283" max="1283" width="48" style="16" customWidth="1"/>
    <col min="1284" max="1284" width="51.85546875" style="16" customWidth="1"/>
    <col min="1285" max="1286" width="7.140625" style="16" customWidth="1"/>
    <col min="1287" max="1536" width="9.140625" style="16"/>
    <col min="1537" max="1537" width="1.28515625" style="16" customWidth="1"/>
    <col min="1538" max="1538" width="4.42578125" style="16" customWidth="1"/>
    <col min="1539" max="1539" width="48" style="16" customWidth="1"/>
    <col min="1540" max="1540" width="51.85546875" style="16" customWidth="1"/>
    <col min="1541" max="1542" width="7.140625" style="16" customWidth="1"/>
    <col min="1543" max="1792" width="9.140625" style="16"/>
    <col min="1793" max="1793" width="1.28515625" style="16" customWidth="1"/>
    <col min="1794" max="1794" width="4.42578125" style="16" customWidth="1"/>
    <col min="1795" max="1795" width="48" style="16" customWidth="1"/>
    <col min="1796" max="1796" width="51.85546875" style="16" customWidth="1"/>
    <col min="1797" max="1798" width="7.140625" style="16" customWidth="1"/>
    <col min="1799" max="2048" width="9.140625" style="16"/>
    <col min="2049" max="2049" width="1.28515625" style="16" customWidth="1"/>
    <col min="2050" max="2050" width="4.42578125" style="16" customWidth="1"/>
    <col min="2051" max="2051" width="48" style="16" customWidth="1"/>
    <col min="2052" max="2052" width="51.85546875" style="16" customWidth="1"/>
    <col min="2053" max="2054" width="7.140625" style="16" customWidth="1"/>
    <col min="2055" max="2304" width="9.140625" style="16"/>
    <col min="2305" max="2305" width="1.28515625" style="16" customWidth="1"/>
    <col min="2306" max="2306" width="4.42578125" style="16" customWidth="1"/>
    <col min="2307" max="2307" width="48" style="16" customWidth="1"/>
    <col min="2308" max="2308" width="51.85546875" style="16" customWidth="1"/>
    <col min="2309" max="2310" width="7.140625" style="16" customWidth="1"/>
    <col min="2311" max="2560" width="9.140625" style="16"/>
    <col min="2561" max="2561" width="1.28515625" style="16" customWidth="1"/>
    <col min="2562" max="2562" width="4.42578125" style="16" customWidth="1"/>
    <col min="2563" max="2563" width="48" style="16" customWidth="1"/>
    <col min="2564" max="2564" width="51.85546875" style="16" customWidth="1"/>
    <col min="2565" max="2566" width="7.140625" style="16" customWidth="1"/>
    <col min="2567" max="2816" width="9.140625" style="16"/>
    <col min="2817" max="2817" width="1.28515625" style="16" customWidth="1"/>
    <col min="2818" max="2818" width="4.42578125" style="16" customWidth="1"/>
    <col min="2819" max="2819" width="48" style="16" customWidth="1"/>
    <col min="2820" max="2820" width="51.85546875" style="16" customWidth="1"/>
    <col min="2821" max="2822" width="7.140625" style="16" customWidth="1"/>
    <col min="2823" max="3072" width="9.140625" style="16"/>
    <col min="3073" max="3073" width="1.28515625" style="16" customWidth="1"/>
    <col min="3074" max="3074" width="4.42578125" style="16" customWidth="1"/>
    <col min="3075" max="3075" width="48" style="16" customWidth="1"/>
    <col min="3076" max="3076" width="51.85546875" style="16" customWidth="1"/>
    <col min="3077" max="3078" width="7.140625" style="16" customWidth="1"/>
    <col min="3079" max="3328" width="9.140625" style="16"/>
    <col min="3329" max="3329" width="1.28515625" style="16" customWidth="1"/>
    <col min="3330" max="3330" width="4.42578125" style="16" customWidth="1"/>
    <col min="3331" max="3331" width="48" style="16" customWidth="1"/>
    <col min="3332" max="3332" width="51.85546875" style="16" customWidth="1"/>
    <col min="3333" max="3334" width="7.140625" style="16" customWidth="1"/>
    <col min="3335" max="3584" width="9.140625" style="16"/>
    <col min="3585" max="3585" width="1.28515625" style="16" customWidth="1"/>
    <col min="3586" max="3586" width="4.42578125" style="16" customWidth="1"/>
    <col min="3587" max="3587" width="48" style="16" customWidth="1"/>
    <col min="3588" max="3588" width="51.85546875" style="16" customWidth="1"/>
    <col min="3589" max="3590" width="7.140625" style="16" customWidth="1"/>
    <col min="3591" max="3840" width="9.140625" style="16"/>
    <col min="3841" max="3841" width="1.28515625" style="16" customWidth="1"/>
    <col min="3842" max="3842" width="4.42578125" style="16" customWidth="1"/>
    <col min="3843" max="3843" width="48" style="16" customWidth="1"/>
    <col min="3844" max="3844" width="51.85546875" style="16" customWidth="1"/>
    <col min="3845" max="3846" width="7.140625" style="16" customWidth="1"/>
    <col min="3847" max="4096" width="9.140625" style="16"/>
    <col min="4097" max="4097" width="1.28515625" style="16" customWidth="1"/>
    <col min="4098" max="4098" width="4.42578125" style="16" customWidth="1"/>
    <col min="4099" max="4099" width="48" style="16" customWidth="1"/>
    <col min="4100" max="4100" width="51.85546875" style="16" customWidth="1"/>
    <col min="4101" max="4102" width="7.140625" style="16" customWidth="1"/>
    <col min="4103" max="4352" width="9.140625" style="16"/>
    <col min="4353" max="4353" width="1.28515625" style="16" customWidth="1"/>
    <col min="4354" max="4354" width="4.42578125" style="16" customWidth="1"/>
    <col min="4355" max="4355" width="48" style="16" customWidth="1"/>
    <col min="4356" max="4356" width="51.85546875" style="16" customWidth="1"/>
    <col min="4357" max="4358" width="7.140625" style="16" customWidth="1"/>
    <col min="4359" max="4608" width="9.140625" style="16"/>
    <col min="4609" max="4609" width="1.28515625" style="16" customWidth="1"/>
    <col min="4610" max="4610" width="4.42578125" style="16" customWidth="1"/>
    <col min="4611" max="4611" width="48" style="16" customWidth="1"/>
    <col min="4612" max="4612" width="51.85546875" style="16" customWidth="1"/>
    <col min="4613" max="4614" width="7.140625" style="16" customWidth="1"/>
    <col min="4615" max="4864" width="9.140625" style="16"/>
    <col min="4865" max="4865" width="1.28515625" style="16" customWidth="1"/>
    <col min="4866" max="4866" width="4.42578125" style="16" customWidth="1"/>
    <col min="4867" max="4867" width="48" style="16" customWidth="1"/>
    <col min="4868" max="4868" width="51.85546875" style="16" customWidth="1"/>
    <col min="4869" max="4870" width="7.140625" style="16" customWidth="1"/>
    <col min="4871" max="5120" width="9.140625" style="16"/>
    <col min="5121" max="5121" width="1.28515625" style="16" customWidth="1"/>
    <col min="5122" max="5122" width="4.42578125" style="16" customWidth="1"/>
    <col min="5123" max="5123" width="48" style="16" customWidth="1"/>
    <col min="5124" max="5124" width="51.85546875" style="16" customWidth="1"/>
    <col min="5125" max="5126" width="7.140625" style="16" customWidth="1"/>
    <col min="5127" max="5376" width="9.140625" style="16"/>
    <col min="5377" max="5377" width="1.28515625" style="16" customWidth="1"/>
    <col min="5378" max="5378" width="4.42578125" style="16" customWidth="1"/>
    <col min="5379" max="5379" width="48" style="16" customWidth="1"/>
    <col min="5380" max="5380" width="51.85546875" style="16" customWidth="1"/>
    <col min="5381" max="5382" width="7.140625" style="16" customWidth="1"/>
    <col min="5383" max="5632" width="9.140625" style="16"/>
    <col min="5633" max="5633" width="1.28515625" style="16" customWidth="1"/>
    <col min="5634" max="5634" width="4.42578125" style="16" customWidth="1"/>
    <col min="5635" max="5635" width="48" style="16" customWidth="1"/>
    <col min="5636" max="5636" width="51.85546875" style="16" customWidth="1"/>
    <col min="5637" max="5638" width="7.140625" style="16" customWidth="1"/>
    <col min="5639" max="5888" width="9.140625" style="16"/>
    <col min="5889" max="5889" width="1.28515625" style="16" customWidth="1"/>
    <col min="5890" max="5890" width="4.42578125" style="16" customWidth="1"/>
    <col min="5891" max="5891" width="48" style="16" customWidth="1"/>
    <col min="5892" max="5892" width="51.85546875" style="16" customWidth="1"/>
    <col min="5893" max="5894" width="7.140625" style="16" customWidth="1"/>
    <col min="5895" max="6144" width="9.140625" style="16"/>
    <col min="6145" max="6145" width="1.28515625" style="16" customWidth="1"/>
    <col min="6146" max="6146" width="4.42578125" style="16" customWidth="1"/>
    <col min="6147" max="6147" width="48" style="16" customWidth="1"/>
    <col min="6148" max="6148" width="51.85546875" style="16" customWidth="1"/>
    <col min="6149" max="6150" width="7.140625" style="16" customWidth="1"/>
    <col min="6151" max="6400" width="9.140625" style="16"/>
    <col min="6401" max="6401" width="1.28515625" style="16" customWidth="1"/>
    <col min="6402" max="6402" width="4.42578125" style="16" customWidth="1"/>
    <col min="6403" max="6403" width="48" style="16" customWidth="1"/>
    <col min="6404" max="6404" width="51.85546875" style="16" customWidth="1"/>
    <col min="6405" max="6406" width="7.140625" style="16" customWidth="1"/>
    <col min="6407" max="6656" width="9.140625" style="16"/>
    <col min="6657" max="6657" width="1.28515625" style="16" customWidth="1"/>
    <col min="6658" max="6658" width="4.42578125" style="16" customWidth="1"/>
    <col min="6659" max="6659" width="48" style="16" customWidth="1"/>
    <col min="6660" max="6660" width="51.85546875" style="16" customWidth="1"/>
    <col min="6661" max="6662" width="7.140625" style="16" customWidth="1"/>
    <col min="6663" max="6912" width="9.140625" style="16"/>
    <col min="6913" max="6913" width="1.28515625" style="16" customWidth="1"/>
    <col min="6914" max="6914" width="4.42578125" style="16" customWidth="1"/>
    <col min="6915" max="6915" width="48" style="16" customWidth="1"/>
    <col min="6916" max="6916" width="51.85546875" style="16" customWidth="1"/>
    <col min="6917" max="6918" width="7.140625" style="16" customWidth="1"/>
    <col min="6919" max="7168" width="9.140625" style="16"/>
    <col min="7169" max="7169" width="1.28515625" style="16" customWidth="1"/>
    <col min="7170" max="7170" width="4.42578125" style="16" customWidth="1"/>
    <col min="7171" max="7171" width="48" style="16" customWidth="1"/>
    <col min="7172" max="7172" width="51.85546875" style="16" customWidth="1"/>
    <col min="7173" max="7174" width="7.140625" style="16" customWidth="1"/>
    <col min="7175" max="7424" width="9.140625" style="16"/>
    <col min="7425" max="7425" width="1.28515625" style="16" customWidth="1"/>
    <col min="7426" max="7426" width="4.42578125" style="16" customWidth="1"/>
    <col min="7427" max="7427" width="48" style="16" customWidth="1"/>
    <col min="7428" max="7428" width="51.85546875" style="16" customWidth="1"/>
    <col min="7429" max="7430" width="7.140625" style="16" customWidth="1"/>
    <col min="7431" max="7680" width="9.140625" style="16"/>
    <col min="7681" max="7681" width="1.28515625" style="16" customWidth="1"/>
    <col min="7682" max="7682" width="4.42578125" style="16" customWidth="1"/>
    <col min="7683" max="7683" width="48" style="16" customWidth="1"/>
    <col min="7684" max="7684" width="51.85546875" style="16" customWidth="1"/>
    <col min="7685" max="7686" width="7.140625" style="16" customWidth="1"/>
    <col min="7687" max="7936" width="9.140625" style="16"/>
    <col min="7937" max="7937" width="1.28515625" style="16" customWidth="1"/>
    <col min="7938" max="7938" width="4.42578125" style="16" customWidth="1"/>
    <col min="7939" max="7939" width="48" style="16" customWidth="1"/>
    <col min="7940" max="7940" width="51.85546875" style="16" customWidth="1"/>
    <col min="7941" max="7942" width="7.140625" style="16" customWidth="1"/>
    <col min="7943" max="8192" width="9.140625" style="16"/>
    <col min="8193" max="8193" width="1.28515625" style="16" customWidth="1"/>
    <col min="8194" max="8194" width="4.42578125" style="16" customWidth="1"/>
    <col min="8195" max="8195" width="48" style="16" customWidth="1"/>
    <col min="8196" max="8196" width="51.85546875" style="16" customWidth="1"/>
    <col min="8197" max="8198" width="7.140625" style="16" customWidth="1"/>
    <col min="8199" max="8448" width="9.140625" style="16"/>
    <col min="8449" max="8449" width="1.28515625" style="16" customWidth="1"/>
    <col min="8450" max="8450" width="4.42578125" style="16" customWidth="1"/>
    <col min="8451" max="8451" width="48" style="16" customWidth="1"/>
    <col min="8452" max="8452" width="51.85546875" style="16" customWidth="1"/>
    <col min="8453" max="8454" width="7.140625" style="16" customWidth="1"/>
    <col min="8455" max="8704" width="9.140625" style="16"/>
    <col min="8705" max="8705" width="1.28515625" style="16" customWidth="1"/>
    <col min="8706" max="8706" width="4.42578125" style="16" customWidth="1"/>
    <col min="8707" max="8707" width="48" style="16" customWidth="1"/>
    <col min="8708" max="8708" width="51.85546875" style="16" customWidth="1"/>
    <col min="8709" max="8710" width="7.140625" style="16" customWidth="1"/>
    <col min="8711" max="8960" width="9.140625" style="16"/>
    <col min="8961" max="8961" width="1.28515625" style="16" customWidth="1"/>
    <col min="8962" max="8962" width="4.42578125" style="16" customWidth="1"/>
    <col min="8963" max="8963" width="48" style="16" customWidth="1"/>
    <col min="8964" max="8964" width="51.85546875" style="16" customWidth="1"/>
    <col min="8965" max="8966" width="7.140625" style="16" customWidth="1"/>
    <col min="8967" max="9216" width="9.140625" style="16"/>
    <col min="9217" max="9217" width="1.28515625" style="16" customWidth="1"/>
    <col min="9218" max="9218" width="4.42578125" style="16" customWidth="1"/>
    <col min="9219" max="9219" width="48" style="16" customWidth="1"/>
    <col min="9220" max="9220" width="51.85546875" style="16" customWidth="1"/>
    <col min="9221" max="9222" width="7.140625" style="16" customWidth="1"/>
    <col min="9223" max="9472" width="9.140625" style="16"/>
    <col min="9473" max="9473" width="1.28515625" style="16" customWidth="1"/>
    <col min="9474" max="9474" width="4.42578125" style="16" customWidth="1"/>
    <col min="9475" max="9475" width="48" style="16" customWidth="1"/>
    <col min="9476" max="9476" width="51.85546875" style="16" customWidth="1"/>
    <col min="9477" max="9478" width="7.140625" style="16" customWidth="1"/>
    <col min="9479" max="9728" width="9.140625" style="16"/>
    <col min="9729" max="9729" width="1.28515625" style="16" customWidth="1"/>
    <col min="9730" max="9730" width="4.42578125" style="16" customWidth="1"/>
    <col min="9731" max="9731" width="48" style="16" customWidth="1"/>
    <col min="9732" max="9732" width="51.85546875" style="16" customWidth="1"/>
    <col min="9733" max="9734" width="7.140625" style="16" customWidth="1"/>
    <col min="9735" max="9984" width="9.140625" style="16"/>
    <col min="9985" max="9985" width="1.28515625" style="16" customWidth="1"/>
    <col min="9986" max="9986" width="4.42578125" style="16" customWidth="1"/>
    <col min="9987" max="9987" width="48" style="16" customWidth="1"/>
    <col min="9988" max="9988" width="51.85546875" style="16" customWidth="1"/>
    <col min="9989" max="9990" width="7.140625" style="16" customWidth="1"/>
    <col min="9991" max="10240" width="9.140625" style="16"/>
    <col min="10241" max="10241" width="1.28515625" style="16" customWidth="1"/>
    <col min="10242" max="10242" width="4.42578125" style="16" customWidth="1"/>
    <col min="10243" max="10243" width="48" style="16" customWidth="1"/>
    <col min="10244" max="10244" width="51.85546875" style="16" customWidth="1"/>
    <col min="10245" max="10246" width="7.140625" style="16" customWidth="1"/>
    <col min="10247" max="10496" width="9.140625" style="16"/>
    <col min="10497" max="10497" width="1.28515625" style="16" customWidth="1"/>
    <col min="10498" max="10498" width="4.42578125" style="16" customWidth="1"/>
    <col min="10499" max="10499" width="48" style="16" customWidth="1"/>
    <col min="10500" max="10500" width="51.85546875" style="16" customWidth="1"/>
    <col min="10501" max="10502" width="7.140625" style="16" customWidth="1"/>
    <col min="10503" max="10752" width="9.140625" style="16"/>
    <col min="10753" max="10753" width="1.28515625" style="16" customWidth="1"/>
    <col min="10754" max="10754" width="4.42578125" style="16" customWidth="1"/>
    <col min="10755" max="10755" width="48" style="16" customWidth="1"/>
    <col min="10756" max="10756" width="51.85546875" style="16" customWidth="1"/>
    <col min="10757" max="10758" width="7.140625" style="16" customWidth="1"/>
    <col min="10759" max="11008" width="9.140625" style="16"/>
    <col min="11009" max="11009" width="1.28515625" style="16" customWidth="1"/>
    <col min="11010" max="11010" width="4.42578125" style="16" customWidth="1"/>
    <col min="11011" max="11011" width="48" style="16" customWidth="1"/>
    <col min="11012" max="11012" width="51.85546875" style="16" customWidth="1"/>
    <col min="11013" max="11014" width="7.140625" style="16" customWidth="1"/>
    <col min="11015" max="11264" width="9.140625" style="16"/>
    <col min="11265" max="11265" width="1.28515625" style="16" customWidth="1"/>
    <col min="11266" max="11266" width="4.42578125" style="16" customWidth="1"/>
    <col min="11267" max="11267" width="48" style="16" customWidth="1"/>
    <col min="11268" max="11268" width="51.85546875" style="16" customWidth="1"/>
    <col min="11269" max="11270" width="7.140625" style="16" customWidth="1"/>
    <col min="11271" max="11520" width="9.140625" style="16"/>
    <col min="11521" max="11521" width="1.28515625" style="16" customWidth="1"/>
    <col min="11522" max="11522" width="4.42578125" style="16" customWidth="1"/>
    <col min="11523" max="11523" width="48" style="16" customWidth="1"/>
    <col min="11524" max="11524" width="51.85546875" style="16" customWidth="1"/>
    <col min="11525" max="11526" width="7.140625" style="16" customWidth="1"/>
    <col min="11527" max="11776" width="9.140625" style="16"/>
    <col min="11777" max="11777" width="1.28515625" style="16" customWidth="1"/>
    <col min="11778" max="11778" width="4.42578125" style="16" customWidth="1"/>
    <col min="11779" max="11779" width="48" style="16" customWidth="1"/>
    <col min="11780" max="11780" width="51.85546875" style="16" customWidth="1"/>
    <col min="11781" max="11782" width="7.140625" style="16" customWidth="1"/>
    <col min="11783" max="12032" width="9.140625" style="16"/>
    <col min="12033" max="12033" width="1.28515625" style="16" customWidth="1"/>
    <col min="12034" max="12034" width="4.42578125" style="16" customWidth="1"/>
    <col min="12035" max="12035" width="48" style="16" customWidth="1"/>
    <col min="12036" max="12036" width="51.85546875" style="16" customWidth="1"/>
    <col min="12037" max="12038" width="7.140625" style="16" customWidth="1"/>
    <col min="12039" max="12288" width="9.140625" style="16"/>
    <col min="12289" max="12289" width="1.28515625" style="16" customWidth="1"/>
    <col min="12290" max="12290" width="4.42578125" style="16" customWidth="1"/>
    <col min="12291" max="12291" width="48" style="16" customWidth="1"/>
    <col min="12292" max="12292" width="51.85546875" style="16" customWidth="1"/>
    <col min="12293" max="12294" width="7.140625" style="16" customWidth="1"/>
    <col min="12295" max="12544" width="9.140625" style="16"/>
    <col min="12545" max="12545" width="1.28515625" style="16" customWidth="1"/>
    <col min="12546" max="12546" width="4.42578125" style="16" customWidth="1"/>
    <col min="12547" max="12547" width="48" style="16" customWidth="1"/>
    <col min="12548" max="12548" width="51.85546875" style="16" customWidth="1"/>
    <col min="12549" max="12550" width="7.140625" style="16" customWidth="1"/>
    <col min="12551" max="12800" width="9.140625" style="16"/>
    <col min="12801" max="12801" width="1.28515625" style="16" customWidth="1"/>
    <col min="12802" max="12802" width="4.42578125" style="16" customWidth="1"/>
    <col min="12803" max="12803" width="48" style="16" customWidth="1"/>
    <col min="12804" max="12804" width="51.85546875" style="16" customWidth="1"/>
    <col min="12805" max="12806" width="7.140625" style="16" customWidth="1"/>
    <col min="12807" max="13056" width="9.140625" style="16"/>
    <col min="13057" max="13057" width="1.28515625" style="16" customWidth="1"/>
    <col min="13058" max="13058" width="4.42578125" style="16" customWidth="1"/>
    <col min="13059" max="13059" width="48" style="16" customWidth="1"/>
    <col min="13060" max="13060" width="51.85546875" style="16" customWidth="1"/>
    <col min="13061" max="13062" width="7.140625" style="16" customWidth="1"/>
    <col min="13063" max="13312" width="9.140625" style="16"/>
    <col min="13313" max="13313" width="1.28515625" style="16" customWidth="1"/>
    <col min="13314" max="13314" width="4.42578125" style="16" customWidth="1"/>
    <col min="13315" max="13315" width="48" style="16" customWidth="1"/>
    <col min="13316" max="13316" width="51.85546875" style="16" customWidth="1"/>
    <col min="13317" max="13318" width="7.140625" style="16" customWidth="1"/>
    <col min="13319" max="13568" width="9.140625" style="16"/>
    <col min="13569" max="13569" width="1.28515625" style="16" customWidth="1"/>
    <col min="13570" max="13570" width="4.42578125" style="16" customWidth="1"/>
    <col min="13571" max="13571" width="48" style="16" customWidth="1"/>
    <col min="13572" max="13572" width="51.85546875" style="16" customWidth="1"/>
    <col min="13573" max="13574" width="7.140625" style="16" customWidth="1"/>
    <col min="13575" max="13824" width="9.140625" style="16"/>
    <col min="13825" max="13825" width="1.28515625" style="16" customWidth="1"/>
    <col min="13826" max="13826" width="4.42578125" style="16" customWidth="1"/>
    <col min="13827" max="13827" width="48" style="16" customWidth="1"/>
    <col min="13828" max="13828" width="51.85546875" style="16" customWidth="1"/>
    <col min="13829" max="13830" width="7.140625" style="16" customWidth="1"/>
    <col min="13831" max="14080" width="9.140625" style="16"/>
    <col min="14081" max="14081" width="1.28515625" style="16" customWidth="1"/>
    <col min="14082" max="14082" width="4.42578125" style="16" customWidth="1"/>
    <col min="14083" max="14083" width="48" style="16" customWidth="1"/>
    <col min="14084" max="14084" width="51.85546875" style="16" customWidth="1"/>
    <col min="14085" max="14086" width="7.140625" style="16" customWidth="1"/>
    <col min="14087" max="14336" width="9.140625" style="16"/>
    <col min="14337" max="14337" width="1.28515625" style="16" customWidth="1"/>
    <col min="14338" max="14338" width="4.42578125" style="16" customWidth="1"/>
    <col min="14339" max="14339" width="48" style="16" customWidth="1"/>
    <col min="14340" max="14340" width="51.85546875" style="16" customWidth="1"/>
    <col min="14341" max="14342" width="7.140625" style="16" customWidth="1"/>
    <col min="14343" max="14592" width="9.140625" style="16"/>
    <col min="14593" max="14593" width="1.28515625" style="16" customWidth="1"/>
    <col min="14594" max="14594" width="4.42578125" style="16" customWidth="1"/>
    <col min="14595" max="14595" width="48" style="16" customWidth="1"/>
    <col min="14596" max="14596" width="51.85546875" style="16" customWidth="1"/>
    <col min="14597" max="14598" width="7.140625" style="16" customWidth="1"/>
    <col min="14599" max="14848" width="9.140625" style="16"/>
    <col min="14849" max="14849" width="1.28515625" style="16" customWidth="1"/>
    <col min="14850" max="14850" width="4.42578125" style="16" customWidth="1"/>
    <col min="14851" max="14851" width="48" style="16" customWidth="1"/>
    <col min="14852" max="14852" width="51.85546875" style="16" customWidth="1"/>
    <col min="14853" max="14854" width="7.140625" style="16" customWidth="1"/>
    <col min="14855" max="15104" width="9.140625" style="16"/>
    <col min="15105" max="15105" width="1.28515625" style="16" customWidth="1"/>
    <col min="15106" max="15106" width="4.42578125" style="16" customWidth="1"/>
    <col min="15107" max="15107" width="48" style="16" customWidth="1"/>
    <col min="15108" max="15108" width="51.85546875" style="16" customWidth="1"/>
    <col min="15109" max="15110" width="7.140625" style="16" customWidth="1"/>
    <col min="15111" max="15360" width="9.140625" style="16"/>
    <col min="15361" max="15361" width="1.28515625" style="16" customWidth="1"/>
    <col min="15362" max="15362" width="4.42578125" style="16" customWidth="1"/>
    <col min="15363" max="15363" width="48" style="16" customWidth="1"/>
    <col min="15364" max="15364" width="51.85546875" style="16" customWidth="1"/>
    <col min="15365" max="15366" width="7.140625" style="16" customWidth="1"/>
    <col min="15367" max="15616" width="9.140625" style="16"/>
    <col min="15617" max="15617" width="1.28515625" style="16" customWidth="1"/>
    <col min="15618" max="15618" width="4.42578125" style="16" customWidth="1"/>
    <col min="15619" max="15619" width="48" style="16" customWidth="1"/>
    <col min="15620" max="15620" width="51.85546875" style="16" customWidth="1"/>
    <col min="15621" max="15622" width="7.140625" style="16" customWidth="1"/>
    <col min="15623" max="15872" width="9.140625" style="16"/>
    <col min="15873" max="15873" width="1.28515625" style="16" customWidth="1"/>
    <col min="15874" max="15874" width="4.42578125" style="16" customWidth="1"/>
    <col min="15875" max="15875" width="48" style="16" customWidth="1"/>
    <col min="15876" max="15876" width="51.85546875" style="16" customWidth="1"/>
    <col min="15877" max="15878" width="7.140625" style="16" customWidth="1"/>
    <col min="15879" max="16128" width="9.140625" style="16"/>
    <col min="16129" max="16129" width="1.28515625" style="16" customWidth="1"/>
    <col min="16130" max="16130" width="4.42578125" style="16" customWidth="1"/>
    <col min="16131" max="16131" width="48" style="16" customWidth="1"/>
    <col min="16132" max="16132" width="51.85546875" style="16" customWidth="1"/>
    <col min="16133" max="16134" width="7.140625" style="16" customWidth="1"/>
    <col min="16135" max="16384" width="9.140625" style="16"/>
  </cols>
  <sheetData>
    <row r="2" spans="1:6" ht="30.75" x14ac:dyDescent="0.7">
      <c r="A2" s="15" t="s">
        <v>53</v>
      </c>
      <c r="B2" s="15"/>
      <c r="C2" s="15"/>
      <c r="D2" s="15"/>
      <c r="E2" s="15"/>
      <c r="F2" s="15"/>
    </row>
    <row r="3" spans="1:6" s="18" customFormat="1" ht="27.75" x14ac:dyDescent="0.65">
      <c r="A3" s="157" t="s">
        <v>214</v>
      </c>
      <c r="B3" s="157"/>
      <c r="C3" s="157"/>
      <c r="D3" s="17"/>
      <c r="E3" s="17"/>
      <c r="F3" s="17"/>
    </row>
    <row r="4" spans="1:6" s="18" customFormat="1" ht="27.75" x14ac:dyDescent="0.65">
      <c r="A4" s="157" t="s">
        <v>215</v>
      </c>
      <c r="B4" s="157"/>
      <c r="C4" s="157"/>
      <c r="D4" s="17"/>
      <c r="E4" s="17"/>
      <c r="F4" s="17"/>
    </row>
    <row r="5" spans="1:6" s="18" customFormat="1" ht="27.75" x14ac:dyDescent="0.65">
      <c r="A5" s="157" t="s">
        <v>116</v>
      </c>
      <c r="B5" s="157"/>
      <c r="C5" s="157"/>
      <c r="D5" s="17"/>
      <c r="E5" s="17"/>
      <c r="F5" s="17"/>
    </row>
    <row r="6" spans="1:6" s="18" customFormat="1" ht="24" x14ac:dyDescent="0.55000000000000004">
      <c r="B6" s="85"/>
      <c r="C6" s="155"/>
      <c r="D6" s="155"/>
      <c r="E6" s="155"/>
      <c r="F6" s="155"/>
    </row>
    <row r="7" spans="1:6" s="19" customFormat="1" ht="24" x14ac:dyDescent="0.2">
      <c r="C7" s="19" t="s">
        <v>216</v>
      </c>
    </row>
    <row r="8" spans="1:6" s="19" customFormat="1" ht="24" x14ac:dyDescent="0.2">
      <c r="B8" s="19" t="s">
        <v>217</v>
      </c>
    </row>
    <row r="9" spans="1:6" s="19" customFormat="1" ht="24" x14ac:dyDescent="0.2">
      <c r="B9" s="156" t="s">
        <v>130</v>
      </c>
      <c r="C9" s="156"/>
      <c r="D9" s="156"/>
      <c r="E9" s="156"/>
      <c r="F9" s="156"/>
    </row>
    <row r="10" spans="1:6" s="87" customFormat="1" ht="24" x14ac:dyDescent="0.2">
      <c r="B10" s="156" t="s">
        <v>131</v>
      </c>
      <c r="C10" s="156"/>
      <c r="D10" s="89"/>
      <c r="E10" s="89"/>
      <c r="F10" s="89"/>
    </row>
    <row r="11" spans="1:6" s="19" customFormat="1" ht="24" x14ac:dyDescent="0.2">
      <c r="B11" s="19" t="s">
        <v>132</v>
      </c>
    </row>
    <row r="12" spans="1:6" s="20" customFormat="1" ht="24" x14ac:dyDescent="0.2">
      <c r="C12" s="20" t="s">
        <v>117</v>
      </c>
    </row>
    <row r="13" spans="1:6" s="20" customFormat="1" ht="24" x14ac:dyDescent="0.2">
      <c r="B13" s="20" t="s">
        <v>256</v>
      </c>
    </row>
    <row r="14" spans="1:6" s="20" customFormat="1" ht="24" x14ac:dyDescent="0.2">
      <c r="B14" s="20" t="s">
        <v>257</v>
      </c>
    </row>
    <row r="15" spans="1:6" s="20" customFormat="1" ht="24" x14ac:dyDescent="0.2">
      <c r="C15" s="20" t="s">
        <v>258</v>
      </c>
    </row>
    <row r="16" spans="1:6" s="20" customFormat="1" ht="24" x14ac:dyDescent="0.2">
      <c r="B16" s="20" t="s">
        <v>259</v>
      </c>
    </row>
    <row r="17" spans="1:7" s="20" customFormat="1" ht="24" x14ac:dyDescent="0.2">
      <c r="C17" s="20" t="s">
        <v>260</v>
      </c>
    </row>
    <row r="18" spans="1:7" s="20" customFormat="1" ht="24" x14ac:dyDescent="0.2">
      <c r="B18" s="20" t="s">
        <v>261</v>
      </c>
    </row>
    <row r="19" spans="1:7" s="18" customFormat="1" ht="24" x14ac:dyDescent="0.55000000000000004">
      <c r="B19" s="18" t="s">
        <v>262</v>
      </c>
      <c r="E19" s="21"/>
      <c r="F19" s="21"/>
      <c r="G19" s="21"/>
    </row>
    <row r="20" spans="1:7" s="18" customFormat="1" ht="24" x14ac:dyDescent="0.55000000000000004">
      <c r="B20" s="18" t="s">
        <v>263</v>
      </c>
      <c r="E20" s="21"/>
      <c r="F20" s="21"/>
      <c r="G20" s="21"/>
    </row>
    <row r="21" spans="1:7" s="20" customFormat="1" ht="24" x14ac:dyDescent="0.2">
      <c r="C21" s="20" t="s">
        <v>264</v>
      </c>
    </row>
    <row r="22" spans="1:7" s="20" customFormat="1" ht="24" x14ac:dyDescent="0.2">
      <c r="B22" s="20" t="s">
        <v>270</v>
      </c>
    </row>
    <row r="23" spans="1:7" s="20" customFormat="1" ht="24" x14ac:dyDescent="0.2">
      <c r="B23" s="20" t="s">
        <v>265</v>
      </c>
    </row>
    <row r="24" spans="1:7" s="18" customFormat="1" ht="24" x14ac:dyDescent="0.55000000000000004">
      <c r="A24" s="23"/>
      <c r="B24" s="18" t="s">
        <v>119</v>
      </c>
      <c r="E24" s="21"/>
      <c r="F24" s="21"/>
      <c r="G24" s="21"/>
    </row>
    <row r="25" spans="1:7" s="18" customFormat="1" ht="24" x14ac:dyDescent="0.55000000000000004">
      <c r="A25" s="18" t="s">
        <v>120</v>
      </c>
    </row>
    <row r="26" spans="1:7" s="18" customFormat="1" ht="24" x14ac:dyDescent="0.55000000000000004">
      <c r="A26" s="23" t="s">
        <v>121</v>
      </c>
      <c r="B26" s="23"/>
      <c r="C26" s="23"/>
      <c r="D26" s="23"/>
      <c r="E26" s="23"/>
      <c r="F26" s="23"/>
    </row>
    <row r="27" spans="1:7" s="18" customFormat="1" ht="24" x14ac:dyDescent="0.55000000000000004">
      <c r="A27" s="23"/>
      <c r="B27" s="23"/>
      <c r="C27" s="23"/>
      <c r="D27" s="23"/>
      <c r="E27" s="23"/>
      <c r="F27" s="23"/>
    </row>
    <row r="28" spans="1:7" s="18" customFormat="1" ht="24" x14ac:dyDescent="0.55000000000000004">
      <c r="A28" s="23"/>
      <c r="B28" s="23"/>
      <c r="C28" s="23"/>
      <c r="D28" s="23"/>
      <c r="E28" s="23"/>
      <c r="F28" s="23"/>
    </row>
    <row r="29" spans="1:7" s="18" customFormat="1" ht="24" x14ac:dyDescent="0.55000000000000004">
      <c r="A29" s="23"/>
      <c r="B29" s="23"/>
      <c r="C29" s="23"/>
      <c r="D29" s="23"/>
      <c r="E29" s="23"/>
      <c r="F29" s="23"/>
    </row>
    <row r="30" spans="1:7" s="18" customFormat="1" ht="24" x14ac:dyDescent="0.55000000000000004">
      <c r="A30" s="23"/>
      <c r="B30" s="23"/>
      <c r="C30" s="23"/>
      <c r="D30" s="23"/>
      <c r="E30" s="23"/>
      <c r="F30" s="23"/>
    </row>
    <row r="31" spans="1:7" s="87" customFormat="1" ht="24" x14ac:dyDescent="0.2">
      <c r="B31" s="87" t="s">
        <v>133</v>
      </c>
    </row>
    <row r="32" spans="1:7" s="23" customFormat="1" ht="24" x14ac:dyDescent="0.55000000000000004">
      <c r="A32" s="23" t="s">
        <v>122</v>
      </c>
    </row>
    <row r="33" spans="1:6" s="84" customFormat="1" ht="24" x14ac:dyDescent="0.2">
      <c r="A33" s="158" t="s">
        <v>123</v>
      </c>
      <c r="B33" s="158"/>
      <c r="C33" s="158"/>
      <c r="D33" s="158"/>
      <c r="E33" s="158"/>
    </row>
    <row r="34" spans="1:6" s="84" customFormat="1" ht="24" x14ac:dyDescent="0.2">
      <c r="A34" s="158" t="s">
        <v>124</v>
      </c>
      <c r="B34" s="158"/>
      <c r="C34" s="158"/>
      <c r="D34" s="158"/>
      <c r="E34" s="158"/>
    </row>
    <row r="35" spans="1:6" s="84" customFormat="1" ht="24" x14ac:dyDescent="0.2">
      <c r="A35" s="158" t="s">
        <v>125</v>
      </c>
      <c r="B35" s="158"/>
      <c r="C35" s="158"/>
      <c r="D35" s="158"/>
      <c r="E35" s="158"/>
    </row>
    <row r="36" spans="1:6" s="84" customFormat="1" ht="24" x14ac:dyDescent="0.2">
      <c r="A36" s="158" t="s">
        <v>126</v>
      </c>
      <c r="B36" s="158"/>
      <c r="C36" s="158"/>
      <c r="D36" s="158"/>
      <c r="E36" s="158"/>
    </row>
    <row r="37" spans="1:6" s="84" customFormat="1" ht="24" x14ac:dyDescent="0.2">
      <c r="A37" s="158" t="s">
        <v>127</v>
      </c>
      <c r="B37" s="158"/>
      <c r="C37" s="158"/>
      <c r="D37" s="158"/>
      <c r="E37" s="158"/>
    </row>
    <row r="38" spans="1:6" s="18" customFormat="1" ht="24" x14ac:dyDescent="0.55000000000000004">
      <c r="A38" s="24" t="s">
        <v>128</v>
      </c>
      <c r="B38" s="24"/>
    </row>
    <row r="39" spans="1:6" s="18" customFormat="1" ht="24" x14ac:dyDescent="0.55000000000000004">
      <c r="B39" s="118" t="s">
        <v>129</v>
      </c>
    </row>
    <row r="40" spans="1:6" s="83" customFormat="1" ht="24" x14ac:dyDescent="0.55000000000000004">
      <c r="B40" s="121"/>
      <c r="E40" s="122"/>
      <c r="F40" s="123"/>
    </row>
    <row r="41" spans="1:6" s="124" customFormat="1" ht="24" x14ac:dyDescent="0.55000000000000004">
      <c r="C41" s="83"/>
      <c r="D41" s="83"/>
    </row>
    <row r="42" spans="1:6" ht="24" x14ac:dyDescent="0.55000000000000004">
      <c r="C42" s="18"/>
      <c r="D42" s="18"/>
    </row>
    <row r="43" spans="1:6" ht="24" x14ac:dyDescent="0.55000000000000004">
      <c r="C43" s="18"/>
      <c r="D43" s="18"/>
    </row>
  </sheetData>
  <mergeCells count="11">
    <mergeCell ref="B10:C10"/>
    <mergeCell ref="A35:E35"/>
    <mergeCell ref="A36:E36"/>
    <mergeCell ref="A37:E37"/>
    <mergeCell ref="A33:E33"/>
    <mergeCell ref="A34:E34"/>
    <mergeCell ref="C6:F6"/>
    <mergeCell ref="B9:F9"/>
    <mergeCell ref="A4:C4"/>
    <mergeCell ref="A3:C3"/>
    <mergeCell ref="A5:C5"/>
  </mergeCells>
  <pageMargins left="0.7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zoomScale="130" zoomScaleNormal="130" workbookViewId="0">
      <selection activeCell="D12" sqref="D12"/>
    </sheetView>
  </sheetViews>
  <sheetFormatPr defaultRowHeight="24" x14ac:dyDescent="0.55000000000000004"/>
  <cols>
    <col min="1" max="1" width="5.5703125" style="18" customWidth="1"/>
    <col min="2" max="2" width="21.7109375" style="18" customWidth="1"/>
    <col min="3" max="3" width="30.85546875" style="21" customWidth="1"/>
    <col min="4" max="4" width="28.28515625" style="21" customWidth="1"/>
    <col min="5" max="5" width="10" style="18" customWidth="1"/>
    <col min="6" max="256" width="9.140625" style="18"/>
    <col min="257" max="257" width="5.5703125" style="18" customWidth="1"/>
    <col min="258" max="258" width="21.7109375" style="18" customWidth="1"/>
    <col min="259" max="259" width="30.85546875" style="18" customWidth="1"/>
    <col min="260" max="260" width="28.28515625" style="18" customWidth="1"/>
    <col min="261" max="261" width="10" style="18" customWidth="1"/>
    <col min="262" max="512" width="9.140625" style="18"/>
    <col min="513" max="513" width="5.5703125" style="18" customWidth="1"/>
    <col min="514" max="514" width="21.7109375" style="18" customWidth="1"/>
    <col min="515" max="515" width="30.85546875" style="18" customWidth="1"/>
    <col min="516" max="516" width="28.28515625" style="18" customWidth="1"/>
    <col min="517" max="517" width="10" style="18" customWidth="1"/>
    <col min="518" max="768" width="9.140625" style="18"/>
    <col min="769" max="769" width="5.5703125" style="18" customWidth="1"/>
    <col min="770" max="770" width="21.7109375" style="18" customWidth="1"/>
    <col min="771" max="771" width="30.85546875" style="18" customWidth="1"/>
    <col min="772" max="772" width="28.28515625" style="18" customWidth="1"/>
    <col min="773" max="773" width="10" style="18" customWidth="1"/>
    <col min="774" max="1024" width="9.140625" style="18"/>
    <col min="1025" max="1025" width="5.5703125" style="18" customWidth="1"/>
    <col min="1026" max="1026" width="21.7109375" style="18" customWidth="1"/>
    <col min="1027" max="1027" width="30.85546875" style="18" customWidth="1"/>
    <col min="1028" max="1028" width="28.28515625" style="18" customWidth="1"/>
    <col min="1029" max="1029" width="10" style="18" customWidth="1"/>
    <col min="1030" max="1280" width="9.140625" style="18"/>
    <col min="1281" max="1281" width="5.5703125" style="18" customWidth="1"/>
    <col min="1282" max="1282" width="21.7109375" style="18" customWidth="1"/>
    <col min="1283" max="1283" width="30.85546875" style="18" customWidth="1"/>
    <col min="1284" max="1284" width="28.28515625" style="18" customWidth="1"/>
    <col min="1285" max="1285" width="10" style="18" customWidth="1"/>
    <col min="1286" max="1536" width="9.140625" style="18"/>
    <col min="1537" max="1537" width="5.5703125" style="18" customWidth="1"/>
    <col min="1538" max="1538" width="21.7109375" style="18" customWidth="1"/>
    <col min="1539" max="1539" width="30.85546875" style="18" customWidth="1"/>
    <col min="1540" max="1540" width="28.28515625" style="18" customWidth="1"/>
    <col min="1541" max="1541" width="10" style="18" customWidth="1"/>
    <col min="1542" max="1792" width="9.140625" style="18"/>
    <col min="1793" max="1793" width="5.5703125" style="18" customWidth="1"/>
    <col min="1794" max="1794" width="21.7109375" style="18" customWidth="1"/>
    <col min="1795" max="1795" width="30.85546875" style="18" customWidth="1"/>
    <col min="1796" max="1796" width="28.28515625" style="18" customWidth="1"/>
    <col min="1797" max="1797" width="10" style="18" customWidth="1"/>
    <col min="1798" max="2048" width="9.140625" style="18"/>
    <col min="2049" max="2049" width="5.5703125" style="18" customWidth="1"/>
    <col min="2050" max="2050" width="21.7109375" style="18" customWidth="1"/>
    <col min="2051" max="2051" width="30.85546875" style="18" customWidth="1"/>
    <col min="2052" max="2052" width="28.28515625" style="18" customWidth="1"/>
    <col min="2053" max="2053" width="10" style="18" customWidth="1"/>
    <col min="2054" max="2304" width="9.140625" style="18"/>
    <col min="2305" max="2305" width="5.5703125" style="18" customWidth="1"/>
    <col min="2306" max="2306" width="21.7109375" style="18" customWidth="1"/>
    <col min="2307" max="2307" width="30.85546875" style="18" customWidth="1"/>
    <col min="2308" max="2308" width="28.28515625" style="18" customWidth="1"/>
    <col min="2309" max="2309" width="10" style="18" customWidth="1"/>
    <col min="2310" max="2560" width="9.140625" style="18"/>
    <col min="2561" max="2561" width="5.5703125" style="18" customWidth="1"/>
    <col min="2562" max="2562" width="21.7109375" style="18" customWidth="1"/>
    <col min="2563" max="2563" width="30.85546875" style="18" customWidth="1"/>
    <col min="2564" max="2564" width="28.28515625" style="18" customWidth="1"/>
    <col min="2565" max="2565" width="10" style="18" customWidth="1"/>
    <col min="2566" max="2816" width="9.140625" style="18"/>
    <col min="2817" max="2817" width="5.5703125" style="18" customWidth="1"/>
    <col min="2818" max="2818" width="21.7109375" style="18" customWidth="1"/>
    <col min="2819" max="2819" width="30.85546875" style="18" customWidth="1"/>
    <col min="2820" max="2820" width="28.28515625" style="18" customWidth="1"/>
    <col min="2821" max="2821" width="10" style="18" customWidth="1"/>
    <col min="2822" max="3072" width="9.140625" style="18"/>
    <col min="3073" max="3073" width="5.5703125" style="18" customWidth="1"/>
    <col min="3074" max="3074" width="21.7109375" style="18" customWidth="1"/>
    <col min="3075" max="3075" width="30.85546875" style="18" customWidth="1"/>
    <col min="3076" max="3076" width="28.28515625" style="18" customWidth="1"/>
    <col min="3077" max="3077" width="10" style="18" customWidth="1"/>
    <col min="3078" max="3328" width="9.140625" style="18"/>
    <col min="3329" max="3329" width="5.5703125" style="18" customWidth="1"/>
    <col min="3330" max="3330" width="21.7109375" style="18" customWidth="1"/>
    <col min="3331" max="3331" width="30.85546875" style="18" customWidth="1"/>
    <col min="3332" max="3332" width="28.28515625" style="18" customWidth="1"/>
    <col min="3333" max="3333" width="10" style="18" customWidth="1"/>
    <col min="3334" max="3584" width="9.140625" style="18"/>
    <col min="3585" max="3585" width="5.5703125" style="18" customWidth="1"/>
    <col min="3586" max="3586" width="21.7109375" style="18" customWidth="1"/>
    <col min="3587" max="3587" width="30.85546875" style="18" customWidth="1"/>
    <col min="3588" max="3588" width="28.28515625" style="18" customWidth="1"/>
    <col min="3589" max="3589" width="10" style="18" customWidth="1"/>
    <col min="3590" max="3840" width="9.140625" style="18"/>
    <col min="3841" max="3841" width="5.5703125" style="18" customWidth="1"/>
    <col min="3842" max="3842" width="21.7109375" style="18" customWidth="1"/>
    <col min="3843" max="3843" width="30.85546875" style="18" customWidth="1"/>
    <col min="3844" max="3844" width="28.28515625" style="18" customWidth="1"/>
    <col min="3845" max="3845" width="10" style="18" customWidth="1"/>
    <col min="3846" max="4096" width="9.140625" style="18"/>
    <col min="4097" max="4097" width="5.5703125" style="18" customWidth="1"/>
    <col min="4098" max="4098" width="21.7109375" style="18" customWidth="1"/>
    <col min="4099" max="4099" width="30.85546875" style="18" customWidth="1"/>
    <col min="4100" max="4100" width="28.28515625" style="18" customWidth="1"/>
    <col min="4101" max="4101" width="10" style="18" customWidth="1"/>
    <col min="4102" max="4352" width="9.140625" style="18"/>
    <col min="4353" max="4353" width="5.5703125" style="18" customWidth="1"/>
    <col min="4354" max="4354" width="21.7109375" style="18" customWidth="1"/>
    <col min="4355" max="4355" width="30.85546875" style="18" customWidth="1"/>
    <col min="4356" max="4356" width="28.28515625" style="18" customWidth="1"/>
    <col min="4357" max="4357" width="10" style="18" customWidth="1"/>
    <col min="4358" max="4608" width="9.140625" style="18"/>
    <col min="4609" max="4609" width="5.5703125" style="18" customWidth="1"/>
    <col min="4610" max="4610" width="21.7109375" style="18" customWidth="1"/>
    <col min="4611" max="4611" width="30.85546875" style="18" customWidth="1"/>
    <col min="4612" max="4612" width="28.28515625" style="18" customWidth="1"/>
    <col min="4613" max="4613" width="10" style="18" customWidth="1"/>
    <col min="4614" max="4864" width="9.140625" style="18"/>
    <col min="4865" max="4865" width="5.5703125" style="18" customWidth="1"/>
    <col min="4866" max="4866" width="21.7109375" style="18" customWidth="1"/>
    <col min="4867" max="4867" width="30.85546875" style="18" customWidth="1"/>
    <col min="4868" max="4868" width="28.28515625" style="18" customWidth="1"/>
    <col min="4869" max="4869" width="10" style="18" customWidth="1"/>
    <col min="4870" max="5120" width="9.140625" style="18"/>
    <col min="5121" max="5121" width="5.5703125" style="18" customWidth="1"/>
    <col min="5122" max="5122" width="21.7109375" style="18" customWidth="1"/>
    <col min="5123" max="5123" width="30.85546875" style="18" customWidth="1"/>
    <col min="5124" max="5124" width="28.28515625" style="18" customWidth="1"/>
    <col min="5125" max="5125" width="10" style="18" customWidth="1"/>
    <col min="5126" max="5376" width="9.140625" style="18"/>
    <col min="5377" max="5377" width="5.5703125" style="18" customWidth="1"/>
    <col min="5378" max="5378" width="21.7109375" style="18" customWidth="1"/>
    <col min="5379" max="5379" width="30.85546875" style="18" customWidth="1"/>
    <col min="5380" max="5380" width="28.28515625" style="18" customWidth="1"/>
    <col min="5381" max="5381" width="10" style="18" customWidth="1"/>
    <col min="5382" max="5632" width="9.140625" style="18"/>
    <col min="5633" max="5633" width="5.5703125" style="18" customWidth="1"/>
    <col min="5634" max="5634" width="21.7109375" style="18" customWidth="1"/>
    <col min="5635" max="5635" width="30.85546875" style="18" customWidth="1"/>
    <col min="5636" max="5636" width="28.28515625" style="18" customWidth="1"/>
    <col min="5637" max="5637" width="10" style="18" customWidth="1"/>
    <col min="5638" max="5888" width="9.140625" style="18"/>
    <col min="5889" max="5889" width="5.5703125" style="18" customWidth="1"/>
    <col min="5890" max="5890" width="21.7109375" style="18" customWidth="1"/>
    <col min="5891" max="5891" width="30.85546875" style="18" customWidth="1"/>
    <col min="5892" max="5892" width="28.28515625" style="18" customWidth="1"/>
    <col min="5893" max="5893" width="10" style="18" customWidth="1"/>
    <col min="5894" max="6144" width="9.140625" style="18"/>
    <col min="6145" max="6145" width="5.5703125" style="18" customWidth="1"/>
    <col min="6146" max="6146" width="21.7109375" style="18" customWidth="1"/>
    <col min="6147" max="6147" width="30.85546875" style="18" customWidth="1"/>
    <col min="6148" max="6148" width="28.28515625" style="18" customWidth="1"/>
    <col min="6149" max="6149" width="10" style="18" customWidth="1"/>
    <col min="6150" max="6400" width="9.140625" style="18"/>
    <col min="6401" max="6401" width="5.5703125" style="18" customWidth="1"/>
    <col min="6402" max="6402" width="21.7109375" style="18" customWidth="1"/>
    <col min="6403" max="6403" width="30.85546875" style="18" customWidth="1"/>
    <col min="6404" max="6404" width="28.28515625" style="18" customWidth="1"/>
    <col min="6405" max="6405" width="10" style="18" customWidth="1"/>
    <col min="6406" max="6656" width="9.140625" style="18"/>
    <col min="6657" max="6657" width="5.5703125" style="18" customWidth="1"/>
    <col min="6658" max="6658" width="21.7109375" style="18" customWidth="1"/>
    <col min="6659" max="6659" width="30.85546875" style="18" customWidth="1"/>
    <col min="6660" max="6660" width="28.28515625" style="18" customWidth="1"/>
    <col min="6661" max="6661" width="10" style="18" customWidth="1"/>
    <col min="6662" max="6912" width="9.140625" style="18"/>
    <col min="6913" max="6913" width="5.5703125" style="18" customWidth="1"/>
    <col min="6914" max="6914" width="21.7109375" style="18" customWidth="1"/>
    <col min="6915" max="6915" width="30.85546875" style="18" customWidth="1"/>
    <col min="6916" max="6916" width="28.28515625" style="18" customWidth="1"/>
    <col min="6917" max="6917" width="10" style="18" customWidth="1"/>
    <col min="6918" max="7168" width="9.140625" style="18"/>
    <col min="7169" max="7169" width="5.5703125" style="18" customWidth="1"/>
    <col min="7170" max="7170" width="21.7109375" style="18" customWidth="1"/>
    <col min="7171" max="7171" width="30.85546875" style="18" customWidth="1"/>
    <col min="7172" max="7172" width="28.28515625" style="18" customWidth="1"/>
    <col min="7173" max="7173" width="10" style="18" customWidth="1"/>
    <col min="7174" max="7424" width="9.140625" style="18"/>
    <col min="7425" max="7425" width="5.5703125" style="18" customWidth="1"/>
    <col min="7426" max="7426" width="21.7109375" style="18" customWidth="1"/>
    <col min="7427" max="7427" width="30.85546875" style="18" customWidth="1"/>
    <col min="7428" max="7428" width="28.28515625" style="18" customWidth="1"/>
    <col min="7429" max="7429" width="10" style="18" customWidth="1"/>
    <col min="7430" max="7680" width="9.140625" style="18"/>
    <col min="7681" max="7681" width="5.5703125" style="18" customWidth="1"/>
    <col min="7682" max="7682" width="21.7109375" style="18" customWidth="1"/>
    <col min="7683" max="7683" width="30.85546875" style="18" customWidth="1"/>
    <col min="7684" max="7684" width="28.28515625" style="18" customWidth="1"/>
    <col min="7685" max="7685" width="10" style="18" customWidth="1"/>
    <col min="7686" max="7936" width="9.140625" style="18"/>
    <col min="7937" max="7937" width="5.5703125" style="18" customWidth="1"/>
    <col min="7938" max="7938" width="21.7109375" style="18" customWidth="1"/>
    <col min="7939" max="7939" width="30.85546875" style="18" customWidth="1"/>
    <col min="7940" max="7940" width="28.28515625" style="18" customWidth="1"/>
    <col min="7941" max="7941" width="10" style="18" customWidth="1"/>
    <col min="7942" max="8192" width="9.140625" style="18"/>
    <col min="8193" max="8193" width="5.5703125" style="18" customWidth="1"/>
    <col min="8194" max="8194" width="21.7109375" style="18" customWidth="1"/>
    <col min="8195" max="8195" width="30.85546875" style="18" customWidth="1"/>
    <col min="8196" max="8196" width="28.28515625" style="18" customWidth="1"/>
    <col min="8197" max="8197" width="10" style="18" customWidth="1"/>
    <col min="8198" max="8448" width="9.140625" style="18"/>
    <col min="8449" max="8449" width="5.5703125" style="18" customWidth="1"/>
    <col min="8450" max="8450" width="21.7109375" style="18" customWidth="1"/>
    <col min="8451" max="8451" width="30.85546875" style="18" customWidth="1"/>
    <col min="8452" max="8452" width="28.28515625" style="18" customWidth="1"/>
    <col min="8453" max="8453" width="10" style="18" customWidth="1"/>
    <col min="8454" max="8704" width="9.140625" style="18"/>
    <col min="8705" max="8705" width="5.5703125" style="18" customWidth="1"/>
    <col min="8706" max="8706" width="21.7109375" style="18" customWidth="1"/>
    <col min="8707" max="8707" width="30.85546875" style="18" customWidth="1"/>
    <col min="8708" max="8708" width="28.28515625" style="18" customWidth="1"/>
    <col min="8709" max="8709" width="10" style="18" customWidth="1"/>
    <col min="8710" max="8960" width="9.140625" style="18"/>
    <col min="8961" max="8961" width="5.5703125" style="18" customWidth="1"/>
    <col min="8962" max="8962" width="21.7109375" style="18" customWidth="1"/>
    <col min="8963" max="8963" width="30.85546875" style="18" customWidth="1"/>
    <col min="8964" max="8964" width="28.28515625" style="18" customWidth="1"/>
    <col min="8965" max="8965" width="10" style="18" customWidth="1"/>
    <col min="8966" max="9216" width="9.140625" style="18"/>
    <col min="9217" max="9217" width="5.5703125" style="18" customWidth="1"/>
    <col min="9218" max="9218" width="21.7109375" style="18" customWidth="1"/>
    <col min="9219" max="9219" width="30.85546875" style="18" customWidth="1"/>
    <col min="9220" max="9220" width="28.28515625" style="18" customWidth="1"/>
    <col min="9221" max="9221" width="10" style="18" customWidth="1"/>
    <col min="9222" max="9472" width="9.140625" style="18"/>
    <col min="9473" max="9473" width="5.5703125" style="18" customWidth="1"/>
    <col min="9474" max="9474" width="21.7109375" style="18" customWidth="1"/>
    <col min="9475" max="9475" width="30.85546875" style="18" customWidth="1"/>
    <col min="9476" max="9476" width="28.28515625" style="18" customWidth="1"/>
    <col min="9477" max="9477" width="10" style="18" customWidth="1"/>
    <col min="9478" max="9728" width="9.140625" style="18"/>
    <col min="9729" max="9729" width="5.5703125" style="18" customWidth="1"/>
    <col min="9730" max="9730" width="21.7109375" style="18" customWidth="1"/>
    <col min="9731" max="9731" width="30.85546875" style="18" customWidth="1"/>
    <col min="9732" max="9732" width="28.28515625" style="18" customWidth="1"/>
    <col min="9733" max="9733" width="10" style="18" customWidth="1"/>
    <col min="9734" max="9984" width="9.140625" style="18"/>
    <col min="9985" max="9985" width="5.5703125" style="18" customWidth="1"/>
    <col min="9986" max="9986" width="21.7109375" style="18" customWidth="1"/>
    <col min="9987" max="9987" width="30.85546875" style="18" customWidth="1"/>
    <col min="9988" max="9988" width="28.28515625" style="18" customWidth="1"/>
    <col min="9989" max="9989" width="10" style="18" customWidth="1"/>
    <col min="9990" max="10240" width="9.140625" style="18"/>
    <col min="10241" max="10241" width="5.5703125" style="18" customWidth="1"/>
    <col min="10242" max="10242" width="21.7109375" style="18" customWidth="1"/>
    <col min="10243" max="10243" width="30.85546875" style="18" customWidth="1"/>
    <col min="10244" max="10244" width="28.28515625" style="18" customWidth="1"/>
    <col min="10245" max="10245" width="10" style="18" customWidth="1"/>
    <col min="10246" max="10496" width="9.140625" style="18"/>
    <col min="10497" max="10497" width="5.5703125" style="18" customWidth="1"/>
    <col min="10498" max="10498" width="21.7109375" style="18" customWidth="1"/>
    <col min="10499" max="10499" width="30.85546875" style="18" customWidth="1"/>
    <col min="10500" max="10500" width="28.28515625" style="18" customWidth="1"/>
    <col min="10501" max="10501" width="10" style="18" customWidth="1"/>
    <col min="10502" max="10752" width="9.140625" style="18"/>
    <col min="10753" max="10753" width="5.5703125" style="18" customWidth="1"/>
    <col min="10754" max="10754" width="21.7109375" style="18" customWidth="1"/>
    <col min="10755" max="10755" width="30.85546875" style="18" customWidth="1"/>
    <col min="10756" max="10756" width="28.28515625" style="18" customWidth="1"/>
    <col min="10757" max="10757" width="10" style="18" customWidth="1"/>
    <col min="10758" max="11008" width="9.140625" style="18"/>
    <col min="11009" max="11009" width="5.5703125" style="18" customWidth="1"/>
    <col min="11010" max="11010" width="21.7109375" style="18" customWidth="1"/>
    <col min="11011" max="11011" width="30.85546875" style="18" customWidth="1"/>
    <col min="11012" max="11012" width="28.28515625" style="18" customWidth="1"/>
    <col min="11013" max="11013" width="10" style="18" customWidth="1"/>
    <col min="11014" max="11264" width="9.140625" style="18"/>
    <col min="11265" max="11265" width="5.5703125" style="18" customWidth="1"/>
    <col min="11266" max="11266" width="21.7109375" style="18" customWidth="1"/>
    <col min="11267" max="11267" width="30.85546875" style="18" customWidth="1"/>
    <col min="11268" max="11268" width="28.28515625" style="18" customWidth="1"/>
    <col min="11269" max="11269" width="10" style="18" customWidth="1"/>
    <col min="11270" max="11520" width="9.140625" style="18"/>
    <col min="11521" max="11521" width="5.5703125" style="18" customWidth="1"/>
    <col min="11522" max="11522" width="21.7109375" style="18" customWidth="1"/>
    <col min="11523" max="11523" width="30.85546875" style="18" customWidth="1"/>
    <col min="11524" max="11524" width="28.28515625" style="18" customWidth="1"/>
    <col min="11525" max="11525" width="10" style="18" customWidth="1"/>
    <col min="11526" max="11776" width="9.140625" style="18"/>
    <col min="11777" max="11777" width="5.5703125" style="18" customWidth="1"/>
    <col min="11778" max="11778" width="21.7109375" style="18" customWidth="1"/>
    <col min="11779" max="11779" width="30.85546875" style="18" customWidth="1"/>
    <col min="11780" max="11780" width="28.28515625" style="18" customWidth="1"/>
    <col min="11781" max="11781" width="10" style="18" customWidth="1"/>
    <col min="11782" max="12032" width="9.140625" style="18"/>
    <col min="12033" max="12033" width="5.5703125" style="18" customWidth="1"/>
    <col min="12034" max="12034" width="21.7109375" style="18" customWidth="1"/>
    <col min="12035" max="12035" width="30.85546875" style="18" customWidth="1"/>
    <col min="12036" max="12036" width="28.28515625" style="18" customWidth="1"/>
    <col min="12037" max="12037" width="10" style="18" customWidth="1"/>
    <col min="12038" max="12288" width="9.140625" style="18"/>
    <col min="12289" max="12289" width="5.5703125" style="18" customWidth="1"/>
    <col min="12290" max="12290" width="21.7109375" style="18" customWidth="1"/>
    <col min="12291" max="12291" width="30.85546875" style="18" customWidth="1"/>
    <col min="12292" max="12292" width="28.28515625" style="18" customWidth="1"/>
    <col min="12293" max="12293" width="10" style="18" customWidth="1"/>
    <col min="12294" max="12544" width="9.140625" style="18"/>
    <col min="12545" max="12545" width="5.5703125" style="18" customWidth="1"/>
    <col min="12546" max="12546" width="21.7109375" style="18" customWidth="1"/>
    <col min="12547" max="12547" width="30.85546875" style="18" customWidth="1"/>
    <col min="12548" max="12548" width="28.28515625" style="18" customWidth="1"/>
    <col min="12549" max="12549" width="10" style="18" customWidth="1"/>
    <col min="12550" max="12800" width="9.140625" style="18"/>
    <col min="12801" max="12801" width="5.5703125" style="18" customWidth="1"/>
    <col min="12802" max="12802" width="21.7109375" style="18" customWidth="1"/>
    <col min="12803" max="12803" width="30.85546875" style="18" customWidth="1"/>
    <col min="12804" max="12804" width="28.28515625" style="18" customWidth="1"/>
    <col min="12805" max="12805" width="10" style="18" customWidth="1"/>
    <col min="12806" max="13056" width="9.140625" style="18"/>
    <col min="13057" max="13057" width="5.5703125" style="18" customWidth="1"/>
    <col min="13058" max="13058" width="21.7109375" style="18" customWidth="1"/>
    <col min="13059" max="13059" width="30.85546875" style="18" customWidth="1"/>
    <col min="13060" max="13060" width="28.28515625" style="18" customWidth="1"/>
    <col min="13061" max="13061" width="10" style="18" customWidth="1"/>
    <col min="13062" max="13312" width="9.140625" style="18"/>
    <col min="13313" max="13313" width="5.5703125" style="18" customWidth="1"/>
    <col min="13314" max="13314" width="21.7109375" style="18" customWidth="1"/>
    <col min="13315" max="13315" width="30.85546875" style="18" customWidth="1"/>
    <col min="13316" max="13316" width="28.28515625" style="18" customWidth="1"/>
    <col min="13317" max="13317" width="10" style="18" customWidth="1"/>
    <col min="13318" max="13568" width="9.140625" style="18"/>
    <col min="13569" max="13569" width="5.5703125" style="18" customWidth="1"/>
    <col min="13570" max="13570" width="21.7109375" style="18" customWidth="1"/>
    <col min="13571" max="13571" width="30.85546875" style="18" customWidth="1"/>
    <col min="13572" max="13572" width="28.28515625" style="18" customWidth="1"/>
    <col min="13573" max="13573" width="10" style="18" customWidth="1"/>
    <col min="13574" max="13824" width="9.140625" style="18"/>
    <col min="13825" max="13825" width="5.5703125" style="18" customWidth="1"/>
    <col min="13826" max="13826" width="21.7109375" style="18" customWidth="1"/>
    <col min="13827" max="13827" width="30.85546875" style="18" customWidth="1"/>
    <col min="13828" max="13828" width="28.28515625" style="18" customWidth="1"/>
    <col min="13829" max="13829" width="10" style="18" customWidth="1"/>
    <col min="13830" max="14080" width="9.140625" style="18"/>
    <col min="14081" max="14081" width="5.5703125" style="18" customWidth="1"/>
    <col min="14082" max="14082" width="21.7109375" style="18" customWidth="1"/>
    <col min="14083" max="14083" width="30.85546875" style="18" customWidth="1"/>
    <col min="14084" max="14084" width="28.28515625" style="18" customWidth="1"/>
    <col min="14085" max="14085" width="10" style="18" customWidth="1"/>
    <col min="14086" max="14336" width="9.140625" style="18"/>
    <col min="14337" max="14337" width="5.5703125" style="18" customWidth="1"/>
    <col min="14338" max="14338" width="21.7109375" style="18" customWidth="1"/>
    <col min="14339" max="14339" width="30.85546875" style="18" customWidth="1"/>
    <col min="14340" max="14340" width="28.28515625" style="18" customWidth="1"/>
    <col min="14341" max="14341" width="10" style="18" customWidth="1"/>
    <col min="14342" max="14592" width="9.140625" style="18"/>
    <col min="14593" max="14593" width="5.5703125" style="18" customWidth="1"/>
    <col min="14594" max="14594" width="21.7109375" style="18" customWidth="1"/>
    <col min="14595" max="14595" width="30.85546875" style="18" customWidth="1"/>
    <col min="14596" max="14596" width="28.28515625" style="18" customWidth="1"/>
    <col min="14597" max="14597" width="10" style="18" customWidth="1"/>
    <col min="14598" max="14848" width="9.140625" style="18"/>
    <col min="14849" max="14849" width="5.5703125" style="18" customWidth="1"/>
    <col min="14850" max="14850" width="21.7109375" style="18" customWidth="1"/>
    <col min="14851" max="14851" width="30.85546875" style="18" customWidth="1"/>
    <col min="14852" max="14852" width="28.28515625" style="18" customWidth="1"/>
    <col min="14853" max="14853" width="10" style="18" customWidth="1"/>
    <col min="14854" max="15104" width="9.140625" style="18"/>
    <col min="15105" max="15105" width="5.5703125" style="18" customWidth="1"/>
    <col min="15106" max="15106" width="21.7109375" style="18" customWidth="1"/>
    <col min="15107" max="15107" width="30.85546875" style="18" customWidth="1"/>
    <col min="15108" max="15108" width="28.28515625" style="18" customWidth="1"/>
    <col min="15109" max="15109" width="10" style="18" customWidth="1"/>
    <col min="15110" max="15360" width="9.140625" style="18"/>
    <col min="15361" max="15361" width="5.5703125" style="18" customWidth="1"/>
    <col min="15362" max="15362" width="21.7109375" style="18" customWidth="1"/>
    <col min="15363" max="15363" width="30.85546875" style="18" customWidth="1"/>
    <col min="15364" max="15364" width="28.28515625" style="18" customWidth="1"/>
    <col min="15365" max="15365" width="10" style="18" customWidth="1"/>
    <col min="15366" max="15616" width="9.140625" style="18"/>
    <col min="15617" max="15617" width="5.5703125" style="18" customWidth="1"/>
    <col min="15618" max="15618" width="21.7109375" style="18" customWidth="1"/>
    <col min="15619" max="15619" width="30.85546875" style="18" customWidth="1"/>
    <col min="15620" max="15620" width="28.28515625" style="18" customWidth="1"/>
    <col min="15621" max="15621" width="10" style="18" customWidth="1"/>
    <col min="15622" max="15872" width="9.140625" style="18"/>
    <col min="15873" max="15873" width="5.5703125" style="18" customWidth="1"/>
    <col min="15874" max="15874" width="21.7109375" style="18" customWidth="1"/>
    <col min="15875" max="15875" width="30.85546875" style="18" customWidth="1"/>
    <col min="15876" max="15876" width="28.28515625" style="18" customWidth="1"/>
    <col min="15877" max="15877" width="10" style="18" customWidth="1"/>
    <col min="15878" max="16128" width="9.140625" style="18"/>
    <col min="16129" max="16129" width="5.5703125" style="18" customWidth="1"/>
    <col min="16130" max="16130" width="21.7109375" style="18" customWidth="1"/>
    <col min="16131" max="16131" width="30.85546875" style="18" customWidth="1"/>
    <col min="16132" max="16132" width="28.28515625" style="18" customWidth="1"/>
    <col min="16133" max="16133" width="10" style="18" customWidth="1"/>
    <col min="16134" max="16384" width="9.140625" style="18"/>
  </cols>
  <sheetData>
    <row r="1" spans="1:254" x14ac:dyDescent="0.55000000000000004">
      <c r="B1" s="159" t="s">
        <v>54</v>
      </c>
      <c r="C1" s="159"/>
      <c r="D1" s="159"/>
      <c r="E1" s="90"/>
      <c r="F1" s="9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</row>
    <row r="2" spans="1:254" x14ac:dyDescent="0.55000000000000004">
      <c r="B2" s="27"/>
      <c r="C2" s="27"/>
      <c r="D2" s="27"/>
      <c r="E2" s="27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</row>
    <row r="3" spans="1:254" ht="27.75" x14ac:dyDescent="0.65">
      <c r="A3" s="17" t="s">
        <v>214</v>
      </c>
      <c r="B3" s="17"/>
      <c r="C3" s="17"/>
      <c r="D3" s="17"/>
      <c r="E3" s="17"/>
      <c r="F3" s="17"/>
    </row>
    <row r="4" spans="1:254" ht="27.75" x14ac:dyDescent="0.65">
      <c r="A4" s="157" t="s">
        <v>215</v>
      </c>
      <c r="B4" s="157"/>
      <c r="C4" s="157"/>
      <c r="D4" s="157"/>
      <c r="E4" s="157"/>
      <c r="F4" s="17"/>
    </row>
    <row r="5" spans="1:254" ht="27.75" x14ac:dyDescent="0.65">
      <c r="A5" s="157" t="s">
        <v>116</v>
      </c>
      <c r="B5" s="157"/>
      <c r="C5" s="157"/>
      <c r="D5" s="157"/>
      <c r="E5" s="157"/>
    </row>
    <row r="6" spans="1:254" ht="27.75" x14ac:dyDescent="0.65">
      <c r="A6" s="88"/>
      <c r="B6" s="88"/>
      <c r="C6" s="88"/>
      <c r="D6" s="88"/>
      <c r="E6" s="88"/>
    </row>
    <row r="7" spans="1:254" x14ac:dyDescent="0.55000000000000004">
      <c r="B7" s="23" t="s">
        <v>218</v>
      </c>
      <c r="C7" s="23"/>
      <c r="D7" s="23"/>
      <c r="E7" s="23"/>
      <c r="F7" s="23"/>
      <c r="G7" s="23"/>
    </row>
    <row r="8" spans="1:254" x14ac:dyDescent="0.55000000000000004">
      <c r="B8" s="23" t="s">
        <v>220</v>
      </c>
      <c r="C8" s="23"/>
      <c r="D8" s="23"/>
      <c r="E8" s="23"/>
      <c r="F8" s="23"/>
      <c r="G8" s="23"/>
    </row>
    <row r="9" spans="1:254" x14ac:dyDescent="0.55000000000000004">
      <c r="B9" s="23" t="s">
        <v>222</v>
      </c>
      <c r="C9" s="23"/>
      <c r="D9" s="23"/>
      <c r="E9" s="23"/>
      <c r="F9" s="23"/>
      <c r="G9" s="23"/>
    </row>
    <row r="11" spans="1:254" x14ac:dyDescent="0.55000000000000004">
      <c r="B11" s="28" t="s">
        <v>55</v>
      </c>
    </row>
    <row r="12" spans="1:254" x14ac:dyDescent="0.55000000000000004">
      <c r="B12" s="28" t="s">
        <v>56</v>
      </c>
    </row>
    <row r="13" spans="1:254" s="20" customFormat="1" x14ac:dyDescent="0.2">
      <c r="B13" s="29" t="s">
        <v>4</v>
      </c>
      <c r="C13" s="29" t="s">
        <v>49</v>
      </c>
      <c r="D13" s="29" t="s">
        <v>57</v>
      </c>
    </row>
    <row r="14" spans="1:254" x14ac:dyDescent="0.55000000000000004">
      <c r="B14" s="30" t="s">
        <v>28</v>
      </c>
      <c r="C14" s="30">
        <v>12</v>
      </c>
      <c r="D14" s="31">
        <f>C14*100/$C$17</f>
        <v>30</v>
      </c>
    </row>
    <row r="15" spans="1:254" x14ac:dyDescent="0.55000000000000004">
      <c r="B15" s="30" t="s">
        <v>25</v>
      </c>
      <c r="C15" s="30">
        <v>27</v>
      </c>
      <c r="D15" s="31">
        <f>C15*100/$C$17</f>
        <v>67.5</v>
      </c>
    </row>
    <row r="16" spans="1:254" x14ac:dyDescent="0.55000000000000004">
      <c r="B16" s="30" t="s">
        <v>50</v>
      </c>
      <c r="C16" s="30">
        <v>1</v>
      </c>
      <c r="D16" s="31">
        <f>C16*100/$C$17</f>
        <v>2.5</v>
      </c>
    </row>
    <row r="17" spans="2:4" x14ac:dyDescent="0.55000000000000004">
      <c r="B17" s="29" t="s">
        <v>44</v>
      </c>
      <c r="C17" s="29">
        <f>SUM(C14:C16)</f>
        <v>40</v>
      </c>
      <c r="D17" s="32">
        <f>C17*100/$C$17</f>
        <v>100</v>
      </c>
    </row>
    <row r="19" spans="2:4" x14ac:dyDescent="0.55000000000000004">
      <c r="B19" s="24" t="s">
        <v>58</v>
      </c>
    </row>
    <row r="20" spans="2:4" x14ac:dyDescent="0.55000000000000004">
      <c r="B20" s="24" t="s">
        <v>221</v>
      </c>
    </row>
    <row r="21" spans="2:4" x14ac:dyDescent="0.55000000000000004">
      <c r="B21" s="24"/>
    </row>
  </sheetData>
  <mergeCells count="3">
    <mergeCell ref="A4:E4"/>
    <mergeCell ref="A5:E5"/>
    <mergeCell ref="B1:D1"/>
  </mergeCells>
  <pageMargins left="0.7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3"/>
  <sheetViews>
    <sheetView zoomScale="120" zoomScaleNormal="120" workbookViewId="0">
      <selection activeCell="B13" sqref="B13"/>
    </sheetView>
  </sheetViews>
  <sheetFormatPr defaultRowHeight="24" x14ac:dyDescent="0.55000000000000004"/>
  <cols>
    <col min="1" max="1" width="5.5703125" style="18" customWidth="1"/>
    <col min="2" max="2" width="25.85546875" style="18" customWidth="1"/>
    <col min="3" max="3" width="30.140625" style="21" customWidth="1"/>
    <col min="4" max="4" width="27.7109375" style="21" customWidth="1"/>
    <col min="5" max="5" width="9.140625" style="18"/>
    <col min="6" max="7" width="9.140625" style="18" hidden="1" customWidth="1"/>
    <col min="8" max="256" width="9.140625" style="18"/>
    <col min="257" max="257" width="5.5703125" style="18" customWidth="1"/>
    <col min="258" max="258" width="25.85546875" style="18" customWidth="1"/>
    <col min="259" max="259" width="30.140625" style="18" customWidth="1"/>
    <col min="260" max="260" width="27.7109375" style="18" customWidth="1"/>
    <col min="261" max="261" width="9.140625" style="18"/>
    <col min="262" max="263" width="0" style="18" hidden="1" customWidth="1"/>
    <col min="264" max="512" width="9.140625" style="18"/>
    <col min="513" max="513" width="5.5703125" style="18" customWidth="1"/>
    <col min="514" max="514" width="25.85546875" style="18" customWidth="1"/>
    <col min="515" max="515" width="30.140625" style="18" customWidth="1"/>
    <col min="516" max="516" width="27.7109375" style="18" customWidth="1"/>
    <col min="517" max="517" width="9.140625" style="18"/>
    <col min="518" max="519" width="0" style="18" hidden="1" customWidth="1"/>
    <col min="520" max="768" width="9.140625" style="18"/>
    <col min="769" max="769" width="5.5703125" style="18" customWidth="1"/>
    <col min="770" max="770" width="25.85546875" style="18" customWidth="1"/>
    <col min="771" max="771" width="30.140625" style="18" customWidth="1"/>
    <col min="772" max="772" width="27.7109375" style="18" customWidth="1"/>
    <col min="773" max="773" width="9.140625" style="18"/>
    <col min="774" max="775" width="0" style="18" hidden="1" customWidth="1"/>
    <col min="776" max="1024" width="9.140625" style="18"/>
    <col min="1025" max="1025" width="5.5703125" style="18" customWidth="1"/>
    <col min="1026" max="1026" width="25.85546875" style="18" customWidth="1"/>
    <col min="1027" max="1027" width="30.140625" style="18" customWidth="1"/>
    <col min="1028" max="1028" width="27.7109375" style="18" customWidth="1"/>
    <col min="1029" max="1029" width="9.140625" style="18"/>
    <col min="1030" max="1031" width="0" style="18" hidden="1" customWidth="1"/>
    <col min="1032" max="1280" width="9.140625" style="18"/>
    <col min="1281" max="1281" width="5.5703125" style="18" customWidth="1"/>
    <col min="1282" max="1282" width="25.85546875" style="18" customWidth="1"/>
    <col min="1283" max="1283" width="30.140625" style="18" customWidth="1"/>
    <col min="1284" max="1284" width="27.7109375" style="18" customWidth="1"/>
    <col min="1285" max="1285" width="9.140625" style="18"/>
    <col min="1286" max="1287" width="0" style="18" hidden="1" customWidth="1"/>
    <col min="1288" max="1536" width="9.140625" style="18"/>
    <col min="1537" max="1537" width="5.5703125" style="18" customWidth="1"/>
    <col min="1538" max="1538" width="25.85546875" style="18" customWidth="1"/>
    <col min="1539" max="1539" width="30.140625" style="18" customWidth="1"/>
    <col min="1540" max="1540" width="27.7109375" style="18" customWidth="1"/>
    <col min="1541" max="1541" width="9.140625" style="18"/>
    <col min="1542" max="1543" width="0" style="18" hidden="1" customWidth="1"/>
    <col min="1544" max="1792" width="9.140625" style="18"/>
    <col min="1793" max="1793" width="5.5703125" style="18" customWidth="1"/>
    <col min="1794" max="1794" width="25.85546875" style="18" customWidth="1"/>
    <col min="1795" max="1795" width="30.140625" style="18" customWidth="1"/>
    <col min="1796" max="1796" width="27.7109375" style="18" customWidth="1"/>
    <col min="1797" max="1797" width="9.140625" style="18"/>
    <col min="1798" max="1799" width="0" style="18" hidden="1" customWidth="1"/>
    <col min="1800" max="2048" width="9.140625" style="18"/>
    <col min="2049" max="2049" width="5.5703125" style="18" customWidth="1"/>
    <col min="2050" max="2050" width="25.85546875" style="18" customWidth="1"/>
    <col min="2051" max="2051" width="30.140625" style="18" customWidth="1"/>
    <col min="2052" max="2052" width="27.7109375" style="18" customWidth="1"/>
    <col min="2053" max="2053" width="9.140625" style="18"/>
    <col min="2054" max="2055" width="0" style="18" hidden="1" customWidth="1"/>
    <col min="2056" max="2304" width="9.140625" style="18"/>
    <col min="2305" max="2305" width="5.5703125" style="18" customWidth="1"/>
    <col min="2306" max="2306" width="25.85546875" style="18" customWidth="1"/>
    <col min="2307" max="2307" width="30.140625" style="18" customWidth="1"/>
    <col min="2308" max="2308" width="27.7109375" style="18" customWidth="1"/>
    <col min="2309" max="2309" width="9.140625" style="18"/>
    <col min="2310" max="2311" width="0" style="18" hidden="1" customWidth="1"/>
    <col min="2312" max="2560" width="9.140625" style="18"/>
    <col min="2561" max="2561" width="5.5703125" style="18" customWidth="1"/>
    <col min="2562" max="2562" width="25.85546875" style="18" customWidth="1"/>
    <col min="2563" max="2563" width="30.140625" style="18" customWidth="1"/>
    <col min="2564" max="2564" width="27.7109375" style="18" customWidth="1"/>
    <col min="2565" max="2565" width="9.140625" style="18"/>
    <col min="2566" max="2567" width="0" style="18" hidden="1" customWidth="1"/>
    <col min="2568" max="2816" width="9.140625" style="18"/>
    <col min="2817" max="2817" width="5.5703125" style="18" customWidth="1"/>
    <col min="2818" max="2818" width="25.85546875" style="18" customWidth="1"/>
    <col min="2819" max="2819" width="30.140625" style="18" customWidth="1"/>
    <col min="2820" max="2820" width="27.7109375" style="18" customWidth="1"/>
    <col min="2821" max="2821" width="9.140625" style="18"/>
    <col min="2822" max="2823" width="0" style="18" hidden="1" customWidth="1"/>
    <col min="2824" max="3072" width="9.140625" style="18"/>
    <col min="3073" max="3073" width="5.5703125" style="18" customWidth="1"/>
    <col min="3074" max="3074" width="25.85546875" style="18" customWidth="1"/>
    <col min="3075" max="3075" width="30.140625" style="18" customWidth="1"/>
    <col min="3076" max="3076" width="27.7109375" style="18" customWidth="1"/>
    <col min="3077" max="3077" width="9.140625" style="18"/>
    <col min="3078" max="3079" width="0" style="18" hidden="1" customWidth="1"/>
    <col min="3080" max="3328" width="9.140625" style="18"/>
    <col min="3329" max="3329" width="5.5703125" style="18" customWidth="1"/>
    <col min="3330" max="3330" width="25.85546875" style="18" customWidth="1"/>
    <col min="3331" max="3331" width="30.140625" style="18" customWidth="1"/>
    <col min="3332" max="3332" width="27.7109375" style="18" customWidth="1"/>
    <col min="3333" max="3333" width="9.140625" style="18"/>
    <col min="3334" max="3335" width="0" style="18" hidden="1" customWidth="1"/>
    <col min="3336" max="3584" width="9.140625" style="18"/>
    <col min="3585" max="3585" width="5.5703125" style="18" customWidth="1"/>
    <col min="3586" max="3586" width="25.85546875" style="18" customWidth="1"/>
    <col min="3587" max="3587" width="30.140625" style="18" customWidth="1"/>
    <col min="3588" max="3588" width="27.7109375" style="18" customWidth="1"/>
    <col min="3589" max="3589" width="9.140625" style="18"/>
    <col min="3590" max="3591" width="0" style="18" hidden="1" customWidth="1"/>
    <col min="3592" max="3840" width="9.140625" style="18"/>
    <col min="3841" max="3841" width="5.5703125" style="18" customWidth="1"/>
    <col min="3842" max="3842" width="25.85546875" style="18" customWidth="1"/>
    <col min="3843" max="3843" width="30.140625" style="18" customWidth="1"/>
    <col min="3844" max="3844" width="27.7109375" style="18" customWidth="1"/>
    <col min="3845" max="3845" width="9.140625" style="18"/>
    <col min="3846" max="3847" width="0" style="18" hidden="1" customWidth="1"/>
    <col min="3848" max="4096" width="9.140625" style="18"/>
    <col min="4097" max="4097" width="5.5703125" style="18" customWidth="1"/>
    <col min="4098" max="4098" width="25.85546875" style="18" customWidth="1"/>
    <col min="4099" max="4099" width="30.140625" style="18" customWidth="1"/>
    <col min="4100" max="4100" width="27.7109375" style="18" customWidth="1"/>
    <col min="4101" max="4101" width="9.140625" style="18"/>
    <col min="4102" max="4103" width="0" style="18" hidden="1" customWidth="1"/>
    <col min="4104" max="4352" width="9.140625" style="18"/>
    <col min="4353" max="4353" width="5.5703125" style="18" customWidth="1"/>
    <col min="4354" max="4354" width="25.85546875" style="18" customWidth="1"/>
    <col min="4355" max="4355" width="30.140625" style="18" customWidth="1"/>
    <col min="4356" max="4356" width="27.7109375" style="18" customWidth="1"/>
    <col min="4357" max="4357" width="9.140625" style="18"/>
    <col min="4358" max="4359" width="0" style="18" hidden="1" customWidth="1"/>
    <col min="4360" max="4608" width="9.140625" style="18"/>
    <col min="4609" max="4609" width="5.5703125" style="18" customWidth="1"/>
    <col min="4610" max="4610" width="25.85546875" style="18" customWidth="1"/>
    <col min="4611" max="4611" width="30.140625" style="18" customWidth="1"/>
    <col min="4612" max="4612" width="27.7109375" style="18" customWidth="1"/>
    <col min="4613" max="4613" width="9.140625" style="18"/>
    <col min="4614" max="4615" width="0" style="18" hidden="1" customWidth="1"/>
    <col min="4616" max="4864" width="9.140625" style="18"/>
    <col min="4865" max="4865" width="5.5703125" style="18" customWidth="1"/>
    <col min="4866" max="4866" width="25.85546875" style="18" customWidth="1"/>
    <col min="4867" max="4867" width="30.140625" style="18" customWidth="1"/>
    <col min="4868" max="4868" width="27.7109375" style="18" customWidth="1"/>
    <col min="4869" max="4869" width="9.140625" style="18"/>
    <col min="4870" max="4871" width="0" style="18" hidden="1" customWidth="1"/>
    <col min="4872" max="5120" width="9.140625" style="18"/>
    <col min="5121" max="5121" width="5.5703125" style="18" customWidth="1"/>
    <col min="5122" max="5122" width="25.85546875" style="18" customWidth="1"/>
    <col min="5123" max="5123" width="30.140625" style="18" customWidth="1"/>
    <col min="5124" max="5124" width="27.7109375" style="18" customWidth="1"/>
    <col min="5125" max="5125" width="9.140625" style="18"/>
    <col min="5126" max="5127" width="0" style="18" hidden="1" customWidth="1"/>
    <col min="5128" max="5376" width="9.140625" style="18"/>
    <col min="5377" max="5377" width="5.5703125" style="18" customWidth="1"/>
    <col min="5378" max="5378" width="25.85546875" style="18" customWidth="1"/>
    <col min="5379" max="5379" width="30.140625" style="18" customWidth="1"/>
    <col min="5380" max="5380" width="27.7109375" style="18" customWidth="1"/>
    <col min="5381" max="5381" width="9.140625" style="18"/>
    <col min="5382" max="5383" width="0" style="18" hidden="1" customWidth="1"/>
    <col min="5384" max="5632" width="9.140625" style="18"/>
    <col min="5633" max="5633" width="5.5703125" style="18" customWidth="1"/>
    <col min="5634" max="5634" width="25.85546875" style="18" customWidth="1"/>
    <col min="5635" max="5635" width="30.140625" style="18" customWidth="1"/>
    <col min="5636" max="5636" width="27.7109375" style="18" customWidth="1"/>
    <col min="5637" max="5637" width="9.140625" style="18"/>
    <col min="5638" max="5639" width="0" style="18" hidden="1" customWidth="1"/>
    <col min="5640" max="5888" width="9.140625" style="18"/>
    <col min="5889" max="5889" width="5.5703125" style="18" customWidth="1"/>
    <col min="5890" max="5890" width="25.85546875" style="18" customWidth="1"/>
    <col min="5891" max="5891" width="30.140625" style="18" customWidth="1"/>
    <col min="5892" max="5892" width="27.7109375" style="18" customWidth="1"/>
    <col min="5893" max="5893" width="9.140625" style="18"/>
    <col min="5894" max="5895" width="0" style="18" hidden="1" customWidth="1"/>
    <col min="5896" max="6144" width="9.140625" style="18"/>
    <col min="6145" max="6145" width="5.5703125" style="18" customWidth="1"/>
    <col min="6146" max="6146" width="25.85546875" style="18" customWidth="1"/>
    <col min="6147" max="6147" width="30.140625" style="18" customWidth="1"/>
    <col min="6148" max="6148" width="27.7109375" style="18" customWidth="1"/>
    <col min="6149" max="6149" width="9.140625" style="18"/>
    <col min="6150" max="6151" width="0" style="18" hidden="1" customWidth="1"/>
    <col min="6152" max="6400" width="9.140625" style="18"/>
    <col min="6401" max="6401" width="5.5703125" style="18" customWidth="1"/>
    <col min="6402" max="6402" width="25.85546875" style="18" customWidth="1"/>
    <col min="6403" max="6403" width="30.140625" style="18" customWidth="1"/>
    <col min="6404" max="6404" width="27.7109375" style="18" customWidth="1"/>
    <col min="6405" max="6405" width="9.140625" style="18"/>
    <col min="6406" max="6407" width="0" style="18" hidden="1" customWidth="1"/>
    <col min="6408" max="6656" width="9.140625" style="18"/>
    <col min="6657" max="6657" width="5.5703125" style="18" customWidth="1"/>
    <col min="6658" max="6658" width="25.85546875" style="18" customWidth="1"/>
    <col min="6659" max="6659" width="30.140625" style="18" customWidth="1"/>
    <col min="6660" max="6660" width="27.7109375" style="18" customWidth="1"/>
    <col min="6661" max="6661" width="9.140625" style="18"/>
    <col min="6662" max="6663" width="0" style="18" hidden="1" customWidth="1"/>
    <col min="6664" max="6912" width="9.140625" style="18"/>
    <col min="6913" max="6913" width="5.5703125" style="18" customWidth="1"/>
    <col min="6914" max="6914" width="25.85546875" style="18" customWidth="1"/>
    <col min="6915" max="6915" width="30.140625" style="18" customWidth="1"/>
    <col min="6916" max="6916" width="27.7109375" style="18" customWidth="1"/>
    <col min="6917" max="6917" width="9.140625" style="18"/>
    <col min="6918" max="6919" width="0" style="18" hidden="1" customWidth="1"/>
    <col min="6920" max="7168" width="9.140625" style="18"/>
    <col min="7169" max="7169" width="5.5703125" style="18" customWidth="1"/>
    <col min="7170" max="7170" width="25.85546875" style="18" customWidth="1"/>
    <col min="7171" max="7171" width="30.140625" style="18" customWidth="1"/>
    <col min="7172" max="7172" width="27.7109375" style="18" customWidth="1"/>
    <col min="7173" max="7173" width="9.140625" style="18"/>
    <col min="7174" max="7175" width="0" style="18" hidden="1" customWidth="1"/>
    <col min="7176" max="7424" width="9.140625" style="18"/>
    <col min="7425" max="7425" width="5.5703125" style="18" customWidth="1"/>
    <col min="7426" max="7426" width="25.85546875" style="18" customWidth="1"/>
    <col min="7427" max="7427" width="30.140625" style="18" customWidth="1"/>
    <col min="7428" max="7428" width="27.7109375" style="18" customWidth="1"/>
    <col min="7429" max="7429" width="9.140625" style="18"/>
    <col min="7430" max="7431" width="0" style="18" hidden="1" customWidth="1"/>
    <col min="7432" max="7680" width="9.140625" style="18"/>
    <col min="7681" max="7681" width="5.5703125" style="18" customWidth="1"/>
    <col min="7682" max="7682" width="25.85546875" style="18" customWidth="1"/>
    <col min="7683" max="7683" width="30.140625" style="18" customWidth="1"/>
    <col min="7684" max="7684" width="27.7109375" style="18" customWidth="1"/>
    <col min="7685" max="7685" width="9.140625" style="18"/>
    <col min="7686" max="7687" width="0" style="18" hidden="1" customWidth="1"/>
    <col min="7688" max="7936" width="9.140625" style="18"/>
    <col min="7937" max="7937" width="5.5703125" style="18" customWidth="1"/>
    <col min="7938" max="7938" width="25.85546875" style="18" customWidth="1"/>
    <col min="7939" max="7939" width="30.140625" style="18" customWidth="1"/>
    <col min="7940" max="7940" width="27.7109375" style="18" customWidth="1"/>
    <col min="7941" max="7941" width="9.140625" style="18"/>
    <col min="7942" max="7943" width="0" style="18" hidden="1" customWidth="1"/>
    <col min="7944" max="8192" width="9.140625" style="18"/>
    <col min="8193" max="8193" width="5.5703125" style="18" customWidth="1"/>
    <col min="8194" max="8194" width="25.85546875" style="18" customWidth="1"/>
    <col min="8195" max="8195" width="30.140625" style="18" customWidth="1"/>
    <col min="8196" max="8196" width="27.7109375" style="18" customWidth="1"/>
    <col min="8197" max="8197" width="9.140625" style="18"/>
    <col min="8198" max="8199" width="0" style="18" hidden="1" customWidth="1"/>
    <col min="8200" max="8448" width="9.140625" style="18"/>
    <col min="8449" max="8449" width="5.5703125" style="18" customWidth="1"/>
    <col min="8450" max="8450" width="25.85546875" style="18" customWidth="1"/>
    <col min="8451" max="8451" width="30.140625" style="18" customWidth="1"/>
    <col min="8452" max="8452" width="27.7109375" style="18" customWidth="1"/>
    <col min="8453" max="8453" width="9.140625" style="18"/>
    <col min="8454" max="8455" width="0" style="18" hidden="1" customWidth="1"/>
    <col min="8456" max="8704" width="9.140625" style="18"/>
    <col min="8705" max="8705" width="5.5703125" style="18" customWidth="1"/>
    <col min="8706" max="8706" width="25.85546875" style="18" customWidth="1"/>
    <col min="8707" max="8707" width="30.140625" style="18" customWidth="1"/>
    <col min="8708" max="8708" width="27.7109375" style="18" customWidth="1"/>
    <col min="8709" max="8709" width="9.140625" style="18"/>
    <col min="8710" max="8711" width="0" style="18" hidden="1" customWidth="1"/>
    <col min="8712" max="8960" width="9.140625" style="18"/>
    <col min="8961" max="8961" width="5.5703125" style="18" customWidth="1"/>
    <col min="8962" max="8962" width="25.85546875" style="18" customWidth="1"/>
    <col min="8963" max="8963" width="30.140625" style="18" customWidth="1"/>
    <col min="8964" max="8964" width="27.7109375" style="18" customWidth="1"/>
    <col min="8965" max="8965" width="9.140625" style="18"/>
    <col min="8966" max="8967" width="0" style="18" hidden="1" customWidth="1"/>
    <col min="8968" max="9216" width="9.140625" style="18"/>
    <col min="9217" max="9217" width="5.5703125" style="18" customWidth="1"/>
    <col min="9218" max="9218" width="25.85546875" style="18" customWidth="1"/>
    <col min="9219" max="9219" width="30.140625" style="18" customWidth="1"/>
    <col min="9220" max="9220" width="27.7109375" style="18" customWidth="1"/>
    <col min="9221" max="9221" width="9.140625" style="18"/>
    <col min="9222" max="9223" width="0" style="18" hidden="1" customWidth="1"/>
    <col min="9224" max="9472" width="9.140625" style="18"/>
    <col min="9473" max="9473" width="5.5703125" style="18" customWidth="1"/>
    <col min="9474" max="9474" width="25.85546875" style="18" customWidth="1"/>
    <col min="9475" max="9475" width="30.140625" style="18" customWidth="1"/>
    <col min="9476" max="9476" width="27.7109375" style="18" customWidth="1"/>
    <col min="9477" max="9477" width="9.140625" style="18"/>
    <col min="9478" max="9479" width="0" style="18" hidden="1" customWidth="1"/>
    <col min="9480" max="9728" width="9.140625" style="18"/>
    <col min="9729" max="9729" width="5.5703125" style="18" customWidth="1"/>
    <col min="9730" max="9730" width="25.85546875" style="18" customWidth="1"/>
    <col min="9731" max="9731" width="30.140625" style="18" customWidth="1"/>
    <col min="9732" max="9732" width="27.7109375" style="18" customWidth="1"/>
    <col min="9733" max="9733" width="9.140625" style="18"/>
    <col min="9734" max="9735" width="0" style="18" hidden="1" customWidth="1"/>
    <col min="9736" max="9984" width="9.140625" style="18"/>
    <col min="9985" max="9985" width="5.5703125" style="18" customWidth="1"/>
    <col min="9986" max="9986" width="25.85546875" style="18" customWidth="1"/>
    <col min="9987" max="9987" width="30.140625" style="18" customWidth="1"/>
    <col min="9988" max="9988" width="27.7109375" style="18" customWidth="1"/>
    <col min="9989" max="9989" width="9.140625" style="18"/>
    <col min="9990" max="9991" width="0" style="18" hidden="1" customWidth="1"/>
    <col min="9992" max="10240" width="9.140625" style="18"/>
    <col min="10241" max="10241" width="5.5703125" style="18" customWidth="1"/>
    <col min="10242" max="10242" width="25.85546875" style="18" customWidth="1"/>
    <col min="10243" max="10243" width="30.140625" style="18" customWidth="1"/>
    <col min="10244" max="10244" width="27.7109375" style="18" customWidth="1"/>
    <col min="10245" max="10245" width="9.140625" style="18"/>
    <col min="10246" max="10247" width="0" style="18" hidden="1" customWidth="1"/>
    <col min="10248" max="10496" width="9.140625" style="18"/>
    <col min="10497" max="10497" width="5.5703125" style="18" customWidth="1"/>
    <col min="10498" max="10498" width="25.85546875" style="18" customWidth="1"/>
    <col min="10499" max="10499" width="30.140625" style="18" customWidth="1"/>
    <col min="10500" max="10500" width="27.7109375" style="18" customWidth="1"/>
    <col min="10501" max="10501" width="9.140625" style="18"/>
    <col min="10502" max="10503" width="0" style="18" hidden="1" customWidth="1"/>
    <col min="10504" max="10752" width="9.140625" style="18"/>
    <col min="10753" max="10753" width="5.5703125" style="18" customWidth="1"/>
    <col min="10754" max="10754" width="25.85546875" style="18" customWidth="1"/>
    <col min="10755" max="10755" width="30.140625" style="18" customWidth="1"/>
    <col min="10756" max="10756" width="27.7109375" style="18" customWidth="1"/>
    <col min="10757" max="10757" width="9.140625" style="18"/>
    <col min="10758" max="10759" width="0" style="18" hidden="1" customWidth="1"/>
    <col min="10760" max="11008" width="9.140625" style="18"/>
    <col min="11009" max="11009" width="5.5703125" style="18" customWidth="1"/>
    <col min="11010" max="11010" width="25.85546875" style="18" customWidth="1"/>
    <col min="11011" max="11011" width="30.140625" style="18" customWidth="1"/>
    <col min="11012" max="11012" width="27.7109375" style="18" customWidth="1"/>
    <col min="11013" max="11013" width="9.140625" style="18"/>
    <col min="11014" max="11015" width="0" style="18" hidden="1" customWidth="1"/>
    <col min="11016" max="11264" width="9.140625" style="18"/>
    <col min="11265" max="11265" width="5.5703125" style="18" customWidth="1"/>
    <col min="11266" max="11266" width="25.85546875" style="18" customWidth="1"/>
    <col min="11267" max="11267" width="30.140625" style="18" customWidth="1"/>
    <col min="11268" max="11268" width="27.7109375" style="18" customWidth="1"/>
    <col min="11269" max="11269" width="9.140625" style="18"/>
    <col min="11270" max="11271" width="0" style="18" hidden="1" customWidth="1"/>
    <col min="11272" max="11520" width="9.140625" style="18"/>
    <col min="11521" max="11521" width="5.5703125" style="18" customWidth="1"/>
    <col min="11522" max="11522" width="25.85546875" style="18" customWidth="1"/>
    <col min="11523" max="11523" width="30.140625" style="18" customWidth="1"/>
    <col min="11524" max="11524" width="27.7109375" style="18" customWidth="1"/>
    <col min="11525" max="11525" width="9.140625" style="18"/>
    <col min="11526" max="11527" width="0" style="18" hidden="1" customWidth="1"/>
    <col min="11528" max="11776" width="9.140625" style="18"/>
    <col min="11777" max="11777" width="5.5703125" style="18" customWidth="1"/>
    <col min="11778" max="11778" width="25.85546875" style="18" customWidth="1"/>
    <col min="11779" max="11779" width="30.140625" style="18" customWidth="1"/>
    <col min="11780" max="11780" width="27.7109375" style="18" customWidth="1"/>
    <col min="11781" max="11781" width="9.140625" style="18"/>
    <col min="11782" max="11783" width="0" style="18" hidden="1" customWidth="1"/>
    <col min="11784" max="12032" width="9.140625" style="18"/>
    <col min="12033" max="12033" width="5.5703125" style="18" customWidth="1"/>
    <col min="12034" max="12034" width="25.85546875" style="18" customWidth="1"/>
    <col min="12035" max="12035" width="30.140625" style="18" customWidth="1"/>
    <col min="12036" max="12036" width="27.7109375" style="18" customWidth="1"/>
    <col min="12037" max="12037" width="9.140625" style="18"/>
    <col min="12038" max="12039" width="0" style="18" hidden="1" customWidth="1"/>
    <col min="12040" max="12288" width="9.140625" style="18"/>
    <col min="12289" max="12289" width="5.5703125" style="18" customWidth="1"/>
    <col min="12290" max="12290" width="25.85546875" style="18" customWidth="1"/>
    <col min="12291" max="12291" width="30.140625" style="18" customWidth="1"/>
    <col min="12292" max="12292" width="27.7109375" style="18" customWidth="1"/>
    <col min="12293" max="12293" width="9.140625" style="18"/>
    <col min="12294" max="12295" width="0" style="18" hidden="1" customWidth="1"/>
    <col min="12296" max="12544" width="9.140625" style="18"/>
    <col min="12545" max="12545" width="5.5703125" style="18" customWidth="1"/>
    <col min="12546" max="12546" width="25.85546875" style="18" customWidth="1"/>
    <col min="12547" max="12547" width="30.140625" style="18" customWidth="1"/>
    <col min="12548" max="12548" width="27.7109375" style="18" customWidth="1"/>
    <col min="12549" max="12549" width="9.140625" style="18"/>
    <col min="12550" max="12551" width="0" style="18" hidden="1" customWidth="1"/>
    <col min="12552" max="12800" width="9.140625" style="18"/>
    <col min="12801" max="12801" width="5.5703125" style="18" customWidth="1"/>
    <col min="12802" max="12802" width="25.85546875" style="18" customWidth="1"/>
    <col min="12803" max="12803" width="30.140625" style="18" customWidth="1"/>
    <col min="12804" max="12804" width="27.7109375" style="18" customWidth="1"/>
    <col min="12805" max="12805" width="9.140625" style="18"/>
    <col min="12806" max="12807" width="0" style="18" hidden="1" customWidth="1"/>
    <col min="12808" max="13056" width="9.140625" style="18"/>
    <col min="13057" max="13057" width="5.5703125" style="18" customWidth="1"/>
    <col min="13058" max="13058" width="25.85546875" style="18" customWidth="1"/>
    <col min="13059" max="13059" width="30.140625" style="18" customWidth="1"/>
    <col min="13060" max="13060" width="27.7109375" style="18" customWidth="1"/>
    <col min="13061" max="13061" width="9.140625" style="18"/>
    <col min="13062" max="13063" width="0" style="18" hidden="1" customWidth="1"/>
    <col min="13064" max="13312" width="9.140625" style="18"/>
    <col min="13313" max="13313" width="5.5703125" style="18" customWidth="1"/>
    <col min="13314" max="13314" width="25.85546875" style="18" customWidth="1"/>
    <col min="13315" max="13315" width="30.140625" style="18" customWidth="1"/>
    <col min="13316" max="13316" width="27.7109375" style="18" customWidth="1"/>
    <col min="13317" max="13317" width="9.140625" style="18"/>
    <col min="13318" max="13319" width="0" style="18" hidden="1" customWidth="1"/>
    <col min="13320" max="13568" width="9.140625" style="18"/>
    <col min="13569" max="13569" width="5.5703125" style="18" customWidth="1"/>
    <col min="13570" max="13570" width="25.85546875" style="18" customWidth="1"/>
    <col min="13571" max="13571" width="30.140625" style="18" customWidth="1"/>
    <col min="13572" max="13572" width="27.7109375" style="18" customWidth="1"/>
    <col min="13573" max="13573" width="9.140625" style="18"/>
    <col min="13574" max="13575" width="0" style="18" hidden="1" customWidth="1"/>
    <col min="13576" max="13824" width="9.140625" style="18"/>
    <col min="13825" max="13825" width="5.5703125" style="18" customWidth="1"/>
    <col min="13826" max="13826" width="25.85546875" style="18" customWidth="1"/>
    <col min="13827" max="13827" width="30.140625" style="18" customWidth="1"/>
    <col min="13828" max="13828" width="27.7109375" style="18" customWidth="1"/>
    <col min="13829" max="13829" width="9.140625" style="18"/>
    <col min="13830" max="13831" width="0" style="18" hidden="1" customWidth="1"/>
    <col min="13832" max="14080" width="9.140625" style="18"/>
    <col min="14081" max="14081" width="5.5703125" style="18" customWidth="1"/>
    <col min="14082" max="14082" width="25.85546875" style="18" customWidth="1"/>
    <col min="14083" max="14083" width="30.140625" style="18" customWidth="1"/>
    <col min="14084" max="14084" width="27.7109375" style="18" customWidth="1"/>
    <col min="14085" max="14085" width="9.140625" style="18"/>
    <col min="14086" max="14087" width="0" style="18" hidden="1" customWidth="1"/>
    <col min="14088" max="14336" width="9.140625" style="18"/>
    <col min="14337" max="14337" width="5.5703125" style="18" customWidth="1"/>
    <col min="14338" max="14338" width="25.85546875" style="18" customWidth="1"/>
    <col min="14339" max="14339" width="30.140625" style="18" customWidth="1"/>
    <col min="14340" max="14340" width="27.7109375" style="18" customWidth="1"/>
    <col min="14341" max="14341" width="9.140625" style="18"/>
    <col min="14342" max="14343" width="0" style="18" hidden="1" customWidth="1"/>
    <col min="14344" max="14592" width="9.140625" style="18"/>
    <col min="14593" max="14593" width="5.5703125" style="18" customWidth="1"/>
    <col min="14594" max="14594" width="25.85546875" style="18" customWidth="1"/>
    <col min="14595" max="14595" width="30.140625" style="18" customWidth="1"/>
    <col min="14596" max="14596" width="27.7109375" style="18" customWidth="1"/>
    <col min="14597" max="14597" width="9.140625" style="18"/>
    <col min="14598" max="14599" width="0" style="18" hidden="1" customWidth="1"/>
    <col min="14600" max="14848" width="9.140625" style="18"/>
    <col min="14849" max="14849" width="5.5703125" style="18" customWidth="1"/>
    <col min="14850" max="14850" width="25.85546875" style="18" customWidth="1"/>
    <col min="14851" max="14851" width="30.140625" style="18" customWidth="1"/>
    <col min="14852" max="14852" width="27.7109375" style="18" customWidth="1"/>
    <col min="14853" max="14853" width="9.140625" style="18"/>
    <col min="14854" max="14855" width="0" style="18" hidden="1" customWidth="1"/>
    <col min="14856" max="15104" width="9.140625" style="18"/>
    <col min="15105" max="15105" width="5.5703125" style="18" customWidth="1"/>
    <col min="15106" max="15106" width="25.85546875" style="18" customWidth="1"/>
    <col min="15107" max="15107" width="30.140625" style="18" customWidth="1"/>
    <col min="15108" max="15108" width="27.7109375" style="18" customWidth="1"/>
    <col min="15109" max="15109" width="9.140625" style="18"/>
    <col min="15110" max="15111" width="0" style="18" hidden="1" customWidth="1"/>
    <col min="15112" max="15360" width="9.140625" style="18"/>
    <col min="15361" max="15361" width="5.5703125" style="18" customWidth="1"/>
    <col min="15362" max="15362" width="25.85546875" style="18" customWidth="1"/>
    <col min="15363" max="15363" width="30.140625" style="18" customWidth="1"/>
    <col min="15364" max="15364" width="27.7109375" style="18" customWidth="1"/>
    <col min="15365" max="15365" width="9.140625" style="18"/>
    <col min="15366" max="15367" width="0" style="18" hidden="1" customWidth="1"/>
    <col min="15368" max="15616" width="9.140625" style="18"/>
    <col min="15617" max="15617" width="5.5703125" style="18" customWidth="1"/>
    <col min="15618" max="15618" width="25.85546875" style="18" customWidth="1"/>
    <col min="15619" max="15619" width="30.140625" style="18" customWidth="1"/>
    <col min="15620" max="15620" width="27.7109375" style="18" customWidth="1"/>
    <col min="15621" max="15621" width="9.140625" style="18"/>
    <col min="15622" max="15623" width="0" style="18" hidden="1" customWidth="1"/>
    <col min="15624" max="15872" width="9.140625" style="18"/>
    <col min="15873" max="15873" width="5.5703125" style="18" customWidth="1"/>
    <col min="15874" max="15874" width="25.85546875" style="18" customWidth="1"/>
    <col min="15875" max="15875" width="30.140625" style="18" customWidth="1"/>
    <col min="15876" max="15876" width="27.7109375" style="18" customWidth="1"/>
    <col min="15877" max="15877" width="9.140625" style="18"/>
    <col min="15878" max="15879" width="0" style="18" hidden="1" customWidth="1"/>
    <col min="15880" max="16128" width="9.140625" style="18"/>
    <col min="16129" max="16129" width="5.5703125" style="18" customWidth="1"/>
    <col min="16130" max="16130" width="25.85546875" style="18" customWidth="1"/>
    <col min="16131" max="16131" width="30.140625" style="18" customWidth="1"/>
    <col min="16132" max="16132" width="27.7109375" style="18" customWidth="1"/>
    <col min="16133" max="16133" width="9.140625" style="18"/>
    <col min="16134" max="16135" width="0" style="18" hidden="1" customWidth="1"/>
    <col min="16136" max="16384" width="9.140625" style="18"/>
  </cols>
  <sheetData>
    <row r="1" spans="2:255" x14ac:dyDescent="0.55000000000000004">
      <c r="B1" s="159" t="s">
        <v>59</v>
      </c>
      <c r="C1" s="159"/>
      <c r="D1" s="159"/>
      <c r="E1" s="159"/>
      <c r="F1" s="159"/>
      <c r="G1" s="159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2:255" x14ac:dyDescent="0.55000000000000004">
      <c r="B2" s="27"/>
      <c r="C2" s="27"/>
      <c r="D2" s="27"/>
      <c r="E2" s="27"/>
      <c r="F2" s="27"/>
      <c r="G2" s="2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</row>
    <row r="3" spans="2:255" x14ac:dyDescent="0.55000000000000004">
      <c r="B3" s="28" t="s">
        <v>60</v>
      </c>
    </row>
    <row r="4" spans="2:255" s="20" customFormat="1" x14ac:dyDescent="0.2">
      <c r="B4" s="29" t="s">
        <v>5</v>
      </c>
      <c r="C4" s="33" t="s">
        <v>49</v>
      </c>
      <c r="D4" s="29" t="s">
        <v>57</v>
      </c>
    </row>
    <row r="5" spans="2:255" x14ac:dyDescent="0.55000000000000004">
      <c r="B5" s="34" t="s">
        <v>118</v>
      </c>
      <c r="C5" s="35">
        <v>21</v>
      </c>
      <c r="D5" s="36">
        <f>C5*100/$C$9</f>
        <v>52.5</v>
      </c>
    </row>
    <row r="6" spans="2:255" x14ac:dyDescent="0.55000000000000004">
      <c r="B6" s="34" t="s">
        <v>45</v>
      </c>
      <c r="C6" s="35">
        <v>13</v>
      </c>
      <c r="D6" s="36">
        <f>C6*100/$C$9</f>
        <v>32.5</v>
      </c>
    </row>
    <row r="7" spans="2:255" x14ac:dyDescent="0.55000000000000004">
      <c r="B7" s="34" t="s">
        <v>46</v>
      </c>
      <c r="C7" s="35">
        <v>5</v>
      </c>
      <c r="D7" s="36">
        <f>C7*100/$C$9</f>
        <v>12.5</v>
      </c>
    </row>
    <row r="8" spans="2:255" x14ac:dyDescent="0.55000000000000004">
      <c r="B8" s="34" t="s">
        <v>47</v>
      </c>
      <c r="C8" s="35">
        <v>1</v>
      </c>
      <c r="D8" s="36">
        <f>C8*100/$C$9</f>
        <v>2.5</v>
      </c>
    </row>
    <row r="9" spans="2:255" x14ac:dyDescent="0.55000000000000004">
      <c r="B9" s="37" t="s">
        <v>44</v>
      </c>
      <c r="C9" s="37">
        <f>SUM(C5:C8)</f>
        <v>40</v>
      </c>
      <c r="D9" s="38">
        <f>C9*100/$C$9</f>
        <v>100</v>
      </c>
    </row>
    <row r="11" spans="2:255" x14ac:dyDescent="0.55000000000000004">
      <c r="B11" s="24" t="s">
        <v>61</v>
      </c>
    </row>
    <row r="12" spans="2:255" x14ac:dyDescent="0.55000000000000004">
      <c r="B12" s="24" t="s">
        <v>223</v>
      </c>
    </row>
    <row r="13" spans="2:255" x14ac:dyDescent="0.55000000000000004">
      <c r="B13" s="24" t="s">
        <v>224</v>
      </c>
    </row>
  </sheetData>
  <mergeCells count="1">
    <mergeCell ref="B1:G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70" zoomScaleNormal="170" workbookViewId="0">
      <selection activeCell="C29" sqref="C29"/>
    </sheetView>
  </sheetViews>
  <sheetFormatPr defaultRowHeight="23.25" x14ac:dyDescent="0.55000000000000004"/>
  <cols>
    <col min="1" max="1" width="12.42578125" style="60" customWidth="1"/>
    <col min="2" max="2" width="9.140625" style="60"/>
    <col min="3" max="3" width="17.7109375" style="60" customWidth="1"/>
    <col min="4" max="4" width="23.7109375" style="60" customWidth="1"/>
    <col min="5" max="5" width="12.28515625" style="59" customWidth="1"/>
    <col min="6" max="6" width="17.5703125" style="59" customWidth="1"/>
    <col min="7" max="7" width="16.42578125" style="59" customWidth="1"/>
    <col min="8" max="256" width="9.140625" style="60"/>
    <col min="257" max="257" width="12.42578125" style="60" customWidth="1"/>
    <col min="258" max="258" width="9.140625" style="60"/>
    <col min="259" max="259" width="17.7109375" style="60" customWidth="1"/>
    <col min="260" max="260" width="23.7109375" style="60" customWidth="1"/>
    <col min="261" max="261" width="12.28515625" style="60" customWidth="1"/>
    <col min="262" max="262" width="17.5703125" style="60" customWidth="1"/>
    <col min="263" max="263" width="16.42578125" style="60" customWidth="1"/>
    <col min="264" max="512" width="9.140625" style="60"/>
    <col min="513" max="513" width="12.42578125" style="60" customWidth="1"/>
    <col min="514" max="514" width="9.140625" style="60"/>
    <col min="515" max="515" width="17.7109375" style="60" customWidth="1"/>
    <col min="516" max="516" width="23.7109375" style="60" customWidth="1"/>
    <col min="517" max="517" width="12.28515625" style="60" customWidth="1"/>
    <col min="518" max="518" width="17.5703125" style="60" customWidth="1"/>
    <col min="519" max="519" width="16.42578125" style="60" customWidth="1"/>
    <col min="520" max="768" width="9.140625" style="60"/>
    <col min="769" max="769" width="12.42578125" style="60" customWidth="1"/>
    <col min="770" max="770" width="9.140625" style="60"/>
    <col min="771" max="771" width="17.7109375" style="60" customWidth="1"/>
    <col min="772" max="772" width="23.7109375" style="60" customWidth="1"/>
    <col min="773" max="773" width="12.28515625" style="60" customWidth="1"/>
    <col min="774" max="774" width="17.5703125" style="60" customWidth="1"/>
    <col min="775" max="775" width="16.42578125" style="60" customWidth="1"/>
    <col min="776" max="1024" width="9.140625" style="60"/>
    <col min="1025" max="1025" width="12.42578125" style="60" customWidth="1"/>
    <col min="1026" max="1026" width="9.140625" style="60"/>
    <col min="1027" max="1027" width="17.7109375" style="60" customWidth="1"/>
    <col min="1028" max="1028" width="23.7109375" style="60" customWidth="1"/>
    <col min="1029" max="1029" width="12.28515625" style="60" customWidth="1"/>
    <col min="1030" max="1030" width="17.5703125" style="60" customWidth="1"/>
    <col min="1031" max="1031" width="16.42578125" style="60" customWidth="1"/>
    <col min="1032" max="1280" width="9.140625" style="60"/>
    <col min="1281" max="1281" width="12.42578125" style="60" customWidth="1"/>
    <col min="1282" max="1282" width="9.140625" style="60"/>
    <col min="1283" max="1283" width="17.7109375" style="60" customWidth="1"/>
    <col min="1284" max="1284" width="23.7109375" style="60" customWidth="1"/>
    <col min="1285" max="1285" width="12.28515625" style="60" customWidth="1"/>
    <col min="1286" max="1286" width="17.5703125" style="60" customWidth="1"/>
    <col min="1287" max="1287" width="16.42578125" style="60" customWidth="1"/>
    <col min="1288" max="1536" width="9.140625" style="60"/>
    <col min="1537" max="1537" width="12.42578125" style="60" customWidth="1"/>
    <col min="1538" max="1538" width="9.140625" style="60"/>
    <col min="1539" max="1539" width="17.7109375" style="60" customWidth="1"/>
    <col min="1540" max="1540" width="23.7109375" style="60" customWidth="1"/>
    <col min="1541" max="1541" width="12.28515625" style="60" customWidth="1"/>
    <col min="1542" max="1542" width="17.5703125" style="60" customWidth="1"/>
    <col min="1543" max="1543" width="16.42578125" style="60" customWidth="1"/>
    <col min="1544" max="1792" width="9.140625" style="60"/>
    <col min="1793" max="1793" width="12.42578125" style="60" customWidth="1"/>
    <col min="1794" max="1794" width="9.140625" style="60"/>
    <col min="1795" max="1795" width="17.7109375" style="60" customWidth="1"/>
    <col min="1796" max="1796" width="23.7109375" style="60" customWidth="1"/>
    <col min="1797" max="1797" width="12.28515625" style="60" customWidth="1"/>
    <col min="1798" max="1798" width="17.5703125" style="60" customWidth="1"/>
    <col min="1799" max="1799" width="16.42578125" style="60" customWidth="1"/>
    <col min="1800" max="2048" width="9.140625" style="60"/>
    <col min="2049" max="2049" width="12.42578125" style="60" customWidth="1"/>
    <col min="2050" max="2050" width="9.140625" style="60"/>
    <col min="2051" max="2051" width="17.7109375" style="60" customWidth="1"/>
    <col min="2052" max="2052" width="23.7109375" style="60" customWidth="1"/>
    <col min="2053" max="2053" width="12.28515625" style="60" customWidth="1"/>
    <col min="2054" max="2054" width="17.5703125" style="60" customWidth="1"/>
    <col min="2055" max="2055" width="16.42578125" style="60" customWidth="1"/>
    <col min="2056" max="2304" width="9.140625" style="60"/>
    <col min="2305" max="2305" width="12.42578125" style="60" customWidth="1"/>
    <col min="2306" max="2306" width="9.140625" style="60"/>
    <col min="2307" max="2307" width="17.7109375" style="60" customWidth="1"/>
    <col min="2308" max="2308" width="23.7109375" style="60" customWidth="1"/>
    <col min="2309" max="2309" width="12.28515625" style="60" customWidth="1"/>
    <col min="2310" max="2310" width="17.5703125" style="60" customWidth="1"/>
    <col min="2311" max="2311" width="16.42578125" style="60" customWidth="1"/>
    <col min="2312" max="2560" width="9.140625" style="60"/>
    <col min="2561" max="2561" width="12.42578125" style="60" customWidth="1"/>
    <col min="2562" max="2562" width="9.140625" style="60"/>
    <col min="2563" max="2563" width="17.7109375" style="60" customWidth="1"/>
    <col min="2564" max="2564" width="23.7109375" style="60" customWidth="1"/>
    <col min="2565" max="2565" width="12.28515625" style="60" customWidth="1"/>
    <col min="2566" max="2566" width="17.5703125" style="60" customWidth="1"/>
    <col min="2567" max="2567" width="16.42578125" style="60" customWidth="1"/>
    <col min="2568" max="2816" width="9.140625" style="60"/>
    <col min="2817" max="2817" width="12.42578125" style="60" customWidth="1"/>
    <col min="2818" max="2818" width="9.140625" style="60"/>
    <col min="2819" max="2819" width="17.7109375" style="60" customWidth="1"/>
    <col min="2820" max="2820" width="23.7109375" style="60" customWidth="1"/>
    <col min="2821" max="2821" width="12.28515625" style="60" customWidth="1"/>
    <col min="2822" max="2822" width="17.5703125" style="60" customWidth="1"/>
    <col min="2823" max="2823" width="16.42578125" style="60" customWidth="1"/>
    <col min="2824" max="3072" width="9.140625" style="60"/>
    <col min="3073" max="3073" width="12.42578125" style="60" customWidth="1"/>
    <col min="3074" max="3074" width="9.140625" style="60"/>
    <col min="3075" max="3075" width="17.7109375" style="60" customWidth="1"/>
    <col min="3076" max="3076" width="23.7109375" style="60" customWidth="1"/>
    <col min="3077" max="3077" width="12.28515625" style="60" customWidth="1"/>
    <col min="3078" max="3078" width="17.5703125" style="60" customWidth="1"/>
    <col min="3079" max="3079" width="16.42578125" style="60" customWidth="1"/>
    <col min="3080" max="3328" width="9.140625" style="60"/>
    <col min="3329" max="3329" width="12.42578125" style="60" customWidth="1"/>
    <col min="3330" max="3330" width="9.140625" style="60"/>
    <col min="3331" max="3331" width="17.7109375" style="60" customWidth="1"/>
    <col min="3332" max="3332" width="23.7109375" style="60" customWidth="1"/>
    <col min="3333" max="3333" width="12.28515625" style="60" customWidth="1"/>
    <col min="3334" max="3334" width="17.5703125" style="60" customWidth="1"/>
    <col min="3335" max="3335" width="16.42578125" style="60" customWidth="1"/>
    <col min="3336" max="3584" width="9.140625" style="60"/>
    <col min="3585" max="3585" width="12.42578125" style="60" customWidth="1"/>
    <col min="3586" max="3586" width="9.140625" style="60"/>
    <col min="3587" max="3587" width="17.7109375" style="60" customWidth="1"/>
    <col min="3588" max="3588" width="23.7109375" style="60" customWidth="1"/>
    <col min="3589" max="3589" width="12.28515625" style="60" customWidth="1"/>
    <col min="3590" max="3590" width="17.5703125" style="60" customWidth="1"/>
    <col min="3591" max="3591" width="16.42578125" style="60" customWidth="1"/>
    <col min="3592" max="3840" width="9.140625" style="60"/>
    <col min="3841" max="3841" width="12.42578125" style="60" customWidth="1"/>
    <col min="3842" max="3842" width="9.140625" style="60"/>
    <col min="3843" max="3843" width="17.7109375" style="60" customWidth="1"/>
    <col min="3844" max="3844" width="23.7109375" style="60" customWidth="1"/>
    <col min="3845" max="3845" width="12.28515625" style="60" customWidth="1"/>
    <col min="3846" max="3846" width="17.5703125" style="60" customWidth="1"/>
    <col min="3847" max="3847" width="16.42578125" style="60" customWidth="1"/>
    <col min="3848" max="4096" width="9.140625" style="60"/>
    <col min="4097" max="4097" width="12.42578125" style="60" customWidth="1"/>
    <col min="4098" max="4098" width="9.140625" style="60"/>
    <col min="4099" max="4099" width="17.7109375" style="60" customWidth="1"/>
    <col min="4100" max="4100" width="23.7109375" style="60" customWidth="1"/>
    <col min="4101" max="4101" width="12.28515625" style="60" customWidth="1"/>
    <col min="4102" max="4102" width="17.5703125" style="60" customWidth="1"/>
    <col min="4103" max="4103" width="16.42578125" style="60" customWidth="1"/>
    <col min="4104" max="4352" width="9.140625" style="60"/>
    <col min="4353" max="4353" width="12.42578125" style="60" customWidth="1"/>
    <col min="4354" max="4354" width="9.140625" style="60"/>
    <col min="4355" max="4355" width="17.7109375" style="60" customWidth="1"/>
    <col min="4356" max="4356" width="23.7109375" style="60" customWidth="1"/>
    <col min="4357" max="4357" width="12.28515625" style="60" customWidth="1"/>
    <col min="4358" max="4358" width="17.5703125" style="60" customWidth="1"/>
    <col min="4359" max="4359" width="16.42578125" style="60" customWidth="1"/>
    <col min="4360" max="4608" width="9.140625" style="60"/>
    <col min="4609" max="4609" width="12.42578125" style="60" customWidth="1"/>
    <col min="4610" max="4610" width="9.140625" style="60"/>
    <col min="4611" max="4611" width="17.7109375" style="60" customWidth="1"/>
    <col min="4612" max="4612" width="23.7109375" style="60" customWidth="1"/>
    <col min="4613" max="4613" width="12.28515625" style="60" customWidth="1"/>
    <col min="4614" max="4614" width="17.5703125" style="60" customWidth="1"/>
    <col min="4615" max="4615" width="16.42578125" style="60" customWidth="1"/>
    <col min="4616" max="4864" width="9.140625" style="60"/>
    <col min="4865" max="4865" width="12.42578125" style="60" customWidth="1"/>
    <col min="4866" max="4866" width="9.140625" style="60"/>
    <col min="4867" max="4867" width="17.7109375" style="60" customWidth="1"/>
    <col min="4868" max="4868" width="23.7109375" style="60" customWidth="1"/>
    <col min="4869" max="4869" width="12.28515625" style="60" customWidth="1"/>
    <col min="4870" max="4870" width="17.5703125" style="60" customWidth="1"/>
    <col min="4871" max="4871" width="16.42578125" style="60" customWidth="1"/>
    <col min="4872" max="5120" width="9.140625" style="60"/>
    <col min="5121" max="5121" width="12.42578125" style="60" customWidth="1"/>
    <col min="5122" max="5122" width="9.140625" style="60"/>
    <col min="5123" max="5123" width="17.7109375" style="60" customWidth="1"/>
    <col min="5124" max="5124" width="23.7109375" style="60" customWidth="1"/>
    <col min="5125" max="5125" width="12.28515625" style="60" customWidth="1"/>
    <col min="5126" max="5126" width="17.5703125" style="60" customWidth="1"/>
    <col min="5127" max="5127" width="16.42578125" style="60" customWidth="1"/>
    <col min="5128" max="5376" width="9.140625" style="60"/>
    <col min="5377" max="5377" width="12.42578125" style="60" customWidth="1"/>
    <col min="5378" max="5378" width="9.140625" style="60"/>
    <col min="5379" max="5379" width="17.7109375" style="60" customWidth="1"/>
    <col min="5380" max="5380" width="23.7109375" style="60" customWidth="1"/>
    <col min="5381" max="5381" width="12.28515625" style="60" customWidth="1"/>
    <col min="5382" max="5382" width="17.5703125" style="60" customWidth="1"/>
    <col min="5383" max="5383" width="16.42578125" style="60" customWidth="1"/>
    <col min="5384" max="5632" width="9.140625" style="60"/>
    <col min="5633" max="5633" width="12.42578125" style="60" customWidth="1"/>
    <col min="5634" max="5634" width="9.140625" style="60"/>
    <col min="5635" max="5635" width="17.7109375" style="60" customWidth="1"/>
    <col min="5636" max="5636" width="23.7109375" style="60" customWidth="1"/>
    <col min="5637" max="5637" width="12.28515625" style="60" customWidth="1"/>
    <col min="5638" max="5638" width="17.5703125" style="60" customWidth="1"/>
    <col min="5639" max="5639" width="16.42578125" style="60" customWidth="1"/>
    <col min="5640" max="5888" width="9.140625" style="60"/>
    <col min="5889" max="5889" width="12.42578125" style="60" customWidth="1"/>
    <col min="5890" max="5890" width="9.140625" style="60"/>
    <col min="5891" max="5891" width="17.7109375" style="60" customWidth="1"/>
    <col min="5892" max="5892" width="23.7109375" style="60" customWidth="1"/>
    <col min="5893" max="5893" width="12.28515625" style="60" customWidth="1"/>
    <col min="5894" max="5894" width="17.5703125" style="60" customWidth="1"/>
    <col min="5895" max="5895" width="16.42578125" style="60" customWidth="1"/>
    <col min="5896" max="6144" width="9.140625" style="60"/>
    <col min="6145" max="6145" width="12.42578125" style="60" customWidth="1"/>
    <col min="6146" max="6146" width="9.140625" style="60"/>
    <col min="6147" max="6147" width="17.7109375" style="60" customWidth="1"/>
    <col min="6148" max="6148" width="23.7109375" style="60" customWidth="1"/>
    <col min="6149" max="6149" width="12.28515625" style="60" customWidth="1"/>
    <col min="6150" max="6150" width="17.5703125" style="60" customWidth="1"/>
    <col min="6151" max="6151" width="16.42578125" style="60" customWidth="1"/>
    <col min="6152" max="6400" width="9.140625" style="60"/>
    <col min="6401" max="6401" width="12.42578125" style="60" customWidth="1"/>
    <col min="6402" max="6402" width="9.140625" style="60"/>
    <col min="6403" max="6403" width="17.7109375" style="60" customWidth="1"/>
    <col min="6404" max="6404" width="23.7109375" style="60" customWidth="1"/>
    <col min="6405" max="6405" width="12.28515625" style="60" customWidth="1"/>
    <col min="6406" max="6406" width="17.5703125" style="60" customWidth="1"/>
    <col min="6407" max="6407" width="16.42578125" style="60" customWidth="1"/>
    <col min="6408" max="6656" width="9.140625" style="60"/>
    <col min="6657" max="6657" width="12.42578125" style="60" customWidth="1"/>
    <col min="6658" max="6658" width="9.140625" style="60"/>
    <col min="6659" max="6659" width="17.7109375" style="60" customWidth="1"/>
    <col min="6660" max="6660" width="23.7109375" style="60" customWidth="1"/>
    <col min="6661" max="6661" width="12.28515625" style="60" customWidth="1"/>
    <col min="6662" max="6662" width="17.5703125" style="60" customWidth="1"/>
    <col min="6663" max="6663" width="16.42578125" style="60" customWidth="1"/>
    <col min="6664" max="6912" width="9.140625" style="60"/>
    <col min="6913" max="6913" width="12.42578125" style="60" customWidth="1"/>
    <col min="6914" max="6914" width="9.140625" style="60"/>
    <col min="6915" max="6915" width="17.7109375" style="60" customWidth="1"/>
    <col min="6916" max="6916" width="23.7109375" style="60" customWidth="1"/>
    <col min="6917" max="6917" width="12.28515625" style="60" customWidth="1"/>
    <col min="6918" max="6918" width="17.5703125" style="60" customWidth="1"/>
    <col min="6919" max="6919" width="16.42578125" style="60" customWidth="1"/>
    <col min="6920" max="7168" width="9.140625" style="60"/>
    <col min="7169" max="7169" width="12.42578125" style="60" customWidth="1"/>
    <col min="7170" max="7170" width="9.140625" style="60"/>
    <col min="7171" max="7171" width="17.7109375" style="60" customWidth="1"/>
    <col min="7172" max="7172" width="23.7109375" style="60" customWidth="1"/>
    <col min="7173" max="7173" width="12.28515625" style="60" customWidth="1"/>
    <col min="7174" max="7174" width="17.5703125" style="60" customWidth="1"/>
    <col min="7175" max="7175" width="16.42578125" style="60" customWidth="1"/>
    <col min="7176" max="7424" width="9.140625" style="60"/>
    <col min="7425" max="7425" width="12.42578125" style="60" customWidth="1"/>
    <col min="7426" max="7426" width="9.140625" style="60"/>
    <col min="7427" max="7427" width="17.7109375" style="60" customWidth="1"/>
    <col min="7428" max="7428" width="23.7109375" style="60" customWidth="1"/>
    <col min="7429" max="7429" width="12.28515625" style="60" customWidth="1"/>
    <col min="7430" max="7430" width="17.5703125" style="60" customWidth="1"/>
    <col min="7431" max="7431" width="16.42578125" style="60" customWidth="1"/>
    <col min="7432" max="7680" width="9.140625" style="60"/>
    <col min="7681" max="7681" width="12.42578125" style="60" customWidth="1"/>
    <col min="7682" max="7682" width="9.140625" style="60"/>
    <col min="7683" max="7683" width="17.7109375" style="60" customWidth="1"/>
    <col min="7684" max="7684" width="23.7109375" style="60" customWidth="1"/>
    <col min="7685" max="7685" width="12.28515625" style="60" customWidth="1"/>
    <col min="7686" max="7686" width="17.5703125" style="60" customWidth="1"/>
    <col min="7687" max="7687" width="16.42578125" style="60" customWidth="1"/>
    <col min="7688" max="7936" width="9.140625" style="60"/>
    <col min="7937" max="7937" width="12.42578125" style="60" customWidth="1"/>
    <col min="7938" max="7938" width="9.140625" style="60"/>
    <col min="7939" max="7939" width="17.7109375" style="60" customWidth="1"/>
    <col min="7940" max="7940" width="23.7109375" style="60" customWidth="1"/>
    <col min="7941" max="7941" width="12.28515625" style="60" customWidth="1"/>
    <col min="7942" max="7942" width="17.5703125" style="60" customWidth="1"/>
    <col min="7943" max="7943" width="16.42578125" style="60" customWidth="1"/>
    <col min="7944" max="8192" width="9.140625" style="60"/>
    <col min="8193" max="8193" width="12.42578125" style="60" customWidth="1"/>
    <col min="8194" max="8194" width="9.140625" style="60"/>
    <col min="8195" max="8195" width="17.7109375" style="60" customWidth="1"/>
    <col min="8196" max="8196" width="23.7109375" style="60" customWidth="1"/>
    <col min="8197" max="8197" width="12.28515625" style="60" customWidth="1"/>
    <col min="8198" max="8198" width="17.5703125" style="60" customWidth="1"/>
    <col min="8199" max="8199" width="16.42578125" style="60" customWidth="1"/>
    <col min="8200" max="8448" width="9.140625" style="60"/>
    <col min="8449" max="8449" width="12.42578125" style="60" customWidth="1"/>
    <col min="8450" max="8450" width="9.140625" style="60"/>
    <col min="8451" max="8451" width="17.7109375" style="60" customWidth="1"/>
    <col min="8452" max="8452" width="23.7109375" style="60" customWidth="1"/>
    <col min="8453" max="8453" width="12.28515625" style="60" customWidth="1"/>
    <col min="8454" max="8454" width="17.5703125" style="60" customWidth="1"/>
    <col min="8455" max="8455" width="16.42578125" style="60" customWidth="1"/>
    <col min="8456" max="8704" width="9.140625" style="60"/>
    <col min="8705" max="8705" width="12.42578125" style="60" customWidth="1"/>
    <col min="8706" max="8706" width="9.140625" style="60"/>
    <col min="8707" max="8707" width="17.7109375" style="60" customWidth="1"/>
    <col min="8708" max="8708" width="23.7109375" style="60" customWidth="1"/>
    <col min="8709" max="8709" width="12.28515625" style="60" customWidth="1"/>
    <col min="8710" max="8710" width="17.5703125" style="60" customWidth="1"/>
    <col min="8711" max="8711" width="16.42578125" style="60" customWidth="1"/>
    <col min="8712" max="8960" width="9.140625" style="60"/>
    <col min="8961" max="8961" width="12.42578125" style="60" customWidth="1"/>
    <col min="8962" max="8962" width="9.140625" style="60"/>
    <col min="8963" max="8963" width="17.7109375" style="60" customWidth="1"/>
    <col min="8964" max="8964" width="23.7109375" style="60" customWidth="1"/>
    <col min="8965" max="8965" width="12.28515625" style="60" customWidth="1"/>
    <col min="8966" max="8966" width="17.5703125" style="60" customWidth="1"/>
    <col min="8967" max="8967" width="16.42578125" style="60" customWidth="1"/>
    <col min="8968" max="9216" width="9.140625" style="60"/>
    <col min="9217" max="9217" width="12.42578125" style="60" customWidth="1"/>
    <col min="9218" max="9218" width="9.140625" style="60"/>
    <col min="9219" max="9219" width="17.7109375" style="60" customWidth="1"/>
    <col min="9220" max="9220" width="23.7109375" style="60" customWidth="1"/>
    <col min="9221" max="9221" width="12.28515625" style="60" customWidth="1"/>
    <col min="9222" max="9222" width="17.5703125" style="60" customWidth="1"/>
    <col min="9223" max="9223" width="16.42578125" style="60" customWidth="1"/>
    <col min="9224" max="9472" width="9.140625" style="60"/>
    <col min="9473" max="9473" width="12.42578125" style="60" customWidth="1"/>
    <col min="9474" max="9474" width="9.140625" style="60"/>
    <col min="9475" max="9475" width="17.7109375" style="60" customWidth="1"/>
    <col min="9476" max="9476" width="23.7109375" style="60" customWidth="1"/>
    <col min="9477" max="9477" width="12.28515625" style="60" customWidth="1"/>
    <col min="9478" max="9478" width="17.5703125" style="60" customWidth="1"/>
    <col min="9479" max="9479" width="16.42578125" style="60" customWidth="1"/>
    <col min="9480" max="9728" width="9.140625" style="60"/>
    <col min="9729" max="9729" width="12.42578125" style="60" customWidth="1"/>
    <col min="9730" max="9730" width="9.140625" style="60"/>
    <col min="9731" max="9731" width="17.7109375" style="60" customWidth="1"/>
    <col min="9732" max="9732" width="23.7109375" style="60" customWidth="1"/>
    <col min="9733" max="9733" width="12.28515625" style="60" customWidth="1"/>
    <col min="9734" max="9734" width="17.5703125" style="60" customWidth="1"/>
    <col min="9735" max="9735" width="16.42578125" style="60" customWidth="1"/>
    <col min="9736" max="9984" width="9.140625" style="60"/>
    <col min="9985" max="9985" width="12.42578125" style="60" customWidth="1"/>
    <col min="9986" max="9986" width="9.140625" style="60"/>
    <col min="9987" max="9987" width="17.7109375" style="60" customWidth="1"/>
    <col min="9988" max="9988" width="23.7109375" style="60" customWidth="1"/>
    <col min="9989" max="9989" width="12.28515625" style="60" customWidth="1"/>
    <col min="9990" max="9990" width="17.5703125" style="60" customWidth="1"/>
    <col min="9991" max="9991" width="16.42578125" style="60" customWidth="1"/>
    <col min="9992" max="10240" width="9.140625" style="60"/>
    <col min="10241" max="10241" width="12.42578125" style="60" customWidth="1"/>
    <col min="10242" max="10242" width="9.140625" style="60"/>
    <col min="10243" max="10243" width="17.7109375" style="60" customWidth="1"/>
    <col min="10244" max="10244" width="23.7109375" style="60" customWidth="1"/>
    <col min="10245" max="10245" width="12.28515625" style="60" customWidth="1"/>
    <col min="10246" max="10246" width="17.5703125" style="60" customWidth="1"/>
    <col min="10247" max="10247" width="16.42578125" style="60" customWidth="1"/>
    <col min="10248" max="10496" width="9.140625" style="60"/>
    <col min="10497" max="10497" width="12.42578125" style="60" customWidth="1"/>
    <col min="10498" max="10498" width="9.140625" style="60"/>
    <col min="10499" max="10499" width="17.7109375" style="60" customWidth="1"/>
    <col min="10500" max="10500" width="23.7109375" style="60" customWidth="1"/>
    <col min="10501" max="10501" width="12.28515625" style="60" customWidth="1"/>
    <col min="10502" max="10502" width="17.5703125" style="60" customWidth="1"/>
    <col min="10503" max="10503" width="16.42578125" style="60" customWidth="1"/>
    <col min="10504" max="10752" width="9.140625" style="60"/>
    <col min="10753" max="10753" width="12.42578125" style="60" customWidth="1"/>
    <col min="10754" max="10754" width="9.140625" style="60"/>
    <col min="10755" max="10755" width="17.7109375" style="60" customWidth="1"/>
    <col min="10756" max="10756" width="23.7109375" style="60" customWidth="1"/>
    <col min="10757" max="10757" width="12.28515625" style="60" customWidth="1"/>
    <col min="10758" max="10758" width="17.5703125" style="60" customWidth="1"/>
    <col min="10759" max="10759" width="16.42578125" style="60" customWidth="1"/>
    <col min="10760" max="11008" width="9.140625" style="60"/>
    <col min="11009" max="11009" width="12.42578125" style="60" customWidth="1"/>
    <col min="11010" max="11010" width="9.140625" style="60"/>
    <col min="11011" max="11011" width="17.7109375" style="60" customWidth="1"/>
    <col min="11012" max="11012" width="23.7109375" style="60" customWidth="1"/>
    <col min="11013" max="11013" width="12.28515625" style="60" customWidth="1"/>
    <col min="11014" max="11014" width="17.5703125" style="60" customWidth="1"/>
    <col min="11015" max="11015" width="16.42578125" style="60" customWidth="1"/>
    <col min="11016" max="11264" width="9.140625" style="60"/>
    <col min="11265" max="11265" width="12.42578125" style="60" customWidth="1"/>
    <col min="11266" max="11266" width="9.140625" style="60"/>
    <col min="11267" max="11267" width="17.7109375" style="60" customWidth="1"/>
    <col min="11268" max="11268" width="23.7109375" style="60" customWidth="1"/>
    <col min="11269" max="11269" width="12.28515625" style="60" customWidth="1"/>
    <col min="11270" max="11270" width="17.5703125" style="60" customWidth="1"/>
    <col min="11271" max="11271" width="16.42578125" style="60" customWidth="1"/>
    <col min="11272" max="11520" width="9.140625" style="60"/>
    <col min="11521" max="11521" width="12.42578125" style="60" customWidth="1"/>
    <col min="11522" max="11522" width="9.140625" style="60"/>
    <col min="11523" max="11523" width="17.7109375" style="60" customWidth="1"/>
    <col min="11524" max="11524" width="23.7109375" style="60" customWidth="1"/>
    <col min="11525" max="11525" width="12.28515625" style="60" customWidth="1"/>
    <col min="11526" max="11526" width="17.5703125" style="60" customWidth="1"/>
    <col min="11527" max="11527" width="16.42578125" style="60" customWidth="1"/>
    <col min="11528" max="11776" width="9.140625" style="60"/>
    <col min="11777" max="11777" width="12.42578125" style="60" customWidth="1"/>
    <col min="11778" max="11778" width="9.140625" style="60"/>
    <col min="11779" max="11779" width="17.7109375" style="60" customWidth="1"/>
    <col min="11780" max="11780" width="23.7109375" style="60" customWidth="1"/>
    <col min="11781" max="11781" width="12.28515625" style="60" customWidth="1"/>
    <col min="11782" max="11782" width="17.5703125" style="60" customWidth="1"/>
    <col min="11783" max="11783" width="16.42578125" style="60" customWidth="1"/>
    <col min="11784" max="12032" width="9.140625" style="60"/>
    <col min="12033" max="12033" width="12.42578125" style="60" customWidth="1"/>
    <col min="12034" max="12034" width="9.140625" style="60"/>
    <col min="12035" max="12035" width="17.7109375" style="60" customWidth="1"/>
    <col min="12036" max="12036" width="23.7109375" style="60" customWidth="1"/>
    <col min="12037" max="12037" width="12.28515625" style="60" customWidth="1"/>
    <col min="12038" max="12038" width="17.5703125" style="60" customWidth="1"/>
    <col min="12039" max="12039" width="16.42578125" style="60" customWidth="1"/>
    <col min="12040" max="12288" width="9.140625" style="60"/>
    <col min="12289" max="12289" width="12.42578125" style="60" customWidth="1"/>
    <col min="12290" max="12290" width="9.140625" style="60"/>
    <col min="12291" max="12291" width="17.7109375" style="60" customWidth="1"/>
    <col min="12292" max="12292" width="23.7109375" style="60" customWidth="1"/>
    <col min="12293" max="12293" width="12.28515625" style="60" customWidth="1"/>
    <col min="12294" max="12294" width="17.5703125" style="60" customWidth="1"/>
    <col min="12295" max="12295" width="16.42578125" style="60" customWidth="1"/>
    <col min="12296" max="12544" width="9.140625" style="60"/>
    <col min="12545" max="12545" width="12.42578125" style="60" customWidth="1"/>
    <col min="12546" max="12546" width="9.140625" style="60"/>
    <col min="12547" max="12547" width="17.7109375" style="60" customWidth="1"/>
    <col min="12548" max="12548" width="23.7109375" style="60" customWidth="1"/>
    <col min="12549" max="12549" width="12.28515625" style="60" customWidth="1"/>
    <col min="12550" max="12550" width="17.5703125" style="60" customWidth="1"/>
    <col min="12551" max="12551" width="16.42578125" style="60" customWidth="1"/>
    <col min="12552" max="12800" width="9.140625" style="60"/>
    <col min="12801" max="12801" width="12.42578125" style="60" customWidth="1"/>
    <col min="12802" max="12802" width="9.140625" style="60"/>
    <col min="12803" max="12803" width="17.7109375" style="60" customWidth="1"/>
    <col min="12804" max="12804" width="23.7109375" style="60" customWidth="1"/>
    <col min="12805" max="12805" width="12.28515625" style="60" customWidth="1"/>
    <col min="12806" max="12806" width="17.5703125" style="60" customWidth="1"/>
    <col min="12807" max="12807" width="16.42578125" style="60" customWidth="1"/>
    <col min="12808" max="13056" width="9.140625" style="60"/>
    <col min="13057" max="13057" width="12.42578125" style="60" customWidth="1"/>
    <col min="13058" max="13058" width="9.140625" style="60"/>
    <col min="13059" max="13059" width="17.7109375" style="60" customWidth="1"/>
    <col min="13060" max="13060" width="23.7109375" style="60" customWidth="1"/>
    <col min="13061" max="13061" width="12.28515625" style="60" customWidth="1"/>
    <col min="13062" max="13062" width="17.5703125" style="60" customWidth="1"/>
    <col min="13063" max="13063" width="16.42578125" style="60" customWidth="1"/>
    <col min="13064" max="13312" width="9.140625" style="60"/>
    <col min="13313" max="13313" width="12.42578125" style="60" customWidth="1"/>
    <col min="13314" max="13314" width="9.140625" style="60"/>
    <col min="13315" max="13315" width="17.7109375" style="60" customWidth="1"/>
    <col min="13316" max="13316" width="23.7109375" style="60" customWidth="1"/>
    <col min="13317" max="13317" width="12.28515625" style="60" customWidth="1"/>
    <col min="13318" max="13318" width="17.5703125" style="60" customWidth="1"/>
    <col min="13319" max="13319" width="16.42578125" style="60" customWidth="1"/>
    <col min="13320" max="13568" width="9.140625" style="60"/>
    <col min="13569" max="13569" width="12.42578125" style="60" customWidth="1"/>
    <col min="13570" max="13570" width="9.140625" style="60"/>
    <col min="13571" max="13571" width="17.7109375" style="60" customWidth="1"/>
    <col min="13572" max="13572" width="23.7109375" style="60" customWidth="1"/>
    <col min="13573" max="13573" width="12.28515625" style="60" customWidth="1"/>
    <col min="13574" max="13574" width="17.5703125" style="60" customWidth="1"/>
    <col min="13575" max="13575" width="16.42578125" style="60" customWidth="1"/>
    <col min="13576" max="13824" width="9.140625" style="60"/>
    <col min="13825" max="13825" width="12.42578125" style="60" customWidth="1"/>
    <col min="13826" max="13826" width="9.140625" style="60"/>
    <col min="13827" max="13827" width="17.7109375" style="60" customWidth="1"/>
    <col min="13828" max="13828" width="23.7109375" style="60" customWidth="1"/>
    <col min="13829" max="13829" width="12.28515625" style="60" customWidth="1"/>
    <col min="13830" max="13830" width="17.5703125" style="60" customWidth="1"/>
    <col min="13831" max="13831" width="16.42578125" style="60" customWidth="1"/>
    <col min="13832" max="14080" width="9.140625" style="60"/>
    <col min="14081" max="14081" width="12.42578125" style="60" customWidth="1"/>
    <col min="14082" max="14082" width="9.140625" style="60"/>
    <col min="14083" max="14083" width="17.7109375" style="60" customWidth="1"/>
    <col min="14084" max="14084" width="23.7109375" style="60" customWidth="1"/>
    <col min="14085" max="14085" width="12.28515625" style="60" customWidth="1"/>
    <col min="14086" max="14086" width="17.5703125" style="60" customWidth="1"/>
    <col min="14087" max="14087" width="16.42578125" style="60" customWidth="1"/>
    <col min="14088" max="14336" width="9.140625" style="60"/>
    <col min="14337" max="14337" width="12.42578125" style="60" customWidth="1"/>
    <col min="14338" max="14338" width="9.140625" style="60"/>
    <col min="14339" max="14339" width="17.7109375" style="60" customWidth="1"/>
    <col min="14340" max="14340" width="23.7109375" style="60" customWidth="1"/>
    <col min="14341" max="14341" width="12.28515625" style="60" customWidth="1"/>
    <col min="14342" max="14342" width="17.5703125" style="60" customWidth="1"/>
    <col min="14343" max="14343" width="16.42578125" style="60" customWidth="1"/>
    <col min="14344" max="14592" width="9.140625" style="60"/>
    <col min="14593" max="14593" width="12.42578125" style="60" customWidth="1"/>
    <col min="14594" max="14594" width="9.140625" style="60"/>
    <col min="14595" max="14595" width="17.7109375" style="60" customWidth="1"/>
    <col min="14596" max="14596" width="23.7109375" style="60" customWidth="1"/>
    <col min="14597" max="14597" width="12.28515625" style="60" customWidth="1"/>
    <col min="14598" max="14598" width="17.5703125" style="60" customWidth="1"/>
    <col min="14599" max="14599" width="16.42578125" style="60" customWidth="1"/>
    <col min="14600" max="14848" width="9.140625" style="60"/>
    <col min="14849" max="14849" width="12.42578125" style="60" customWidth="1"/>
    <col min="14850" max="14850" width="9.140625" style="60"/>
    <col min="14851" max="14851" width="17.7109375" style="60" customWidth="1"/>
    <col min="14852" max="14852" width="23.7109375" style="60" customWidth="1"/>
    <col min="14853" max="14853" width="12.28515625" style="60" customWidth="1"/>
    <col min="14854" max="14854" width="17.5703125" style="60" customWidth="1"/>
    <col min="14855" max="14855" width="16.42578125" style="60" customWidth="1"/>
    <col min="14856" max="15104" width="9.140625" style="60"/>
    <col min="15105" max="15105" width="12.42578125" style="60" customWidth="1"/>
    <col min="15106" max="15106" width="9.140625" style="60"/>
    <col min="15107" max="15107" width="17.7109375" style="60" customWidth="1"/>
    <col min="15108" max="15108" width="23.7109375" style="60" customWidth="1"/>
    <col min="15109" max="15109" width="12.28515625" style="60" customWidth="1"/>
    <col min="15110" max="15110" width="17.5703125" style="60" customWidth="1"/>
    <col min="15111" max="15111" width="16.42578125" style="60" customWidth="1"/>
    <col min="15112" max="15360" width="9.140625" style="60"/>
    <col min="15361" max="15361" width="12.42578125" style="60" customWidth="1"/>
    <col min="15362" max="15362" width="9.140625" style="60"/>
    <col min="15363" max="15363" width="17.7109375" style="60" customWidth="1"/>
    <col min="15364" max="15364" width="23.7109375" style="60" customWidth="1"/>
    <col min="15365" max="15365" width="12.28515625" style="60" customWidth="1"/>
    <col min="15366" max="15366" width="17.5703125" style="60" customWidth="1"/>
    <col min="15367" max="15367" width="16.42578125" style="60" customWidth="1"/>
    <col min="15368" max="15616" width="9.140625" style="60"/>
    <col min="15617" max="15617" width="12.42578125" style="60" customWidth="1"/>
    <col min="15618" max="15618" width="9.140625" style="60"/>
    <col min="15619" max="15619" width="17.7109375" style="60" customWidth="1"/>
    <col min="15620" max="15620" width="23.7109375" style="60" customWidth="1"/>
    <col min="15621" max="15621" width="12.28515625" style="60" customWidth="1"/>
    <col min="15622" max="15622" width="17.5703125" style="60" customWidth="1"/>
    <col min="15623" max="15623" width="16.42578125" style="60" customWidth="1"/>
    <col min="15624" max="15872" width="9.140625" style="60"/>
    <col min="15873" max="15873" width="12.42578125" style="60" customWidth="1"/>
    <col min="15874" max="15874" width="9.140625" style="60"/>
    <col min="15875" max="15875" width="17.7109375" style="60" customWidth="1"/>
    <col min="15876" max="15876" width="23.7109375" style="60" customWidth="1"/>
    <col min="15877" max="15877" width="12.28515625" style="60" customWidth="1"/>
    <col min="15878" max="15878" width="17.5703125" style="60" customWidth="1"/>
    <col min="15879" max="15879" width="16.42578125" style="60" customWidth="1"/>
    <col min="15880" max="16128" width="9.140625" style="60"/>
    <col min="16129" max="16129" width="12.42578125" style="60" customWidth="1"/>
    <col min="16130" max="16130" width="9.140625" style="60"/>
    <col min="16131" max="16131" width="17.7109375" style="60" customWidth="1"/>
    <col min="16132" max="16132" width="23.7109375" style="60" customWidth="1"/>
    <col min="16133" max="16133" width="12.28515625" style="60" customWidth="1"/>
    <col min="16134" max="16134" width="17.5703125" style="60" customWidth="1"/>
    <col min="16135" max="16135" width="16.42578125" style="60" customWidth="1"/>
    <col min="16136" max="16384" width="9.140625" style="60"/>
  </cols>
  <sheetData>
    <row r="1" spans="1:8" s="26" customFormat="1" ht="22.5" customHeight="1" x14ac:dyDescent="0.55000000000000004">
      <c r="A1" s="160" t="s">
        <v>62</v>
      </c>
      <c r="B1" s="160"/>
      <c r="C1" s="160"/>
      <c r="D1" s="160"/>
      <c r="E1" s="160"/>
      <c r="F1" s="160"/>
      <c r="G1" s="39"/>
      <c r="H1" s="39"/>
    </row>
    <row r="2" spans="1:8" s="26" customFormat="1" ht="16.5" customHeight="1" x14ac:dyDescent="0.55000000000000004">
      <c r="A2" s="40"/>
      <c r="B2" s="40"/>
      <c r="C2" s="40"/>
      <c r="D2" s="40"/>
      <c r="E2" s="40"/>
      <c r="F2" s="40"/>
      <c r="G2" s="39"/>
      <c r="H2" s="39"/>
    </row>
    <row r="3" spans="1:8" s="26" customFormat="1" x14ac:dyDescent="0.55000000000000004">
      <c r="A3" s="41" t="s">
        <v>63</v>
      </c>
      <c r="E3" s="42"/>
      <c r="F3" s="42"/>
      <c r="G3" s="42"/>
    </row>
    <row r="4" spans="1:8" s="26" customFormat="1" x14ac:dyDescent="0.55000000000000004">
      <c r="A4" s="41"/>
      <c r="B4" s="161" t="s">
        <v>64</v>
      </c>
      <c r="C4" s="162"/>
      <c r="D4" s="162"/>
      <c r="E4" s="142" t="s">
        <v>49</v>
      </c>
      <c r="F4" s="142" t="s">
        <v>57</v>
      </c>
      <c r="G4" s="42"/>
    </row>
    <row r="5" spans="1:8" s="26" customFormat="1" x14ac:dyDescent="0.55000000000000004">
      <c r="A5" s="55"/>
      <c r="B5" s="44" t="s">
        <v>65</v>
      </c>
      <c r="C5" s="131"/>
      <c r="D5" s="132"/>
      <c r="E5" s="142">
        <v>2</v>
      </c>
      <c r="F5" s="47">
        <f t="shared" ref="F5:F21" si="0">E5*100/$E$21</f>
        <v>5</v>
      </c>
      <c r="G5" s="42"/>
    </row>
    <row r="6" spans="1:8" s="26" customFormat="1" ht="21" customHeight="1" x14ac:dyDescent="0.55000000000000004">
      <c r="A6" s="55"/>
      <c r="B6" s="49" t="s">
        <v>104</v>
      </c>
      <c r="C6" s="133"/>
      <c r="D6" s="134"/>
      <c r="E6" s="150">
        <v>2</v>
      </c>
      <c r="F6" s="151">
        <f t="shared" si="0"/>
        <v>5</v>
      </c>
      <c r="G6" s="42"/>
    </row>
    <row r="7" spans="1:8" s="26" customFormat="1" ht="21" customHeight="1" x14ac:dyDescent="0.55000000000000004">
      <c r="A7" s="55"/>
      <c r="B7" s="145" t="s">
        <v>67</v>
      </c>
      <c r="C7" s="137"/>
      <c r="D7" s="137"/>
      <c r="E7" s="142">
        <v>3</v>
      </c>
      <c r="F7" s="47">
        <f t="shared" si="0"/>
        <v>7.5</v>
      </c>
      <c r="G7" s="42"/>
    </row>
    <row r="8" spans="1:8" s="26" customFormat="1" ht="21" customHeight="1" x14ac:dyDescent="0.55000000000000004">
      <c r="A8" s="55"/>
      <c r="B8" s="146" t="s">
        <v>68</v>
      </c>
      <c r="C8" s="138"/>
      <c r="D8" s="139"/>
      <c r="E8" s="50">
        <v>3</v>
      </c>
      <c r="F8" s="48">
        <f t="shared" si="0"/>
        <v>7.5</v>
      </c>
      <c r="G8" s="42"/>
    </row>
    <row r="9" spans="1:8" s="26" customFormat="1" x14ac:dyDescent="0.55000000000000004">
      <c r="A9" s="55"/>
      <c r="B9" s="143" t="s">
        <v>69</v>
      </c>
      <c r="C9" s="135"/>
      <c r="D9" s="136"/>
      <c r="E9" s="142">
        <v>5</v>
      </c>
      <c r="F9" s="47">
        <f t="shared" si="0"/>
        <v>12.5</v>
      </c>
      <c r="G9" s="42"/>
    </row>
    <row r="10" spans="1:8" s="26" customFormat="1" x14ac:dyDescent="0.55000000000000004">
      <c r="A10" s="41"/>
      <c r="B10" s="164" t="s">
        <v>226</v>
      </c>
      <c r="C10" s="164"/>
      <c r="D10" s="164"/>
      <c r="E10" s="50">
        <v>5</v>
      </c>
      <c r="F10" s="48">
        <f t="shared" si="0"/>
        <v>12.5</v>
      </c>
      <c r="G10" s="42"/>
    </row>
    <row r="11" spans="1:8" s="26" customFormat="1" x14ac:dyDescent="0.55000000000000004">
      <c r="A11" s="41"/>
      <c r="B11" s="44" t="s">
        <v>192</v>
      </c>
      <c r="C11" s="45"/>
      <c r="D11" s="46"/>
      <c r="E11" s="125">
        <v>14</v>
      </c>
      <c r="F11" s="47">
        <f t="shared" si="0"/>
        <v>35</v>
      </c>
      <c r="G11" s="42"/>
    </row>
    <row r="12" spans="1:8" s="26" customFormat="1" x14ac:dyDescent="0.55000000000000004">
      <c r="A12" s="41"/>
      <c r="B12" s="49" t="s">
        <v>219</v>
      </c>
      <c r="C12" s="51"/>
      <c r="D12" s="52"/>
      <c r="E12" s="50">
        <v>14</v>
      </c>
      <c r="F12" s="48">
        <f t="shared" si="0"/>
        <v>35</v>
      </c>
      <c r="G12" s="42"/>
    </row>
    <row r="13" spans="1:8" s="26" customFormat="1" x14ac:dyDescent="0.55000000000000004">
      <c r="A13" s="41"/>
      <c r="B13" s="44" t="s">
        <v>66</v>
      </c>
      <c r="C13" s="45"/>
      <c r="D13" s="46"/>
      <c r="E13" s="142">
        <v>4</v>
      </c>
      <c r="F13" s="47">
        <f t="shared" si="0"/>
        <v>10</v>
      </c>
      <c r="G13" s="42"/>
    </row>
    <row r="14" spans="1:8" s="26" customFormat="1" x14ac:dyDescent="0.55000000000000004">
      <c r="A14" s="55"/>
      <c r="B14" s="49" t="s">
        <v>225</v>
      </c>
      <c r="C14" s="140"/>
      <c r="D14" s="141"/>
      <c r="E14" s="50">
        <v>4</v>
      </c>
      <c r="F14" s="48">
        <f t="shared" si="0"/>
        <v>10</v>
      </c>
      <c r="G14" s="42"/>
    </row>
    <row r="15" spans="1:8" s="26" customFormat="1" x14ac:dyDescent="0.55000000000000004">
      <c r="A15" s="41"/>
      <c r="B15" s="44" t="s">
        <v>210</v>
      </c>
      <c r="C15" s="45"/>
      <c r="D15" s="46"/>
      <c r="E15" s="142">
        <v>3</v>
      </c>
      <c r="F15" s="47">
        <f t="shared" si="0"/>
        <v>7.5</v>
      </c>
      <c r="G15" s="42"/>
    </row>
    <row r="16" spans="1:8" s="26" customFormat="1" x14ac:dyDescent="0.55000000000000004">
      <c r="A16" s="41"/>
      <c r="B16" s="49" t="s">
        <v>229</v>
      </c>
      <c r="C16" s="51"/>
      <c r="D16" s="52"/>
      <c r="E16" s="50">
        <v>3</v>
      </c>
      <c r="F16" s="48">
        <f t="shared" si="0"/>
        <v>7.5</v>
      </c>
      <c r="G16" s="42"/>
    </row>
    <row r="17" spans="1:7" s="26" customFormat="1" x14ac:dyDescent="0.55000000000000004">
      <c r="A17" s="55"/>
      <c r="B17" s="144" t="s">
        <v>70</v>
      </c>
      <c r="C17" s="53"/>
      <c r="D17" s="147"/>
      <c r="E17" s="148">
        <v>9</v>
      </c>
      <c r="F17" s="149">
        <f t="shared" si="0"/>
        <v>22.5</v>
      </c>
      <c r="G17" s="42"/>
    </row>
    <row r="18" spans="1:7" s="26" customFormat="1" x14ac:dyDescent="0.55000000000000004">
      <c r="A18" s="41"/>
      <c r="B18" s="164" t="s">
        <v>71</v>
      </c>
      <c r="C18" s="164"/>
      <c r="D18" s="164"/>
      <c r="E18" s="50">
        <v>3</v>
      </c>
      <c r="F18" s="48">
        <f t="shared" si="0"/>
        <v>7.5</v>
      </c>
      <c r="G18" s="42"/>
    </row>
    <row r="19" spans="1:7" s="26" customFormat="1" x14ac:dyDescent="0.55000000000000004">
      <c r="A19" s="41"/>
      <c r="B19" s="164" t="s">
        <v>227</v>
      </c>
      <c r="C19" s="164"/>
      <c r="D19" s="164"/>
      <c r="E19" s="50">
        <v>2</v>
      </c>
      <c r="F19" s="48">
        <f t="shared" si="0"/>
        <v>5</v>
      </c>
      <c r="G19" s="42"/>
    </row>
    <row r="20" spans="1:7" s="26" customFormat="1" x14ac:dyDescent="0.55000000000000004">
      <c r="A20" s="41"/>
      <c r="B20" s="164" t="s">
        <v>228</v>
      </c>
      <c r="C20" s="164"/>
      <c r="D20" s="164"/>
      <c r="E20" s="50">
        <v>4</v>
      </c>
      <c r="F20" s="48">
        <f t="shared" si="0"/>
        <v>10</v>
      </c>
      <c r="G20" s="42"/>
    </row>
    <row r="21" spans="1:7" s="26" customFormat="1" x14ac:dyDescent="0.55000000000000004">
      <c r="A21" s="41"/>
      <c r="B21" s="161" t="s">
        <v>72</v>
      </c>
      <c r="C21" s="162"/>
      <c r="D21" s="163"/>
      <c r="E21" s="54">
        <v>40</v>
      </c>
      <c r="F21" s="47">
        <f t="shared" si="0"/>
        <v>100</v>
      </c>
      <c r="G21" s="42"/>
    </row>
    <row r="22" spans="1:7" x14ac:dyDescent="0.55000000000000004">
      <c r="A22" s="55"/>
      <c r="B22" s="56"/>
      <c r="C22" s="56"/>
      <c r="D22" s="56"/>
      <c r="E22" s="57"/>
      <c r="F22" s="58"/>
    </row>
    <row r="23" spans="1:7" s="18" customFormat="1" ht="24" x14ac:dyDescent="0.55000000000000004">
      <c r="B23" s="61" t="s">
        <v>230</v>
      </c>
      <c r="C23" s="62"/>
      <c r="D23" s="62"/>
      <c r="E23" s="63"/>
      <c r="F23" s="64"/>
      <c r="G23" s="21"/>
    </row>
    <row r="24" spans="1:7" s="18" customFormat="1" ht="24" x14ac:dyDescent="0.55000000000000004">
      <c r="A24" s="18" t="s">
        <v>231</v>
      </c>
      <c r="B24" s="62"/>
      <c r="C24" s="62"/>
      <c r="D24" s="62"/>
      <c r="E24" s="63"/>
      <c r="F24" s="64"/>
      <c r="G24" s="21"/>
    </row>
    <row r="25" spans="1:7" s="18" customFormat="1" ht="24" x14ac:dyDescent="0.55000000000000004">
      <c r="A25" s="18" t="s">
        <v>232</v>
      </c>
      <c r="B25" s="62"/>
      <c r="C25" s="62"/>
      <c r="D25" s="62"/>
      <c r="E25" s="63"/>
      <c r="F25" s="64"/>
      <c r="G25" s="21"/>
    </row>
    <row r="26" spans="1:7" s="18" customFormat="1" ht="24" x14ac:dyDescent="0.55000000000000004">
      <c r="A26" s="18" t="s">
        <v>233</v>
      </c>
      <c r="E26" s="21"/>
      <c r="F26" s="21"/>
      <c r="G26" s="21"/>
    </row>
    <row r="27" spans="1:7" s="65" customFormat="1" ht="24" x14ac:dyDescent="0.55000000000000004">
      <c r="A27" s="18" t="s">
        <v>134</v>
      </c>
      <c r="E27" s="66"/>
      <c r="F27" s="66"/>
      <c r="G27" s="66"/>
    </row>
  </sheetData>
  <mergeCells count="7">
    <mergeCell ref="A1:F1"/>
    <mergeCell ref="B4:D4"/>
    <mergeCell ref="B21:D21"/>
    <mergeCell ref="B19:D19"/>
    <mergeCell ref="B20:D20"/>
    <mergeCell ref="B18:D18"/>
    <mergeCell ref="B10:D10"/>
  </mergeCells>
  <pageMargins left="0.7" right="0.2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78" zoomScaleNormal="178" workbookViewId="0">
      <selection activeCell="D18" sqref="D18"/>
    </sheetView>
  </sheetViews>
  <sheetFormatPr defaultRowHeight="12.75" x14ac:dyDescent="0.2"/>
  <cols>
    <col min="1" max="3" width="9.140625" style="70"/>
    <col min="4" max="4" width="32.85546875" style="70" customWidth="1"/>
    <col min="5" max="5" width="14.85546875" style="70" customWidth="1"/>
    <col min="6" max="6" width="17.140625" style="70" customWidth="1"/>
    <col min="7" max="7" width="7.85546875" style="70" customWidth="1"/>
    <col min="8" max="8" width="16.42578125" style="70" customWidth="1"/>
    <col min="9" max="259" width="9.140625" style="70"/>
    <col min="260" max="260" width="32.85546875" style="70" customWidth="1"/>
    <col min="261" max="261" width="16.42578125" style="70" customWidth="1"/>
    <col min="262" max="262" width="20.7109375" style="70" customWidth="1"/>
    <col min="263" max="263" width="7.85546875" style="70" customWidth="1"/>
    <col min="264" max="264" width="16.42578125" style="70" customWidth="1"/>
    <col min="265" max="515" width="9.140625" style="70"/>
    <col min="516" max="516" width="32.85546875" style="70" customWidth="1"/>
    <col min="517" max="517" width="16.42578125" style="70" customWidth="1"/>
    <col min="518" max="518" width="20.7109375" style="70" customWidth="1"/>
    <col min="519" max="519" width="7.85546875" style="70" customWidth="1"/>
    <col min="520" max="520" width="16.42578125" style="70" customWidth="1"/>
    <col min="521" max="771" width="9.140625" style="70"/>
    <col min="772" max="772" width="32.85546875" style="70" customWidth="1"/>
    <col min="773" max="773" width="16.42578125" style="70" customWidth="1"/>
    <col min="774" max="774" width="20.7109375" style="70" customWidth="1"/>
    <col min="775" max="775" width="7.85546875" style="70" customWidth="1"/>
    <col min="776" max="776" width="16.42578125" style="70" customWidth="1"/>
    <col min="777" max="1027" width="9.140625" style="70"/>
    <col min="1028" max="1028" width="32.85546875" style="70" customWidth="1"/>
    <col min="1029" max="1029" width="16.42578125" style="70" customWidth="1"/>
    <col min="1030" max="1030" width="20.7109375" style="70" customWidth="1"/>
    <col min="1031" max="1031" width="7.85546875" style="70" customWidth="1"/>
    <col min="1032" max="1032" width="16.42578125" style="70" customWidth="1"/>
    <col min="1033" max="1283" width="9.140625" style="70"/>
    <col min="1284" max="1284" width="32.85546875" style="70" customWidth="1"/>
    <col min="1285" max="1285" width="16.42578125" style="70" customWidth="1"/>
    <col min="1286" max="1286" width="20.7109375" style="70" customWidth="1"/>
    <col min="1287" max="1287" width="7.85546875" style="70" customWidth="1"/>
    <col min="1288" max="1288" width="16.42578125" style="70" customWidth="1"/>
    <col min="1289" max="1539" width="9.140625" style="70"/>
    <col min="1540" max="1540" width="32.85546875" style="70" customWidth="1"/>
    <col min="1541" max="1541" width="16.42578125" style="70" customWidth="1"/>
    <col min="1542" max="1542" width="20.7109375" style="70" customWidth="1"/>
    <col min="1543" max="1543" width="7.85546875" style="70" customWidth="1"/>
    <col min="1544" max="1544" width="16.42578125" style="70" customWidth="1"/>
    <col min="1545" max="1795" width="9.140625" style="70"/>
    <col min="1796" max="1796" width="32.85546875" style="70" customWidth="1"/>
    <col min="1797" max="1797" width="16.42578125" style="70" customWidth="1"/>
    <col min="1798" max="1798" width="20.7109375" style="70" customWidth="1"/>
    <col min="1799" max="1799" width="7.85546875" style="70" customWidth="1"/>
    <col min="1800" max="1800" width="16.42578125" style="70" customWidth="1"/>
    <col min="1801" max="2051" width="9.140625" style="70"/>
    <col min="2052" max="2052" width="32.85546875" style="70" customWidth="1"/>
    <col min="2053" max="2053" width="16.42578125" style="70" customWidth="1"/>
    <col min="2054" max="2054" width="20.7109375" style="70" customWidth="1"/>
    <col min="2055" max="2055" width="7.85546875" style="70" customWidth="1"/>
    <col min="2056" max="2056" width="16.42578125" style="70" customWidth="1"/>
    <col min="2057" max="2307" width="9.140625" style="70"/>
    <col min="2308" max="2308" width="32.85546875" style="70" customWidth="1"/>
    <col min="2309" max="2309" width="16.42578125" style="70" customWidth="1"/>
    <col min="2310" max="2310" width="20.7109375" style="70" customWidth="1"/>
    <col min="2311" max="2311" width="7.85546875" style="70" customWidth="1"/>
    <col min="2312" max="2312" width="16.42578125" style="70" customWidth="1"/>
    <col min="2313" max="2563" width="9.140625" style="70"/>
    <col min="2564" max="2564" width="32.85546875" style="70" customWidth="1"/>
    <col min="2565" max="2565" width="16.42578125" style="70" customWidth="1"/>
    <col min="2566" max="2566" width="20.7109375" style="70" customWidth="1"/>
    <col min="2567" max="2567" width="7.85546875" style="70" customWidth="1"/>
    <col min="2568" max="2568" width="16.42578125" style="70" customWidth="1"/>
    <col min="2569" max="2819" width="9.140625" style="70"/>
    <col min="2820" max="2820" width="32.85546875" style="70" customWidth="1"/>
    <col min="2821" max="2821" width="16.42578125" style="70" customWidth="1"/>
    <col min="2822" max="2822" width="20.7109375" style="70" customWidth="1"/>
    <col min="2823" max="2823" width="7.85546875" style="70" customWidth="1"/>
    <col min="2824" max="2824" width="16.42578125" style="70" customWidth="1"/>
    <col min="2825" max="3075" width="9.140625" style="70"/>
    <col min="3076" max="3076" width="32.85546875" style="70" customWidth="1"/>
    <col min="3077" max="3077" width="16.42578125" style="70" customWidth="1"/>
    <col min="3078" max="3078" width="20.7109375" style="70" customWidth="1"/>
    <col min="3079" max="3079" width="7.85546875" style="70" customWidth="1"/>
    <col min="3080" max="3080" width="16.42578125" style="70" customWidth="1"/>
    <col min="3081" max="3331" width="9.140625" style="70"/>
    <col min="3332" max="3332" width="32.85546875" style="70" customWidth="1"/>
    <col min="3333" max="3333" width="16.42578125" style="70" customWidth="1"/>
    <col min="3334" max="3334" width="20.7109375" style="70" customWidth="1"/>
    <col min="3335" max="3335" width="7.85546875" style="70" customWidth="1"/>
    <col min="3336" max="3336" width="16.42578125" style="70" customWidth="1"/>
    <col min="3337" max="3587" width="9.140625" style="70"/>
    <col min="3588" max="3588" width="32.85546875" style="70" customWidth="1"/>
    <col min="3589" max="3589" width="16.42578125" style="70" customWidth="1"/>
    <col min="3590" max="3590" width="20.7109375" style="70" customWidth="1"/>
    <col min="3591" max="3591" width="7.85546875" style="70" customWidth="1"/>
    <col min="3592" max="3592" width="16.42578125" style="70" customWidth="1"/>
    <col min="3593" max="3843" width="9.140625" style="70"/>
    <col min="3844" max="3844" width="32.85546875" style="70" customWidth="1"/>
    <col min="3845" max="3845" width="16.42578125" style="70" customWidth="1"/>
    <col min="3846" max="3846" width="20.7109375" style="70" customWidth="1"/>
    <col min="3847" max="3847" width="7.85546875" style="70" customWidth="1"/>
    <col min="3848" max="3848" width="16.42578125" style="70" customWidth="1"/>
    <col min="3849" max="4099" width="9.140625" style="70"/>
    <col min="4100" max="4100" width="32.85546875" style="70" customWidth="1"/>
    <col min="4101" max="4101" width="16.42578125" style="70" customWidth="1"/>
    <col min="4102" max="4102" width="20.7109375" style="70" customWidth="1"/>
    <col min="4103" max="4103" width="7.85546875" style="70" customWidth="1"/>
    <col min="4104" max="4104" width="16.42578125" style="70" customWidth="1"/>
    <col min="4105" max="4355" width="9.140625" style="70"/>
    <col min="4356" max="4356" width="32.85546875" style="70" customWidth="1"/>
    <col min="4357" max="4357" width="16.42578125" style="70" customWidth="1"/>
    <col min="4358" max="4358" width="20.7109375" style="70" customWidth="1"/>
    <col min="4359" max="4359" width="7.85546875" style="70" customWidth="1"/>
    <col min="4360" max="4360" width="16.42578125" style="70" customWidth="1"/>
    <col min="4361" max="4611" width="9.140625" style="70"/>
    <col min="4612" max="4612" width="32.85546875" style="70" customWidth="1"/>
    <col min="4613" max="4613" width="16.42578125" style="70" customWidth="1"/>
    <col min="4614" max="4614" width="20.7109375" style="70" customWidth="1"/>
    <col min="4615" max="4615" width="7.85546875" style="70" customWidth="1"/>
    <col min="4616" max="4616" width="16.42578125" style="70" customWidth="1"/>
    <col min="4617" max="4867" width="9.140625" style="70"/>
    <col min="4868" max="4868" width="32.85546875" style="70" customWidth="1"/>
    <col min="4869" max="4869" width="16.42578125" style="70" customWidth="1"/>
    <col min="4870" max="4870" width="20.7109375" style="70" customWidth="1"/>
    <col min="4871" max="4871" width="7.85546875" style="70" customWidth="1"/>
    <col min="4872" max="4872" width="16.42578125" style="70" customWidth="1"/>
    <col min="4873" max="5123" width="9.140625" style="70"/>
    <col min="5124" max="5124" width="32.85546875" style="70" customWidth="1"/>
    <col min="5125" max="5125" width="16.42578125" style="70" customWidth="1"/>
    <col min="5126" max="5126" width="20.7109375" style="70" customWidth="1"/>
    <col min="5127" max="5127" width="7.85546875" style="70" customWidth="1"/>
    <col min="5128" max="5128" width="16.42578125" style="70" customWidth="1"/>
    <col min="5129" max="5379" width="9.140625" style="70"/>
    <col min="5380" max="5380" width="32.85546875" style="70" customWidth="1"/>
    <col min="5381" max="5381" width="16.42578125" style="70" customWidth="1"/>
    <col min="5382" max="5382" width="20.7109375" style="70" customWidth="1"/>
    <col min="5383" max="5383" width="7.85546875" style="70" customWidth="1"/>
    <col min="5384" max="5384" width="16.42578125" style="70" customWidth="1"/>
    <col min="5385" max="5635" width="9.140625" style="70"/>
    <col min="5636" max="5636" width="32.85546875" style="70" customWidth="1"/>
    <col min="5637" max="5637" width="16.42578125" style="70" customWidth="1"/>
    <col min="5638" max="5638" width="20.7109375" style="70" customWidth="1"/>
    <col min="5639" max="5639" width="7.85546875" style="70" customWidth="1"/>
    <col min="5640" max="5640" width="16.42578125" style="70" customWidth="1"/>
    <col min="5641" max="5891" width="9.140625" style="70"/>
    <col min="5892" max="5892" width="32.85546875" style="70" customWidth="1"/>
    <col min="5893" max="5893" width="16.42578125" style="70" customWidth="1"/>
    <col min="5894" max="5894" width="20.7109375" style="70" customWidth="1"/>
    <col min="5895" max="5895" width="7.85546875" style="70" customWidth="1"/>
    <col min="5896" max="5896" width="16.42578125" style="70" customWidth="1"/>
    <col min="5897" max="6147" width="9.140625" style="70"/>
    <col min="6148" max="6148" width="32.85546875" style="70" customWidth="1"/>
    <col min="6149" max="6149" width="16.42578125" style="70" customWidth="1"/>
    <col min="6150" max="6150" width="20.7109375" style="70" customWidth="1"/>
    <col min="6151" max="6151" width="7.85546875" style="70" customWidth="1"/>
    <col min="6152" max="6152" width="16.42578125" style="70" customWidth="1"/>
    <col min="6153" max="6403" width="9.140625" style="70"/>
    <col min="6404" max="6404" width="32.85546875" style="70" customWidth="1"/>
    <col min="6405" max="6405" width="16.42578125" style="70" customWidth="1"/>
    <col min="6406" max="6406" width="20.7109375" style="70" customWidth="1"/>
    <col min="6407" max="6407" width="7.85546875" style="70" customWidth="1"/>
    <col min="6408" max="6408" width="16.42578125" style="70" customWidth="1"/>
    <col min="6409" max="6659" width="9.140625" style="70"/>
    <col min="6660" max="6660" width="32.85546875" style="70" customWidth="1"/>
    <col min="6661" max="6661" width="16.42578125" style="70" customWidth="1"/>
    <col min="6662" max="6662" width="20.7109375" style="70" customWidth="1"/>
    <col min="6663" max="6663" width="7.85546875" style="70" customWidth="1"/>
    <col min="6664" max="6664" width="16.42578125" style="70" customWidth="1"/>
    <col min="6665" max="6915" width="9.140625" style="70"/>
    <col min="6916" max="6916" width="32.85546875" style="70" customWidth="1"/>
    <col min="6917" max="6917" width="16.42578125" style="70" customWidth="1"/>
    <col min="6918" max="6918" width="20.7109375" style="70" customWidth="1"/>
    <col min="6919" max="6919" width="7.85546875" style="70" customWidth="1"/>
    <col min="6920" max="6920" width="16.42578125" style="70" customWidth="1"/>
    <col min="6921" max="7171" width="9.140625" style="70"/>
    <col min="7172" max="7172" width="32.85546875" style="70" customWidth="1"/>
    <col min="7173" max="7173" width="16.42578125" style="70" customWidth="1"/>
    <col min="7174" max="7174" width="20.7109375" style="70" customWidth="1"/>
    <col min="7175" max="7175" width="7.85546875" style="70" customWidth="1"/>
    <col min="7176" max="7176" width="16.42578125" style="70" customWidth="1"/>
    <col min="7177" max="7427" width="9.140625" style="70"/>
    <col min="7428" max="7428" width="32.85546875" style="70" customWidth="1"/>
    <col min="7429" max="7429" width="16.42578125" style="70" customWidth="1"/>
    <col min="7430" max="7430" width="20.7109375" style="70" customWidth="1"/>
    <col min="7431" max="7431" width="7.85546875" style="70" customWidth="1"/>
    <col min="7432" max="7432" width="16.42578125" style="70" customWidth="1"/>
    <col min="7433" max="7683" width="9.140625" style="70"/>
    <col min="7684" max="7684" width="32.85546875" style="70" customWidth="1"/>
    <col min="7685" max="7685" width="16.42578125" style="70" customWidth="1"/>
    <col min="7686" max="7686" width="20.7109375" style="70" customWidth="1"/>
    <col min="7687" max="7687" width="7.85546875" style="70" customWidth="1"/>
    <col min="7688" max="7688" width="16.42578125" style="70" customWidth="1"/>
    <col min="7689" max="7939" width="9.140625" style="70"/>
    <col min="7940" max="7940" width="32.85546875" style="70" customWidth="1"/>
    <col min="7941" max="7941" width="16.42578125" style="70" customWidth="1"/>
    <col min="7942" max="7942" width="20.7109375" style="70" customWidth="1"/>
    <col min="7943" max="7943" width="7.85546875" style="70" customWidth="1"/>
    <col min="7944" max="7944" width="16.42578125" style="70" customWidth="1"/>
    <col min="7945" max="8195" width="9.140625" style="70"/>
    <col min="8196" max="8196" width="32.85546875" style="70" customWidth="1"/>
    <col min="8197" max="8197" width="16.42578125" style="70" customWidth="1"/>
    <col min="8198" max="8198" width="20.7109375" style="70" customWidth="1"/>
    <col min="8199" max="8199" width="7.85546875" style="70" customWidth="1"/>
    <col min="8200" max="8200" width="16.42578125" style="70" customWidth="1"/>
    <col min="8201" max="8451" width="9.140625" style="70"/>
    <col min="8452" max="8452" width="32.85546875" style="70" customWidth="1"/>
    <col min="8453" max="8453" width="16.42578125" style="70" customWidth="1"/>
    <col min="8454" max="8454" width="20.7109375" style="70" customWidth="1"/>
    <col min="8455" max="8455" width="7.85546875" style="70" customWidth="1"/>
    <col min="8456" max="8456" width="16.42578125" style="70" customWidth="1"/>
    <col min="8457" max="8707" width="9.140625" style="70"/>
    <col min="8708" max="8708" width="32.85546875" style="70" customWidth="1"/>
    <col min="8709" max="8709" width="16.42578125" style="70" customWidth="1"/>
    <col min="8710" max="8710" width="20.7109375" style="70" customWidth="1"/>
    <col min="8711" max="8711" width="7.85546875" style="70" customWidth="1"/>
    <col min="8712" max="8712" width="16.42578125" style="70" customWidth="1"/>
    <col min="8713" max="8963" width="9.140625" style="70"/>
    <col min="8964" max="8964" width="32.85546875" style="70" customWidth="1"/>
    <col min="8965" max="8965" width="16.42578125" style="70" customWidth="1"/>
    <col min="8966" max="8966" width="20.7109375" style="70" customWidth="1"/>
    <col min="8967" max="8967" width="7.85546875" style="70" customWidth="1"/>
    <col min="8968" max="8968" width="16.42578125" style="70" customWidth="1"/>
    <col min="8969" max="9219" width="9.140625" style="70"/>
    <col min="9220" max="9220" width="32.85546875" style="70" customWidth="1"/>
    <col min="9221" max="9221" width="16.42578125" style="70" customWidth="1"/>
    <col min="9222" max="9222" width="20.7109375" style="70" customWidth="1"/>
    <col min="9223" max="9223" width="7.85546875" style="70" customWidth="1"/>
    <col min="9224" max="9224" width="16.42578125" style="70" customWidth="1"/>
    <col min="9225" max="9475" width="9.140625" style="70"/>
    <col min="9476" max="9476" width="32.85546875" style="70" customWidth="1"/>
    <col min="9477" max="9477" width="16.42578125" style="70" customWidth="1"/>
    <col min="9478" max="9478" width="20.7109375" style="70" customWidth="1"/>
    <col min="9479" max="9479" width="7.85546875" style="70" customWidth="1"/>
    <col min="9480" max="9480" width="16.42578125" style="70" customWidth="1"/>
    <col min="9481" max="9731" width="9.140625" style="70"/>
    <col min="9732" max="9732" width="32.85546875" style="70" customWidth="1"/>
    <col min="9733" max="9733" width="16.42578125" style="70" customWidth="1"/>
    <col min="9734" max="9734" width="20.7109375" style="70" customWidth="1"/>
    <col min="9735" max="9735" width="7.85546875" style="70" customWidth="1"/>
    <col min="9736" max="9736" width="16.42578125" style="70" customWidth="1"/>
    <col min="9737" max="9987" width="9.140625" style="70"/>
    <col min="9988" max="9988" width="32.85546875" style="70" customWidth="1"/>
    <col min="9989" max="9989" width="16.42578125" style="70" customWidth="1"/>
    <col min="9990" max="9990" width="20.7109375" style="70" customWidth="1"/>
    <col min="9991" max="9991" width="7.85546875" style="70" customWidth="1"/>
    <col min="9992" max="9992" width="16.42578125" style="70" customWidth="1"/>
    <col min="9993" max="10243" width="9.140625" style="70"/>
    <col min="10244" max="10244" width="32.85546875" style="70" customWidth="1"/>
    <col min="10245" max="10245" width="16.42578125" style="70" customWidth="1"/>
    <col min="10246" max="10246" width="20.7109375" style="70" customWidth="1"/>
    <col min="10247" max="10247" width="7.85546875" style="70" customWidth="1"/>
    <col min="10248" max="10248" width="16.42578125" style="70" customWidth="1"/>
    <col min="10249" max="10499" width="9.140625" style="70"/>
    <col min="10500" max="10500" width="32.85546875" style="70" customWidth="1"/>
    <col min="10501" max="10501" width="16.42578125" style="70" customWidth="1"/>
    <col min="10502" max="10502" width="20.7109375" style="70" customWidth="1"/>
    <col min="10503" max="10503" width="7.85546875" style="70" customWidth="1"/>
    <col min="10504" max="10504" width="16.42578125" style="70" customWidth="1"/>
    <col min="10505" max="10755" width="9.140625" style="70"/>
    <col min="10756" max="10756" width="32.85546875" style="70" customWidth="1"/>
    <col min="10757" max="10757" width="16.42578125" style="70" customWidth="1"/>
    <col min="10758" max="10758" width="20.7109375" style="70" customWidth="1"/>
    <col min="10759" max="10759" width="7.85546875" style="70" customWidth="1"/>
    <col min="10760" max="10760" width="16.42578125" style="70" customWidth="1"/>
    <col min="10761" max="11011" width="9.140625" style="70"/>
    <col min="11012" max="11012" width="32.85546875" style="70" customWidth="1"/>
    <col min="11013" max="11013" width="16.42578125" style="70" customWidth="1"/>
    <col min="11014" max="11014" width="20.7109375" style="70" customWidth="1"/>
    <col min="11015" max="11015" width="7.85546875" style="70" customWidth="1"/>
    <col min="11016" max="11016" width="16.42578125" style="70" customWidth="1"/>
    <col min="11017" max="11267" width="9.140625" style="70"/>
    <col min="11268" max="11268" width="32.85546875" style="70" customWidth="1"/>
    <col min="11269" max="11269" width="16.42578125" style="70" customWidth="1"/>
    <col min="11270" max="11270" width="20.7109375" style="70" customWidth="1"/>
    <col min="11271" max="11271" width="7.85546875" style="70" customWidth="1"/>
    <col min="11272" max="11272" width="16.42578125" style="70" customWidth="1"/>
    <col min="11273" max="11523" width="9.140625" style="70"/>
    <col min="11524" max="11524" width="32.85546875" style="70" customWidth="1"/>
    <col min="11525" max="11525" width="16.42578125" style="70" customWidth="1"/>
    <col min="11526" max="11526" width="20.7109375" style="70" customWidth="1"/>
    <col min="11527" max="11527" width="7.85546875" style="70" customWidth="1"/>
    <col min="11528" max="11528" width="16.42578125" style="70" customWidth="1"/>
    <col min="11529" max="11779" width="9.140625" style="70"/>
    <col min="11780" max="11780" width="32.85546875" style="70" customWidth="1"/>
    <col min="11781" max="11781" width="16.42578125" style="70" customWidth="1"/>
    <col min="11782" max="11782" width="20.7109375" style="70" customWidth="1"/>
    <col min="11783" max="11783" width="7.85546875" style="70" customWidth="1"/>
    <col min="11784" max="11784" width="16.42578125" style="70" customWidth="1"/>
    <col min="11785" max="12035" width="9.140625" style="70"/>
    <col min="12036" max="12036" width="32.85546875" style="70" customWidth="1"/>
    <col min="12037" max="12037" width="16.42578125" style="70" customWidth="1"/>
    <col min="12038" max="12038" width="20.7109375" style="70" customWidth="1"/>
    <col min="12039" max="12039" width="7.85546875" style="70" customWidth="1"/>
    <col min="12040" max="12040" width="16.42578125" style="70" customWidth="1"/>
    <col min="12041" max="12291" width="9.140625" style="70"/>
    <col min="12292" max="12292" width="32.85546875" style="70" customWidth="1"/>
    <col min="12293" max="12293" width="16.42578125" style="70" customWidth="1"/>
    <col min="12294" max="12294" width="20.7109375" style="70" customWidth="1"/>
    <col min="12295" max="12295" width="7.85546875" style="70" customWidth="1"/>
    <col min="12296" max="12296" width="16.42578125" style="70" customWidth="1"/>
    <col min="12297" max="12547" width="9.140625" style="70"/>
    <col min="12548" max="12548" width="32.85546875" style="70" customWidth="1"/>
    <col min="12549" max="12549" width="16.42578125" style="70" customWidth="1"/>
    <col min="12550" max="12550" width="20.7109375" style="70" customWidth="1"/>
    <col min="12551" max="12551" width="7.85546875" style="70" customWidth="1"/>
    <col min="12552" max="12552" width="16.42578125" style="70" customWidth="1"/>
    <col min="12553" max="12803" width="9.140625" style="70"/>
    <col min="12804" max="12804" width="32.85546875" style="70" customWidth="1"/>
    <col min="12805" max="12805" width="16.42578125" style="70" customWidth="1"/>
    <col min="12806" max="12806" width="20.7109375" style="70" customWidth="1"/>
    <col min="12807" max="12807" width="7.85546875" style="70" customWidth="1"/>
    <col min="12808" max="12808" width="16.42578125" style="70" customWidth="1"/>
    <col min="12809" max="13059" width="9.140625" style="70"/>
    <col min="13060" max="13060" width="32.85546875" style="70" customWidth="1"/>
    <col min="13061" max="13061" width="16.42578125" style="70" customWidth="1"/>
    <col min="13062" max="13062" width="20.7109375" style="70" customWidth="1"/>
    <col min="13063" max="13063" width="7.85546875" style="70" customWidth="1"/>
    <col min="13064" max="13064" width="16.42578125" style="70" customWidth="1"/>
    <col min="13065" max="13315" width="9.140625" style="70"/>
    <col min="13316" max="13316" width="32.85546875" style="70" customWidth="1"/>
    <col min="13317" max="13317" width="16.42578125" style="70" customWidth="1"/>
    <col min="13318" max="13318" width="20.7109375" style="70" customWidth="1"/>
    <col min="13319" max="13319" width="7.85546875" style="70" customWidth="1"/>
    <col min="13320" max="13320" width="16.42578125" style="70" customWidth="1"/>
    <col min="13321" max="13571" width="9.140625" style="70"/>
    <col min="13572" max="13572" width="32.85546875" style="70" customWidth="1"/>
    <col min="13573" max="13573" width="16.42578125" style="70" customWidth="1"/>
    <col min="13574" max="13574" width="20.7109375" style="70" customWidth="1"/>
    <col min="13575" max="13575" width="7.85546875" style="70" customWidth="1"/>
    <col min="13576" max="13576" width="16.42578125" style="70" customWidth="1"/>
    <col min="13577" max="13827" width="9.140625" style="70"/>
    <col min="13828" max="13828" width="32.85546875" style="70" customWidth="1"/>
    <col min="13829" max="13829" width="16.42578125" style="70" customWidth="1"/>
    <col min="13830" max="13830" width="20.7109375" style="70" customWidth="1"/>
    <col min="13831" max="13831" width="7.85546875" style="70" customWidth="1"/>
    <col min="13832" max="13832" width="16.42578125" style="70" customWidth="1"/>
    <col min="13833" max="14083" width="9.140625" style="70"/>
    <col min="14084" max="14084" width="32.85546875" style="70" customWidth="1"/>
    <col min="14085" max="14085" width="16.42578125" style="70" customWidth="1"/>
    <col min="14086" max="14086" width="20.7109375" style="70" customWidth="1"/>
    <col min="14087" max="14087" width="7.85546875" style="70" customWidth="1"/>
    <col min="14088" max="14088" width="16.42578125" style="70" customWidth="1"/>
    <col min="14089" max="14339" width="9.140625" style="70"/>
    <col min="14340" max="14340" width="32.85546875" style="70" customWidth="1"/>
    <col min="14341" max="14341" width="16.42578125" style="70" customWidth="1"/>
    <col min="14342" max="14342" width="20.7109375" style="70" customWidth="1"/>
    <col min="14343" max="14343" width="7.85546875" style="70" customWidth="1"/>
    <col min="14344" max="14344" width="16.42578125" style="70" customWidth="1"/>
    <col min="14345" max="14595" width="9.140625" style="70"/>
    <col min="14596" max="14596" width="32.85546875" style="70" customWidth="1"/>
    <col min="14597" max="14597" width="16.42578125" style="70" customWidth="1"/>
    <col min="14598" max="14598" width="20.7109375" style="70" customWidth="1"/>
    <col min="14599" max="14599" width="7.85546875" style="70" customWidth="1"/>
    <col min="14600" max="14600" width="16.42578125" style="70" customWidth="1"/>
    <col min="14601" max="14851" width="9.140625" style="70"/>
    <col min="14852" max="14852" width="32.85546875" style="70" customWidth="1"/>
    <col min="14853" max="14853" width="16.42578125" style="70" customWidth="1"/>
    <col min="14854" max="14854" width="20.7109375" style="70" customWidth="1"/>
    <col min="14855" max="14855" width="7.85546875" style="70" customWidth="1"/>
    <col min="14856" max="14856" width="16.42578125" style="70" customWidth="1"/>
    <col min="14857" max="15107" width="9.140625" style="70"/>
    <col min="15108" max="15108" width="32.85546875" style="70" customWidth="1"/>
    <col min="15109" max="15109" width="16.42578125" style="70" customWidth="1"/>
    <col min="15110" max="15110" width="20.7109375" style="70" customWidth="1"/>
    <col min="15111" max="15111" width="7.85546875" style="70" customWidth="1"/>
    <col min="15112" max="15112" width="16.42578125" style="70" customWidth="1"/>
    <col min="15113" max="15363" width="9.140625" style="70"/>
    <col min="15364" max="15364" width="32.85546875" style="70" customWidth="1"/>
    <col min="15365" max="15365" width="16.42578125" style="70" customWidth="1"/>
    <col min="15366" max="15366" width="20.7109375" style="70" customWidth="1"/>
    <col min="15367" max="15367" width="7.85546875" style="70" customWidth="1"/>
    <col min="15368" max="15368" width="16.42578125" style="70" customWidth="1"/>
    <col min="15369" max="15619" width="9.140625" style="70"/>
    <col min="15620" max="15620" width="32.85546875" style="70" customWidth="1"/>
    <col min="15621" max="15621" width="16.42578125" style="70" customWidth="1"/>
    <col min="15622" max="15622" width="20.7109375" style="70" customWidth="1"/>
    <col min="15623" max="15623" width="7.85546875" style="70" customWidth="1"/>
    <col min="15624" max="15624" width="16.42578125" style="70" customWidth="1"/>
    <col min="15625" max="15875" width="9.140625" style="70"/>
    <col min="15876" max="15876" width="32.85546875" style="70" customWidth="1"/>
    <col min="15877" max="15877" width="16.42578125" style="70" customWidth="1"/>
    <col min="15878" max="15878" width="20.7109375" style="70" customWidth="1"/>
    <col min="15879" max="15879" width="7.85546875" style="70" customWidth="1"/>
    <col min="15880" max="15880" width="16.42578125" style="70" customWidth="1"/>
    <col min="15881" max="16131" width="9.140625" style="70"/>
    <col min="16132" max="16132" width="32.85546875" style="70" customWidth="1"/>
    <col min="16133" max="16133" width="16.42578125" style="70" customWidth="1"/>
    <col min="16134" max="16134" width="20.7109375" style="70" customWidth="1"/>
    <col min="16135" max="16135" width="7.85546875" style="70" customWidth="1"/>
    <col min="16136" max="16136" width="16.42578125" style="70" customWidth="1"/>
    <col min="16137" max="16384" width="9.140625" style="70"/>
  </cols>
  <sheetData>
    <row r="1" spans="1:8" s="26" customFormat="1" ht="23.25" x14ac:dyDescent="0.55000000000000004">
      <c r="A1" s="160" t="s">
        <v>244</v>
      </c>
      <c r="B1" s="160"/>
      <c r="C1" s="160"/>
      <c r="D1" s="160"/>
      <c r="E1" s="160"/>
      <c r="F1" s="160"/>
      <c r="G1" s="160"/>
      <c r="H1" s="40"/>
    </row>
    <row r="2" spans="1:8" s="26" customFormat="1" ht="23.25" x14ac:dyDescent="0.55000000000000004">
      <c r="A2" s="67"/>
      <c r="B2" s="67"/>
    </row>
    <row r="3" spans="1:8" s="18" customFormat="1" ht="24" x14ac:dyDescent="0.55000000000000004">
      <c r="A3" s="28" t="s">
        <v>73</v>
      </c>
      <c r="E3" s="21"/>
      <c r="F3" s="21"/>
      <c r="G3" s="21"/>
    </row>
    <row r="4" spans="1:8" s="18" customFormat="1" ht="24" x14ac:dyDescent="0.55000000000000004">
      <c r="A4" s="68"/>
      <c r="B4" s="18" t="s">
        <v>74</v>
      </c>
      <c r="E4" s="21"/>
      <c r="F4" s="21"/>
      <c r="G4" s="21"/>
    </row>
    <row r="5" spans="1:8" s="26" customFormat="1" ht="23.25" x14ac:dyDescent="0.55000000000000004">
      <c r="B5" s="170" t="s">
        <v>75</v>
      </c>
      <c r="C5" s="170"/>
      <c r="D5" s="170"/>
      <c r="E5" s="43" t="s">
        <v>49</v>
      </c>
      <c r="F5" s="43" t="s">
        <v>57</v>
      </c>
      <c r="G5" s="42"/>
    </row>
    <row r="6" spans="1:8" s="18" customFormat="1" ht="24" x14ac:dyDescent="0.55000000000000004">
      <c r="B6" s="166" t="s">
        <v>105</v>
      </c>
      <c r="C6" s="167"/>
      <c r="D6" s="168"/>
      <c r="E6" s="69">
        <v>32</v>
      </c>
      <c r="F6" s="36">
        <f>E6*100/$E$13</f>
        <v>23.880597014925375</v>
      </c>
      <c r="G6" s="21"/>
    </row>
    <row r="7" spans="1:8" s="18" customFormat="1" ht="24" x14ac:dyDescent="0.55000000000000004">
      <c r="B7" s="166" t="s">
        <v>76</v>
      </c>
      <c r="C7" s="167"/>
      <c r="D7" s="168"/>
      <c r="E7" s="69">
        <v>30</v>
      </c>
      <c r="F7" s="36">
        <f t="shared" ref="F7:F13" si="0">E7*100/$E$13</f>
        <v>22.388059701492537</v>
      </c>
      <c r="G7" s="21"/>
    </row>
    <row r="8" spans="1:8" s="18" customFormat="1" ht="24" x14ac:dyDescent="0.55000000000000004">
      <c r="B8" s="165" t="s">
        <v>106</v>
      </c>
      <c r="C8" s="165"/>
      <c r="D8" s="165"/>
      <c r="E8" s="69">
        <v>17</v>
      </c>
      <c r="F8" s="36">
        <f t="shared" si="0"/>
        <v>12.686567164179104</v>
      </c>
      <c r="G8" s="21"/>
    </row>
    <row r="9" spans="1:8" s="18" customFormat="1" ht="24" x14ac:dyDescent="0.55000000000000004">
      <c r="B9" s="165" t="s">
        <v>77</v>
      </c>
      <c r="C9" s="165"/>
      <c r="D9" s="165"/>
      <c r="E9" s="69">
        <v>17</v>
      </c>
      <c r="F9" s="36">
        <f t="shared" si="0"/>
        <v>12.686567164179104</v>
      </c>
      <c r="G9" s="21"/>
    </row>
    <row r="10" spans="1:8" s="18" customFormat="1" ht="24" x14ac:dyDescent="0.55000000000000004">
      <c r="B10" s="165" t="s">
        <v>107</v>
      </c>
      <c r="C10" s="165"/>
      <c r="D10" s="165"/>
      <c r="E10" s="69">
        <v>15</v>
      </c>
      <c r="F10" s="36">
        <f t="shared" si="0"/>
        <v>11.194029850746269</v>
      </c>
      <c r="G10" s="21"/>
    </row>
    <row r="11" spans="1:8" s="18" customFormat="1" ht="24" x14ac:dyDescent="0.55000000000000004">
      <c r="B11" s="166" t="s">
        <v>108</v>
      </c>
      <c r="C11" s="167"/>
      <c r="D11" s="168"/>
      <c r="E11" s="69">
        <v>13</v>
      </c>
      <c r="F11" s="36">
        <f t="shared" si="0"/>
        <v>9.7014925373134329</v>
      </c>
      <c r="G11" s="21"/>
    </row>
    <row r="12" spans="1:8" s="18" customFormat="1" ht="24" x14ac:dyDescent="0.55000000000000004">
      <c r="B12" s="166" t="s">
        <v>78</v>
      </c>
      <c r="C12" s="167"/>
      <c r="D12" s="168"/>
      <c r="E12" s="69">
        <v>10</v>
      </c>
      <c r="F12" s="36">
        <f t="shared" si="0"/>
        <v>7.4626865671641793</v>
      </c>
      <c r="G12" s="21"/>
    </row>
    <row r="13" spans="1:8" s="18" customFormat="1" ht="24" x14ac:dyDescent="0.55000000000000004">
      <c r="B13" s="169" t="s">
        <v>44</v>
      </c>
      <c r="C13" s="169"/>
      <c r="D13" s="169"/>
      <c r="E13" s="71">
        <f>SUM(E6:E12)</f>
        <v>134</v>
      </c>
      <c r="F13" s="38">
        <f t="shared" si="0"/>
        <v>100</v>
      </c>
      <c r="G13" s="21"/>
    </row>
    <row r="14" spans="1:8" s="26" customFormat="1" ht="23.25" x14ac:dyDescent="0.55000000000000004">
      <c r="E14" s="42"/>
      <c r="F14" s="42"/>
      <c r="G14" s="42"/>
    </row>
    <row r="15" spans="1:8" s="18" customFormat="1" ht="24" x14ac:dyDescent="0.55000000000000004">
      <c r="A15" s="23"/>
      <c r="B15" s="18" t="s">
        <v>266</v>
      </c>
      <c r="E15" s="21"/>
      <c r="F15" s="21"/>
      <c r="G15" s="21"/>
    </row>
    <row r="16" spans="1:8" s="18" customFormat="1" ht="24" x14ac:dyDescent="0.55000000000000004">
      <c r="A16" s="18" t="s">
        <v>267</v>
      </c>
      <c r="E16" s="21"/>
      <c r="F16" s="21"/>
      <c r="G16" s="21"/>
    </row>
    <row r="17" spans="1:6" s="18" customFormat="1" ht="24" x14ac:dyDescent="0.55000000000000004">
      <c r="A17" s="18" t="s">
        <v>268</v>
      </c>
    </row>
    <row r="18" spans="1:6" s="18" customFormat="1" ht="24" x14ac:dyDescent="0.55000000000000004">
      <c r="A18" s="23" t="s">
        <v>269</v>
      </c>
      <c r="B18" s="23"/>
      <c r="C18" s="23"/>
      <c r="D18" s="23"/>
      <c r="E18" s="23"/>
      <c r="F18" s="23"/>
    </row>
  </sheetData>
  <mergeCells count="10">
    <mergeCell ref="B10:D10"/>
    <mergeCell ref="B11:D11"/>
    <mergeCell ref="B12:D12"/>
    <mergeCell ref="B13:D13"/>
    <mergeCell ref="A1:G1"/>
    <mergeCell ref="B5:D5"/>
    <mergeCell ref="B6:D6"/>
    <mergeCell ref="B7:D7"/>
    <mergeCell ref="B8:D8"/>
    <mergeCell ref="B9:D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40" zoomScaleNormal="140" workbookViewId="0">
      <selection activeCell="E11" sqref="E11"/>
    </sheetView>
  </sheetViews>
  <sheetFormatPr defaultRowHeight="12.75" x14ac:dyDescent="0.2"/>
  <cols>
    <col min="1" max="3" width="9.140625" style="70"/>
    <col min="4" max="4" width="32.85546875" style="70" customWidth="1"/>
    <col min="5" max="5" width="14.85546875" style="70" customWidth="1"/>
    <col min="6" max="6" width="16" style="70" customWidth="1"/>
    <col min="7" max="7" width="7.85546875" style="70" customWidth="1"/>
    <col min="8" max="8" width="16.42578125" style="70" customWidth="1"/>
    <col min="9" max="259" width="9.140625" style="70"/>
    <col min="260" max="260" width="32.85546875" style="70" customWidth="1"/>
    <col min="261" max="261" width="16.42578125" style="70" customWidth="1"/>
    <col min="262" max="262" width="20.7109375" style="70" customWidth="1"/>
    <col min="263" max="263" width="7.85546875" style="70" customWidth="1"/>
    <col min="264" max="264" width="16.42578125" style="70" customWidth="1"/>
    <col min="265" max="515" width="9.140625" style="70"/>
    <col min="516" max="516" width="32.85546875" style="70" customWidth="1"/>
    <col min="517" max="517" width="16.42578125" style="70" customWidth="1"/>
    <col min="518" max="518" width="20.7109375" style="70" customWidth="1"/>
    <col min="519" max="519" width="7.85546875" style="70" customWidth="1"/>
    <col min="520" max="520" width="16.42578125" style="70" customWidth="1"/>
    <col min="521" max="771" width="9.140625" style="70"/>
    <col min="772" max="772" width="32.85546875" style="70" customWidth="1"/>
    <col min="773" max="773" width="16.42578125" style="70" customWidth="1"/>
    <col min="774" max="774" width="20.7109375" style="70" customWidth="1"/>
    <col min="775" max="775" width="7.85546875" style="70" customWidth="1"/>
    <col min="776" max="776" width="16.42578125" style="70" customWidth="1"/>
    <col min="777" max="1027" width="9.140625" style="70"/>
    <col min="1028" max="1028" width="32.85546875" style="70" customWidth="1"/>
    <col min="1029" max="1029" width="16.42578125" style="70" customWidth="1"/>
    <col min="1030" max="1030" width="20.7109375" style="70" customWidth="1"/>
    <col min="1031" max="1031" width="7.85546875" style="70" customWidth="1"/>
    <col min="1032" max="1032" width="16.42578125" style="70" customWidth="1"/>
    <col min="1033" max="1283" width="9.140625" style="70"/>
    <col min="1284" max="1284" width="32.85546875" style="70" customWidth="1"/>
    <col min="1285" max="1285" width="16.42578125" style="70" customWidth="1"/>
    <col min="1286" max="1286" width="20.7109375" style="70" customWidth="1"/>
    <col min="1287" max="1287" width="7.85546875" style="70" customWidth="1"/>
    <col min="1288" max="1288" width="16.42578125" style="70" customWidth="1"/>
    <col min="1289" max="1539" width="9.140625" style="70"/>
    <col min="1540" max="1540" width="32.85546875" style="70" customWidth="1"/>
    <col min="1541" max="1541" width="16.42578125" style="70" customWidth="1"/>
    <col min="1542" max="1542" width="20.7109375" style="70" customWidth="1"/>
    <col min="1543" max="1543" width="7.85546875" style="70" customWidth="1"/>
    <col min="1544" max="1544" width="16.42578125" style="70" customWidth="1"/>
    <col min="1545" max="1795" width="9.140625" style="70"/>
    <col min="1796" max="1796" width="32.85546875" style="70" customWidth="1"/>
    <col min="1797" max="1797" width="16.42578125" style="70" customWidth="1"/>
    <col min="1798" max="1798" width="20.7109375" style="70" customWidth="1"/>
    <col min="1799" max="1799" width="7.85546875" style="70" customWidth="1"/>
    <col min="1800" max="1800" width="16.42578125" style="70" customWidth="1"/>
    <col min="1801" max="2051" width="9.140625" style="70"/>
    <col min="2052" max="2052" width="32.85546875" style="70" customWidth="1"/>
    <col min="2053" max="2053" width="16.42578125" style="70" customWidth="1"/>
    <col min="2054" max="2054" width="20.7109375" style="70" customWidth="1"/>
    <col min="2055" max="2055" width="7.85546875" style="70" customWidth="1"/>
    <col min="2056" max="2056" width="16.42578125" style="70" customWidth="1"/>
    <col min="2057" max="2307" width="9.140625" style="70"/>
    <col min="2308" max="2308" width="32.85546875" style="70" customWidth="1"/>
    <col min="2309" max="2309" width="16.42578125" style="70" customWidth="1"/>
    <col min="2310" max="2310" width="20.7109375" style="70" customWidth="1"/>
    <col min="2311" max="2311" width="7.85546875" style="70" customWidth="1"/>
    <col min="2312" max="2312" width="16.42578125" style="70" customWidth="1"/>
    <col min="2313" max="2563" width="9.140625" style="70"/>
    <col min="2564" max="2564" width="32.85546875" style="70" customWidth="1"/>
    <col min="2565" max="2565" width="16.42578125" style="70" customWidth="1"/>
    <col min="2566" max="2566" width="20.7109375" style="70" customWidth="1"/>
    <col min="2567" max="2567" width="7.85546875" style="70" customWidth="1"/>
    <col min="2568" max="2568" width="16.42578125" style="70" customWidth="1"/>
    <col min="2569" max="2819" width="9.140625" style="70"/>
    <col min="2820" max="2820" width="32.85546875" style="70" customWidth="1"/>
    <col min="2821" max="2821" width="16.42578125" style="70" customWidth="1"/>
    <col min="2822" max="2822" width="20.7109375" style="70" customWidth="1"/>
    <col min="2823" max="2823" width="7.85546875" style="70" customWidth="1"/>
    <col min="2824" max="2824" width="16.42578125" style="70" customWidth="1"/>
    <col min="2825" max="3075" width="9.140625" style="70"/>
    <col min="3076" max="3076" width="32.85546875" style="70" customWidth="1"/>
    <col min="3077" max="3077" width="16.42578125" style="70" customWidth="1"/>
    <col min="3078" max="3078" width="20.7109375" style="70" customWidth="1"/>
    <col min="3079" max="3079" width="7.85546875" style="70" customWidth="1"/>
    <col min="3080" max="3080" width="16.42578125" style="70" customWidth="1"/>
    <col min="3081" max="3331" width="9.140625" style="70"/>
    <col min="3332" max="3332" width="32.85546875" style="70" customWidth="1"/>
    <col min="3333" max="3333" width="16.42578125" style="70" customWidth="1"/>
    <col min="3334" max="3334" width="20.7109375" style="70" customWidth="1"/>
    <col min="3335" max="3335" width="7.85546875" style="70" customWidth="1"/>
    <col min="3336" max="3336" width="16.42578125" style="70" customWidth="1"/>
    <col min="3337" max="3587" width="9.140625" style="70"/>
    <col min="3588" max="3588" width="32.85546875" style="70" customWidth="1"/>
    <col min="3589" max="3589" width="16.42578125" style="70" customWidth="1"/>
    <col min="3590" max="3590" width="20.7109375" style="70" customWidth="1"/>
    <col min="3591" max="3591" width="7.85546875" style="70" customWidth="1"/>
    <col min="3592" max="3592" width="16.42578125" style="70" customWidth="1"/>
    <col min="3593" max="3843" width="9.140625" style="70"/>
    <col min="3844" max="3844" width="32.85546875" style="70" customWidth="1"/>
    <col min="3845" max="3845" width="16.42578125" style="70" customWidth="1"/>
    <col min="3846" max="3846" width="20.7109375" style="70" customWidth="1"/>
    <col min="3847" max="3847" width="7.85546875" style="70" customWidth="1"/>
    <col min="3848" max="3848" width="16.42578125" style="70" customWidth="1"/>
    <col min="3849" max="4099" width="9.140625" style="70"/>
    <col min="4100" max="4100" width="32.85546875" style="70" customWidth="1"/>
    <col min="4101" max="4101" width="16.42578125" style="70" customWidth="1"/>
    <col min="4102" max="4102" width="20.7109375" style="70" customWidth="1"/>
    <col min="4103" max="4103" width="7.85546875" style="70" customWidth="1"/>
    <col min="4104" max="4104" width="16.42578125" style="70" customWidth="1"/>
    <col min="4105" max="4355" width="9.140625" style="70"/>
    <col min="4356" max="4356" width="32.85546875" style="70" customWidth="1"/>
    <col min="4357" max="4357" width="16.42578125" style="70" customWidth="1"/>
    <col min="4358" max="4358" width="20.7109375" style="70" customWidth="1"/>
    <col min="4359" max="4359" width="7.85546875" style="70" customWidth="1"/>
    <col min="4360" max="4360" width="16.42578125" style="70" customWidth="1"/>
    <col min="4361" max="4611" width="9.140625" style="70"/>
    <col min="4612" max="4612" width="32.85546875" style="70" customWidth="1"/>
    <col min="4613" max="4613" width="16.42578125" style="70" customWidth="1"/>
    <col min="4614" max="4614" width="20.7109375" style="70" customWidth="1"/>
    <col min="4615" max="4615" width="7.85546875" style="70" customWidth="1"/>
    <col min="4616" max="4616" width="16.42578125" style="70" customWidth="1"/>
    <col min="4617" max="4867" width="9.140625" style="70"/>
    <col min="4868" max="4868" width="32.85546875" style="70" customWidth="1"/>
    <col min="4869" max="4869" width="16.42578125" style="70" customWidth="1"/>
    <col min="4870" max="4870" width="20.7109375" style="70" customWidth="1"/>
    <col min="4871" max="4871" width="7.85546875" style="70" customWidth="1"/>
    <col min="4872" max="4872" width="16.42578125" style="70" customWidth="1"/>
    <col min="4873" max="5123" width="9.140625" style="70"/>
    <col min="5124" max="5124" width="32.85546875" style="70" customWidth="1"/>
    <col min="5125" max="5125" width="16.42578125" style="70" customWidth="1"/>
    <col min="5126" max="5126" width="20.7109375" style="70" customWidth="1"/>
    <col min="5127" max="5127" width="7.85546875" style="70" customWidth="1"/>
    <col min="5128" max="5128" width="16.42578125" style="70" customWidth="1"/>
    <col min="5129" max="5379" width="9.140625" style="70"/>
    <col min="5380" max="5380" width="32.85546875" style="70" customWidth="1"/>
    <col min="5381" max="5381" width="16.42578125" style="70" customWidth="1"/>
    <col min="5382" max="5382" width="20.7109375" style="70" customWidth="1"/>
    <col min="5383" max="5383" width="7.85546875" style="70" customWidth="1"/>
    <col min="5384" max="5384" width="16.42578125" style="70" customWidth="1"/>
    <col min="5385" max="5635" width="9.140625" style="70"/>
    <col min="5636" max="5636" width="32.85546875" style="70" customWidth="1"/>
    <col min="5637" max="5637" width="16.42578125" style="70" customWidth="1"/>
    <col min="5638" max="5638" width="20.7109375" style="70" customWidth="1"/>
    <col min="5639" max="5639" width="7.85546875" style="70" customWidth="1"/>
    <col min="5640" max="5640" width="16.42578125" style="70" customWidth="1"/>
    <col min="5641" max="5891" width="9.140625" style="70"/>
    <col min="5892" max="5892" width="32.85546875" style="70" customWidth="1"/>
    <col min="5893" max="5893" width="16.42578125" style="70" customWidth="1"/>
    <col min="5894" max="5894" width="20.7109375" style="70" customWidth="1"/>
    <col min="5895" max="5895" width="7.85546875" style="70" customWidth="1"/>
    <col min="5896" max="5896" width="16.42578125" style="70" customWidth="1"/>
    <col min="5897" max="6147" width="9.140625" style="70"/>
    <col min="6148" max="6148" width="32.85546875" style="70" customWidth="1"/>
    <col min="6149" max="6149" width="16.42578125" style="70" customWidth="1"/>
    <col min="6150" max="6150" width="20.7109375" style="70" customWidth="1"/>
    <col min="6151" max="6151" width="7.85546875" style="70" customWidth="1"/>
    <col min="6152" max="6152" width="16.42578125" style="70" customWidth="1"/>
    <col min="6153" max="6403" width="9.140625" style="70"/>
    <col min="6404" max="6404" width="32.85546875" style="70" customWidth="1"/>
    <col min="6405" max="6405" width="16.42578125" style="70" customWidth="1"/>
    <col min="6406" max="6406" width="20.7109375" style="70" customWidth="1"/>
    <col min="6407" max="6407" width="7.85546875" style="70" customWidth="1"/>
    <col min="6408" max="6408" width="16.42578125" style="70" customWidth="1"/>
    <col min="6409" max="6659" width="9.140625" style="70"/>
    <col min="6660" max="6660" width="32.85546875" style="70" customWidth="1"/>
    <col min="6661" max="6661" width="16.42578125" style="70" customWidth="1"/>
    <col min="6662" max="6662" width="20.7109375" style="70" customWidth="1"/>
    <col min="6663" max="6663" width="7.85546875" style="70" customWidth="1"/>
    <col min="6664" max="6664" width="16.42578125" style="70" customWidth="1"/>
    <col min="6665" max="6915" width="9.140625" style="70"/>
    <col min="6916" max="6916" width="32.85546875" style="70" customWidth="1"/>
    <col min="6917" max="6917" width="16.42578125" style="70" customWidth="1"/>
    <col min="6918" max="6918" width="20.7109375" style="70" customWidth="1"/>
    <col min="6919" max="6919" width="7.85546875" style="70" customWidth="1"/>
    <col min="6920" max="6920" width="16.42578125" style="70" customWidth="1"/>
    <col min="6921" max="7171" width="9.140625" style="70"/>
    <col min="7172" max="7172" width="32.85546875" style="70" customWidth="1"/>
    <col min="7173" max="7173" width="16.42578125" style="70" customWidth="1"/>
    <col min="7174" max="7174" width="20.7109375" style="70" customWidth="1"/>
    <col min="7175" max="7175" width="7.85546875" style="70" customWidth="1"/>
    <col min="7176" max="7176" width="16.42578125" style="70" customWidth="1"/>
    <col min="7177" max="7427" width="9.140625" style="70"/>
    <col min="7428" max="7428" width="32.85546875" style="70" customWidth="1"/>
    <col min="7429" max="7429" width="16.42578125" style="70" customWidth="1"/>
    <col min="7430" max="7430" width="20.7109375" style="70" customWidth="1"/>
    <col min="7431" max="7431" width="7.85546875" style="70" customWidth="1"/>
    <col min="7432" max="7432" width="16.42578125" style="70" customWidth="1"/>
    <col min="7433" max="7683" width="9.140625" style="70"/>
    <col min="7684" max="7684" width="32.85546875" style="70" customWidth="1"/>
    <col min="7685" max="7685" width="16.42578125" style="70" customWidth="1"/>
    <col min="7686" max="7686" width="20.7109375" style="70" customWidth="1"/>
    <col min="7687" max="7687" width="7.85546875" style="70" customWidth="1"/>
    <col min="7688" max="7688" width="16.42578125" style="70" customWidth="1"/>
    <col min="7689" max="7939" width="9.140625" style="70"/>
    <col min="7940" max="7940" width="32.85546875" style="70" customWidth="1"/>
    <col min="7941" max="7941" width="16.42578125" style="70" customWidth="1"/>
    <col min="7942" max="7942" width="20.7109375" style="70" customWidth="1"/>
    <col min="7943" max="7943" width="7.85546875" style="70" customWidth="1"/>
    <col min="7944" max="7944" width="16.42578125" style="70" customWidth="1"/>
    <col min="7945" max="8195" width="9.140625" style="70"/>
    <col min="8196" max="8196" width="32.85546875" style="70" customWidth="1"/>
    <col min="8197" max="8197" width="16.42578125" style="70" customWidth="1"/>
    <col min="8198" max="8198" width="20.7109375" style="70" customWidth="1"/>
    <col min="8199" max="8199" width="7.85546875" style="70" customWidth="1"/>
    <col min="8200" max="8200" width="16.42578125" style="70" customWidth="1"/>
    <col min="8201" max="8451" width="9.140625" style="70"/>
    <col min="8452" max="8452" width="32.85546875" style="70" customWidth="1"/>
    <col min="8453" max="8453" width="16.42578125" style="70" customWidth="1"/>
    <col min="8454" max="8454" width="20.7109375" style="70" customWidth="1"/>
    <col min="8455" max="8455" width="7.85546875" style="70" customWidth="1"/>
    <col min="8456" max="8456" width="16.42578125" style="70" customWidth="1"/>
    <col min="8457" max="8707" width="9.140625" style="70"/>
    <col min="8708" max="8708" width="32.85546875" style="70" customWidth="1"/>
    <col min="8709" max="8709" width="16.42578125" style="70" customWidth="1"/>
    <col min="8710" max="8710" width="20.7109375" style="70" customWidth="1"/>
    <col min="8711" max="8711" width="7.85546875" style="70" customWidth="1"/>
    <col min="8712" max="8712" width="16.42578125" style="70" customWidth="1"/>
    <col min="8713" max="8963" width="9.140625" style="70"/>
    <col min="8964" max="8964" width="32.85546875" style="70" customWidth="1"/>
    <col min="8965" max="8965" width="16.42578125" style="70" customWidth="1"/>
    <col min="8966" max="8966" width="20.7109375" style="70" customWidth="1"/>
    <col min="8967" max="8967" width="7.85546875" style="70" customWidth="1"/>
    <col min="8968" max="8968" width="16.42578125" style="70" customWidth="1"/>
    <col min="8969" max="9219" width="9.140625" style="70"/>
    <col min="9220" max="9220" width="32.85546875" style="70" customWidth="1"/>
    <col min="9221" max="9221" width="16.42578125" style="70" customWidth="1"/>
    <col min="9222" max="9222" width="20.7109375" style="70" customWidth="1"/>
    <col min="9223" max="9223" width="7.85546875" style="70" customWidth="1"/>
    <col min="9224" max="9224" width="16.42578125" style="70" customWidth="1"/>
    <col min="9225" max="9475" width="9.140625" style="70"/>
    <col min="9476" max="9476" width="32.85546875" style="70" customWidth="1"/>
    <col min="9477" max="9477" width="16.42578125" style="70" customWidth="1"/>
    <col min="9478" max="9478" width="20.7109375" style="70" customWidth="1"/>
    <col min="9479" max="9479" width="7.85546875" style="70" customWidth="1"/>
    <col min="9480" max="9480" width="16.42578125" style="70" customWidth="1"/>
    <col min="9481" max="9731" width="9.140625" style="70"/>
    <col min="9732" max="9732" width="32.85546875" style="70" customWidth="1"/>
    <col min="9733" max="9733" width="16.42578125" style="70" customWidth="1"/>
    <col min="9734" max="9734" width="20.7109375" style="70" customWidth="1"/>
    <col min="9735" max="9735" width="7.85546875" style="70" customWidth="1"/>
    <col min="9736" max="9736" width="16.42578125" style="70" customWidth="1"/>
    <col min="9737" max="9987" width="9.140625" style="70"/>
    <col min="9988" max="9988" width="32.85546875" style="70" customWidth="1"/>
    <col min="9989" max="9989" width="16.42578125" style="70" customWidth="1"/>
    <col min="9990" max="9990" width="20.7109375" style="70" customWidth="1"/>
    <col min="9991" max="9991" width="7.85546875" style="70" customWidth="1"/>
    <col min="9992" max="9992" width="16.42578125" style="70" customWidth="1"/>
    <col min="9993" max="10243" width="9.140625" style="70"/>
    <col min="10244" max="10244" width="32.85546875" style="70" customWidth="1"/>
    <col min="10245" max="10245" width="16.42578125" style="70" customWidth="1"/>
    <col min="10246" max="10246" width="20.7109375" style="70" customWidth="1"/>
    <col min="10247" max="10247" width="7.85546875" style="70" customWidth="1"/>
    <col min="10248" max="10248" width="16.42578125" style="70" customWidth="1"/>
    <col min="10249" max="10499" width="9.140625" style="70"/>
    <col min="10500" max="10500" width="32.85546875" style="70" customWidth="1"/>
    <col min="10501" max="10501" width="16.42578125" style="70" customWidth="1"/>
    <col min="10502" max="10502" width="20.7109375" style="70" customWidth="1"/>
    <col min="10503" max="10503" width="7.85546875" style="70" customWidth="1"/>
    <col min="10504" max="10504" width="16.42578125" style="70" customWidth="1"/>
    <col min="10505" max="10755" width="9.140625" style="70"/>
    <col min="10756" max="10756" width="32.85546875" style="70" customWidth="1"/>
    <col min="10757" max="10757" width="16.42578125" style="70" customWidth="1"/>
    <col min="10758" max="10758" width="20.7109375" style="70" customWidth="1"/>
    <col min="10759" max="10759" width="7.85546875" style="70" customWidth="1"/>
    <col min="10760" max="10760" width="16.42578125" style="70" customWidth="1"/>
    <col min="10761" max="11011" width="9.140625" style="70"/>
    <col min="11012" max="11012" width="32.85546875" style="70" customWidth="1"/>
    <col min="11013" max="11013" width="16.42578125" style="70" customWidth="1"/>
    <col min="11014" max="11014" width="20.7109375" style="70" customWidth="1"/>
    <col min="11015" max="11015" width="7.85546875" style="70" customWidth="1"/>
    <col min="11016" max="11016" width="16.42578125" style="70" customWidth="1"/>
    <col min="11017" max="11267" width="9.140625" style="70"/>
    <col min="11268" max="11268" width="32.85546875" style="70" customWidth="1"/>
    <col min="11269" max="11269" width="16.42578125" style="70" customWidth="1"/>
    <col min="11270" max="11270" width="20.7109375" style="70" customWidth="1"/>
    <col min="11271" max="11271" width="7.85546875" style="70" customWidth="1"/>
    <col min="11272" max="11272" width="16.42578125" style="70" customWidth="1"/>
    <col min="11273" max="11523" width="9.140625" style="70"/>
    <col min="11524" max="11524" width="32.85546875" style="70" customWidth="1"/>
    <col min="11525" max="11525" width="16.42578125" style="70" customWidth="1"/>
    <col min="11526" max="11526" width="20.7109375" style="70" customWidth="1"/>
    <col min="11527" max="11527" width="7.85546875" style="70" customWidth="1"/>
    <col min="11528" max="11528" width="16.42578125" style="70" customWidth="1"/>
    <col min="11529" max="11779" width="9.140625" style="70"/>
    <col min="11780" max="11780" width="32.85546875" style="70" customWidth="1"/>
    <col min="11781" max="11781" width="16.42578125" style="70" customWidth="1"/>
    <col min="11782" max="11782" width="20.7109375" style="70" customWidth="1"/>
    <col min="11783" max="11783" width="7.85546875" style="70" customWidth="1"/>
    <col min="11784" max="11784" width="16.42578125" style="70" customWidth="1"/>
    <col min="11785" max="12035" width="9.140625" style="70"/>
    <col min="12036" max="12036" width="32.85546875" style="70" customWidth="1"/>
    <col min="12037" max="12037" width="16.42578125" style="70" customWidth="1"/>
    <col min="12038" max="12038" width="20.7109375" style="70" customWidth="1"/>
    <col min="12039" max="12039" width="7.85546875" style="70" customWidth="1"/>
    <col min="12040" max="12040" width="16.42578125" style="70" customWidth="1"/>
    <col min="12041" max="12291" width="9.140625" style="70"/>
    <col min="12292" max="12292" width="32.85546875" style="70" customWidth="1"/>
    <col min="12293" max="12293" width="16.42578125" style="70" customWidth="1"/>
    <col min="12294" max="12294" width="20.7109375" style="70" customWidth="1"/>
    <col min="12295" max="12295" width="7.85546875" style="70" customWidth="1"/>
    <col min="12296" max="12296" width="16.42578125" style="70" customWidth="1"/>
    <col min="12297" max="12547" width="9.140625" style="70"/>
    <col min="12548" max="12548" width="32.85546875" style="70" customWidth="1"/>
    <col min="12549" max="12549" width="16.42578125" style="70" customWidth="1"/>
    <col min="12550" max="12550" width="20.7109375" style="70" customWidth="1"/>
    <col min="12551" max="12551" width="7.85546875" style="70" customWidth="1"/>
    <col min="12552" max="12552" width="16.42578125" style="70" customWidth="1"/>
    <col min="12553" max="12803" width="9.140625" style="70"/>
    <col min="12804" max="12804" width="32.85546875" style="70" customWidth="1"/>
    <col min="12805" max="12805" width="16.42578125" style="70" customWidth="1"/>
    <col min="12806" max="12806" width="20.7109375" style="70" customWidth="1"/>
    <col min="12807" max="12807" width="7.85546875" style="70" customWidth="1"/>
    <col min="12808" max="12808" width="16.42578125" style="70" customWidth="1"/>
    <col min="12809" max="13059" width="9.140625" style="70"/>
    <col min="13060" max="13060" width="32.85546875" style="70" customWidth="1"/>
    <col min="13061" max="13061" width="16.42578125" style="70" customWidth="1"/>
    <col min="13062" max="13062" width="20.7109375" style="70" customWidth="1"/>
    <col min="13063" max="13063" width="7.85546875" style="70" customWidth="1"/>
    <col min="13064" max="13064" width="16.42578125" style="70" customWidth="1"/>
    <col min="13065" max="13315" width="9.140625" style="70"/>
    <col min="13316" max="13316" width="32.85546875" style="70" customWidth="1"/>
    <col min="13317" max="13317" width="16.42578125" style="70" customWidth="1"/>
    <col min="13318" max="13318" width="20.7109375" style="70" customWidth="1"/>
    <col min="13319" max="13319" width="7.85546875" style="70" customWidth="1"/>
    <col min="13320" max="13320" width="16.42578125" style="70" customWidth="1"/>
    <col min="13321" max="13571" width="9.140625" style="70"/>
    <col min="13572" max="13572" width="32.85546875" style="70" customWidth="1"/>
    <col min="13573" max="13573" width="16.42578125" style="70" customWidth="1"/>
    <col min="13574" max="13574" width="20.7109375" style="70" customWidth="1"/>
    <col min="13575" max="13575" width="7.85546875" style="70" customWidth="1"/>
    <col min="13576" max="13576" width="16.42578125" style="70" customWidth="1"/>
    <col min="13577" max="13827" width="9.140625" style="70"/>
    <col min="13828" max="13828" width="32.85546875" style="70" customWidth="1"/>
    <col min="13829" max="13829" width="16.42578125" style="70" customWidth="1"/>
    <col min="13830" max="13830" width="20.7109375" style="70" customWidth="1"/>
    <col min="13831" max="13831" width="7.85546875" style="70" customWidth="1"/>
    <col min="13832" max="13832" width="16.42578125" style="70" customWidth="1"/>
    <col min="13833" max="14083" width="9.140625" style="70"/>
    <col min="14084" max="14084" width="32.85546875" style="70" customWidth="1"/>
    <col min="14085" max="14085" width="16.42578125" style="70" customWidth="1"/>
    <col min="14086" max="14086" width="20.7109375" style="70" customWidth="1"/>
    <col min="14087" max="14087" width="7.85546875" style="70" customWidth="1"/>
    <col min="14088" max="14088" width="16.42578125" style="70" customWidth="1"/>
    <col min="14089" max="14339" width="9.140625" style="70"/>
    <col min="14340" max="14340" width="32.85546875" style="70" customWidth="1"/>
    <col min="14341" max="14341" width="16.42578125" style="70" customWidth="1"/>
    <col min="14342" max="14342" width="20.7109375" style="70" customWidth="1"/>
    <col min="14343" max="14343" width="7.85546875" style="70" customWidth="1"/>
    <col min="14344" max="14344" width="16.42578125" style="70" customWidth="1"/>
    <col min="14345" max="14595" width="9.140625" style="70"/>
    <col min="14596" max="14596" width="32.85546875" style="70" customWidth="1"/>
    <col min="14597" max="14597" width="16.42578125" style="70" customWidth="1"/>
    <col min="14598" max="14598" width="20.7109375" style="70" customWidth="1"/>
    <col min="14599" max="14599" width="7.85546875" style="70" customWidth="1"/>
    <col min="14600" max="14600" width="16.42578125" style="70" customWidth="1"/>
    <col min="14601" max="14851" width="9.140625" style="70"/>
    <col min="14852" max="14852" width="32.85546875" style="70" customWidth="1"/>
    <col min="14853" max="14853" width="16.42578125" style="70" customWidth="1"/>
    <col min="14854" max="14854" width="20.7109375" style="70" customWidth="1"/>
    <col min="14855" max="14855" width="7.85546875" style="70" customWidth="1"/>
    <col min="14856" max="14856" width="16.42578125" style="70" customWidth="1"/>
    <col min="14857" max="15107" width="9.140625" style="70"/>
    <col min="15108" max="15108" width="32.85546875" style="70" customWidth="1"/>
    <col min="15109" max="15109" width="16.42578125" style="70" customWidth="1"/>
    <col min="15110" max="15110" width="20.7109375" style="70" customWidth="1"/>
    <col min="15111" max="15111" width="7.85546875" style="70" customWidth="1"/>
    <col min="15112" max="15112" width="16.42578125" style="70" customWidth="1"/>
    <col min="15113" max="15363" width="9.140625" style="70"/>
    <col min="15364" max="15364" width="32.85546875" style="70" customWidth="1"/>
    <col min="15365" max="15365" width="16.42578125" style="70" customWidth="1"/>
    <col min="15366" max="15366" width="20.7109375" style="70" customWidth="1"/>
    <col min="15367" max="15367" width="7.85546875" style="70" customWidth="1"/>
    <col min="15368" max="15368" width="16.42578125" style="70" customWidth="1"/>
    <col min="15369" max="15619" width="9.140625" style="70"/>
    <col min="15620" max="15620" width="32.85546875" style="70" customWidth="1"/>
    <col min="15621" max="15621" width="16.42578125" style="70" customWidth="1"/>
    <col min="15622" max="15622" width="20.7109375" style="70" customWidth="1"/>
    <col min="15623" max="15623" width="7.85546875" style="70" customWidth="1"/>
    <col min="15624" max="15624" width="16.42578125" style="70" customWidth="1"/>
    <col min="15625" max="15875" width="9.140625" style="70"/>
    <col min="15876" max="15876" width="32.85546875" style="70" customWidth="1"/>
    <col min="15877" max="15877" width="16.42578125" style="70" customWidth="1"/>
    <col min="15878" max="15878" width="20.7109375" style="70" customWidth="1"/>
    <col min="15879" max="15879" width="7.85546875" style="70" customWidth="1"/>
    <col min="15880" max="15880" width="16.42578125" style="70" customWidth="1"/>
    <col min="15881" max="16131" width="9.140625" style="70"/>
    <col min="16132" max="16132" width="32.85546875" style="70" customWidth="1"/>
    <col min="16133" max="16133" width="16.42578125" style="70" customWidth="1"/>
    <col min="16134" max="16134" width="20.7109375" style="70" customWidth="1"/>
    <col min="16135" max="16135" width="7.85546875" style="70" customWidth="1"/>
    <col min="16136" max="16136" width="16.42578125" style="70" customWidth="1"/>
    <col min="16137" max="16384" width="9.140625" style="70"/>
  </cols>
  <sheetData>
    <row r="1" spans="1:8" s="26" customFormat="1" ht="23.25" x14ac:dyDescent="0.55000000000000004">
      <c r="A1" s="160" t="s">
        <v>245</v>
      </c>
      <c r="B1" s="160"/>
      <c r="C1" s="160"/>
      <c r="D1" s="160"/>
      <c r="E1" s="160"/>
      <c r="F1" s="160"/>
      <c r="G1" s="160"/>
      <c r="H1" s="40"/>
    </row>
    <row r="2" spans="1:8" s="26" customFormat="1" ht="23.25" x14ac:dyDescent="0.55000000000000004">
      <c r="A2" s="67"/>
      <c r="B2" s="67"/>
    </row>
    <row r="3" spans="1:8" s="18" customFormat="1" ht="24" x14ac:dyDescent="0.55000000000000004">
      <c r="A3" s="28" t="s">
        <v>79</v>
      </c>
      <c r="E3" s="21"/>
      <c r="F3" s="21"/>
      <c r="G3" s="21"/>
    </row>
    <row r="4" spans="1:8" s="26" customFormat="1" ht="23.25" x14ac:dyDescent="0.55000000000000004">
      <c r="B4" s="170" t="s">
        <v>80</v>
      </c>
      <c r="C4" s="170"/>
      <c r="D4" s="170"/>
      <c r="E4" s="43" t="s">
        <v>49</v>
      </c>
      <c r="F4" s="43" t="s">
        <v>57</v>
      </c>
      <c r="G4" s="42"/>
    </row>
    <row r="5" spans="1:8" s="18" customFormat="1" ht="24" x14ac:dyDescent="0.55000000000000004">
      <c r="B5" s="166" t="s">
        <v>51</v>
      </c>
      <c r="C5" s="167"/>
      <c r="D5" s="168"/>
      <c r="E5" s="69">
        <v>21</v>
      </c>
      <c r="F5" s="36">
        <f>E5*100/$E$9</f>
        <v>52.5</v>
      </c>
      <c r="G5" s="21"/>
    </row>
    <row r="6" spans="1:8" s="18" customFormat="1" ht="24" x14ac:dyDescent="0.55000000000000004">
      <c r="B6" s="166" t="s">
        <v>52</v>
      </c>
      <c r="C6" s="167"/>
      <c r="D6" s="168"/>
      <c r="E6" s="69">
        <v>6</v>
      </c>
      <c r="F6" s="36">
        <f>E6*100/$E$9</f>
        <v>15</v>
      </c>
      <c r="G6" s="21"/>
    </row>
    <row r="7" spans="1:8" s="18" customFormat="1" ht="24" x14ac:dyDescent="0.55000000000000004">
      <c r="B7" s="166" t="s">
        <v>32</v>
      </c>
      <c r="C7" s="167"/>
      <c r="D7" s="168"/>
      <c r="E7" s="69">
        <v>6</v>
      </c>
      <c r="F7" s="36">
        <f>E7*100/$E$9</f>
        <v>15</v>
      </c>
      <c r="G7" s="21"/>
    </row>
    <row r="8" spans="1:8" s="18" customFormat="1" ht="24" x14ac:dyDescent="0.55000000000000004">
      <c r="B8" s="166" t="s">
        <v>36</v>
      </c>
      <c r="C8" s="167"/>
      <c r="D8" s="168"/>
      <c r="E8" s="69">
        <v>7</v>
      </c>
      <c r="F8" s="36">
        <f>E8*100/$E$9</f>
        <v>17.5</v>
      </c>
      <c r="G8" s="21"/>
    </row>
    <row r="9" spans="1:8" s="18" customFormat="1" ht="24" x14ac:dyDescent="0.55000000000000004">
      <c r="B9" s="169" t="s">
        <v>44</v>
      </c>
      <c r="C9" s="169"/>
      <c r="D9" s="169"/>
      <c r="E9" s="71">
        <f>SUM(E5:E8)</f>
        <v>40</v>
      </c>
      <c r="F9" s="38">
        <f>E9*100/$E$9</f>
        <v>100</v>
      </c>
      <c r="G9" s="21"/>
    </row>
    <row r="10" spans="1:8" s="26" customFormat="1" ht="23.25" x14ac:dyDescent="0.55000000000000004">
      <c r="E10" s="42"/>
      <c r="F10" s="42"/>
      <c r="G10" s="42"/>
    </row>
    <row r="11" spans="1:8" s="18" customFormat="1" ht="24" x14ac:dyDescent="0.55000000000000004">
      <c r="A11" s="23"/>
      <c r="B11" s="18" t="s">
        <v>81</v>
      </c>
      <c r="E11" s="21"/>
      <c r="F11" s="21"/>
      <c r="G11" s="21"/>
    </row>
    <row r="12" spans="1:8" s="18" customFormat="1" ht="24" x14ac:dyDescent="0.55000000000000004">
      <c r="A12" s="18" t="s">
        <v>234</v>
      </c>
      <c r="E12" s="21"/>
      <c r="F12" s="21"/>
      <c r="G12" s="21"/>
    </row>
    <row r="13" spans="1:8" s="18" customFormat="1" ht="24" x14ac:dyDescent="0.55000000000000004">
      <c r="A13" s="18" t="s">
        <v>243</v>
      </c>
    </row>
    <row r="14" spans="1:8" s="18" customFormat="1" ht="24" x14ac:dyDescent="0.55000000000000004">
      <c r="A14" s="23" t="s">
        <v>235</v>
      </c>
      <c r="B14" s="23"/>
      <c r="C14" s="23"/>
      <c r="D14" s="23"/>
      <c r="E14" s="23"/>
      <c r="F14" s="23"/>
    </row>
  </sheetData>
  <mergeCells count="7">
    <mergeCell ref="B9:D9"/>
    <mergeCell ref="A1:G1"/>
    <mergeCell ref="B4:D4"/>
    <mergeCell ref="B5:D5"/>
    <mergeCell ref="B6:D6"/>
    <mergeCell ref="B7:D7"/>
    <mergeCell ref="B8:D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9" zoomScale="160" zoomScaleNormal="160" workbookViewId="0">
      <selection activeCell="B29" sqref="B29"/>
    </sheetView>
  </sheetViews>
  <sheetFormatPr defaultRowHeight="23.25" x14ac:dyDescent="0.55000000000000004"/>
  <cols>
    <col min="1" max="1" width="4.5703125" style="26" customWidth="1"/>
    <col min="2" max="2" width="62.42578125" style="26" customWidth="1"/>
    <col min="3" max="3" width="9.85546875" style="26" customWidth="1"/>
    <col min="4" max="4" width="8.85546875" style="26" customWidth="1"/>
    <col min="5" max="5" width="13.140625" style="26" customWidth="1"/>
    <col min="6" max="6" width="10.5703125" style="26" customWidth="1"/>
    <col min="7" max="9" width="9.140625" style="26" customWidth="1"/>
    <col min="10" max="256" width="9.140625" style="26"/>
    <col min="257" max="257" width="3.140625" style="26" customWidth="1"/>
    <col min="258" max="258" width="62.42578125" style="26" customWidth="1"/>
    <col min="259" max="259" width="9.85546875" style="26" customWidth="1"/>
    <col min="260" max="260" width="8.85546875" style="26" customWidth="1"/>
    <col min="261" max="261" width="13.140625" style="26" customWidth="1"/>
    <col min="262" max="262" width="10.5703125" style="26" customWidth="1"/>
    <col min="263" max="265" width="9.140625" style="26" customWidth="1"/>
    <col min="266" max="512" width="9.140625" style="26"/>
    <col min="513" max="513" width="3.140625" style="26" customWidth="1"/>
    <col min="514" max="514" width="62.42578125" style="26" customWidth="1"/>
    <col min="515" max="515" width="9.85546875" style="26" customWidth="1"/>
    <col min="516" max="516" width="8.85546875" style="26" customWidth="1"/>
    <col min="517" max="517" width="13.140625" style="26" customWidth="1"/>
    <col min="518" max="518" width="10.5703125" style="26" customWidth="1"/>
    <col min="519" max="521" width="9.140625" style="26" customWidth="1"/>
    <col min="522" max="768" width="9.140625" style="26"/>
    <col min="769" max="769" width="3.140625" style="26" customWidth="1"/>
    <col min="770" max="770" width="62.42578125" style="26" customWidth="1"/>
    <col min="771" max="771" width="9.85546875" style="26" customWidth="1"/>
    <col min="772" max="772" width="8.85546875" style="26" customWidth="1"/>
    <col min="773" max="773" width="13.140625" style="26" customWidth="1"/>
    <col min="774" max="774" width="10.5703125" style="26" customWidth="1"/>
    <col min="775" max="777" width="9.140625" style="26" customWidth="1"/>
    <col min="778" max="1024" width="9.140625" style="26"/>
    <col min="1025" max="1025" width="3.140625" style="26" customWidth="1"/>
    <col min="1026" max="1026" width="62.42578125" style="26" customWidth="1"/>
    <col min="1027" max="1027" width="9.85546875" style="26" customWidth="1"/>
    <col min="1028" max="1028" width="8.85546875" style="26" customWidth="1"/>
    <col min="1029" max="1029" width="13.140625" style="26" customWidth="1"/>
    <col min="1030" max="1030" width="10.5703125" style="26" customWidth="1"/>
    <col min="1031" max="1033" width="9.140625" style="26" customWidth="1"/>
    <col min="1034" max="1280" width="9.140625" style="26"/>
    <col min="1281" max="1281" width="3.140625" style="26" customWidth="1"/>
    <col min="1282" max="1282" width="62.42578125" style="26" customWidth="1"/>
    <col min="1283" max="1283" width="9.85546875" style="26" customWidth="1"/>
    <col min="1284" max="1284" width="8.85546875" style="26" customWidth="1"/>
    <col min="1285" max="1285" width="13.140625" style="26" customWidth="1"/>
    <col min="1286" max="1286" width="10.5703125" style="26" customWidth="1"/>
    <col min="1287" max="1289" width="9.140625" style="26" customWidth="1"/>
    <col min="1290" max="1536" width="9.140625" style="26"/>
    <col min="1537" max="1537" width="3.140625" style="26" customWidth="1"/>
    <col min="1538" max="1538" width="62.42578125" style="26" customWidth="1"/>
    <col min="1539" max="1539" width="9.85546875" style="26" customWidth="1"/>
    <col min="1540" max="1540" width="8.85546875" style="26" customWidth="1"/>
    <col min="1541" max="1541" width="13.140625" style="26" customWidth="1"/>
    <col min="1542" max="1542" width="10.5703125" style="26" customWidth="1"/>
    <col min="1543" max="1545" width="9.140625" style="26" customWidth="1"/>
    <col min="1546" max="1792" width="9.140625" style="26"/>
    <col min="1793" max="1793" width="3.140625" style="26" customWidth="1"/>
    <col min="1794" max="1794" width="62.42578125" style="26" customWidth="1"/>
    <col min="1795" max="1795" width="9.85546875" style="26" customWidth="1"/>
    <col min="1796" max="1796" width="8.85546875" style="26" customWidth="1"/>
    <col min="1797" max="1797" width="13.140625" style="26" customWidth="1"/>
    <col min="1798" max="1798" width="10.5703125" style="26" customWidth="1"/>
    <col min="1799" max="1801" width="9.140625" style="26" customWidth="1"/>
    <col min="1802" max="2048" width="9.140625" style="26"/>
    <col min="2049" max="2049" width="3.140625" style="26" customWidth="1"/>
    <col min="2050" max="2050" width="62.42578125" style="26" customWidth="1"/>
    <col min="2051" max="2051" width="9.85546875" style="26" customWidth="1"/>
    <col min="2052" max="2052" width="8.85546875" style="26" customWidth="1"/>
    <col min="2053" max="2053" width="13.140625" style="26" customWidth="1"/>
    <col min="2054" max="2054" width="10.5703125" style="26" customWidth="1"/>
    <col min="2055" max="2057" width="9.140625" style="26" customWidth="1"/>
    <col min="2058" max="2304" width="9.140625" style="26"/>
    <col min="2305" max="2305" width="3.140625" style="26" customWidth="1"/>
    <col min="2306" max="2306" width="62.42578125" style="26" customWidth="1"/>
    <col min="2307" max="2307" width="9.85546875" style="26" customWidth="1"/>
    <col min="2308" max="2308" width="8.85546875" style="26" customWidth="1"/>
    <col min="2309" max="2309" width="13.140625" style="26" customWidth="1"/>
    <col min="2310" max="2310" width="10.5703125" style="26" customWidth="1"/>
    <col min="2311" max="2313" width="9.140625" style="26" customWidth="1"/>
    <col min="2314" max="2560" width="9.140625" style="26"/>
    <col min="2561" max="2561" width="3.140625" style="26" customWidth="1"/>
    <col min="2562" max="2562" width="62.42578125" style="26" customWidth="1"/>
    <col min="2563" max="2563" width="9.85546875" style="26" customWidth="1"/>
    <col min="2564" max="2564" width="8.85546875" style="26" customWidth="1"/>
    <col min="2565" max="2565" width="13.140625" style="26" customWidth="1"/>
    <col min="2566" max="2566" width="10.5703125" style="26" customWidth="1"/>
    <col min="2567" max="2569" width="9.140625" style="26" customWidth="1"/>
    <col min="2570" max="2816" width="9.140625" style="26"/>
    <col min="2817" max="2817" width="3.140625" style="26" customWidth="1"/>
    <col min="2818" max="2818" width="62.42578125" style="26" customWidth="1"/>
    <col min="2819" max="2819" width="9.85546875" style="26" customWidth="1"/>
    <col min="2820" max="2820" width="8.85546875" style="26" customWidth="1"/>
    <col min="2821" max="2821" width="13.140625" style="26" customWidth="1"/>
    <col min="2822" max="2822" width="10.5703125" style="26" customWidth="1"/>
    <col min="2823" max="2825" width="9.140625" style="26" customWidth="1"/>
    <col min="2826" max="3072" width="9.140625" style="26"/>
    <col min="3073" max="3073" width="3.140625" style="26" customWidth="1"/>
    <col min="3074" max="3074" width="62.42578125" style="26" customWidth="1"/>
    <col min="3075" max="3075" width="9.85546875" style="26" customWidth="1"/>
    <col min="3076" max="3076" width="8.85546875" style="26" customWidth="1"/>
    <col min="3077" max="3077" width="13.140625" style="26" customWidth="1"/>
    <col min="3078" max="3078" width="10.5703125" style="26" customWidth="1"/>
    <col min="3079" max="3081" width="9.140625" style="26" customWidth="1"/>
    <col min="3082" max="3328" width="9.140625" style="26"/>
    <col min="3329" max="3329" width="3.140625" style="26" customWidth="1"/>
    <col min="3330" max="3330" width="62.42578125" style="26" customWidth="1"/>
    <col min="3331" max="3331" width="9.85546875" style="26" customWidth="1"/>
    <col min="3332" max="3332" width="8.85546875" style="26" customWidth="1"/>
    <col min="3333" max="3333" width="13.140625" style="26" customWidth="1"/>
    <col min="3334" max="3334" width="10.5703125" style="26" customWidth="1"/>
    <col min="3335" max="3337" width="9.140625" style="26" customWidth="1"/>
    <col min="3338" max="3584" width="9.140625" style="26"/>
    <col min="3585" max="3585" width="3.140625" style="26" customWidth="1"/>
    <col min="3586" max="3586" width="62.42578125" style="26" customWidth="1"/>
    <col min="3587" max="3587" width="9.85546875" style="26" customWidth="1"/>
    <col min="3588" max="3588" width="8.85546875" style="26" customWidth="1"/>
    <col min="3589" max="3589" width="13.140625" style="26" customWidth="1"/>
    <col min="3590" max="3590" width="10.5703125" style="26" customWidth="1"/>
    <col min="3591" max="3593" width="9.140625" style="26" customWidth="1"/>
    <col min="3594" max="3840" width="9.140625" style="26"/>
    <col min="3841" max="3841" width="3.140625" style="26" customWidth="1"/>
    <col min="3842" max="3842" width="62.42578125" style="26" customWidth="1"/>
    <col min="3843" max="3843" width="9.85546875" style="26" customWidth="1"/>
    <col min="3844" max="3844" width="8.85546875" style="26" customWidth="1"/>
    <col min="3845" max="3845" width="13.140625" style="26" customWidth="1"/>
    <col min="3846" max="3846" width="10.5703125" style="26" customWidth="1"/>
    <col min="3847" max="3849" width="9.140625" style="26" customWidth="1"/>
    <col min="3850" max="4096" width="9.140625" style="26"/>
    <col min="4097" max="4097" width="3.140625" style="26" customWidth="1"/>
    <col min="4098" max="4098" width="62.42578125" style="26" customWidth="1"/>
    <col min="4099" max="4099" width="9.85546875" style="26" customWidth="1"/>
    <col min="4100" max="4100" width="8.85546875" style="26" customWidth="1"/>
    <col min="4101" max="4101" width="13.140625" style="26" customWidth="1"/>
    <col min="4102" max="4102" width="10.5703125" style="26" customWidth="1"/>
    <col min="4103" max="4105" width="9.140625" style="26" customWidth="1"/>
    <col min="4106" max="4352" width="9.140625" style="26"/>
    <col min="4353" max="4353" width="3.140625" style="26" customWidth="1"/>
    <col min="4354" max="4354" width="62.42578125" style="26" customWidth="1"/>
    <col min="4355" max="4355" width="9.85546875" style="26" customWidth="1"/>
    <col min="4356" max="4356" width="8.85546875" style="26" customWidth="1"/>
    <col min="4357" max="4357" width="13.140625" style="26" customWidth="1"/>
    <col min="4358" max="4358" width="10.5703125" style="26" customWidth="1"/>
    <col min="4359" max="4361" width="9.140625" style="26" customWidth="1"/>
    <col min="4362" max="4608" width="9.140625" style="26"/>
    <col min="4609" max="4609" width="3.140625" style="26" customWidth="1"/>
    <col min="4610" max="4610" width="62.42578125" style="26" customWidth="1"/>
    <col min="4611" max="4611" width="9.85546875" style="26" customWidth="1"/>
    <col min="4612" max="4612" width="8.85546875" style="26" customWidth="1"/>
    <col min="4613" max="4613" width="13.140625" style="26" customWidth="1"/>
    <col min="4614" max="4614" width="10.5703125" style="26" customWidth="1"/>
    <col min="4615" max="4617" width="9.140625" style="26" customWidth="1"/>
    <col min="4618" max="4864" width="9.140625" style="26"/>
    <col min="4865" max="4865" width="3.140625" style="26" customWidth="1"/>
    <col min="4866" max="4866" width="62.42578125" style="26" customWidth="1"/>
    <col min="4867" max="4867" width="9.85546875" style="26" customWidth="1"/>
    <col min="4868" max="4868" width="8.85546875" style="26" customWidth="1"/>
    <col min="4869" max="4869" width="13.140625" style="26" customWidth="1"/>
    <col min="4870" max="4870" width="10.5703125" style="26" customWidth="1"/>
    <col min="4871" max="4873" width="9.140625" style="26" customWidth="1"/>
    <col min="4874" max="5120" width="9.140625" style="26"/>
    <col min="5121" max="5121" width="3.140625" style="26" customWidth="1"/>
    <col min="5122" max="5122" width="62.42578125" style="26" customWidth="1"/>
    <col min="5123" max="5123" width="9.85546875" style="26" customWidth="1"/>
    <col min="5124" max="5124" width="8.85546875" style="26" customWidth="1"/>
    <col min="5125" max="5125" width="13.140625" style="26" customWidth="1"/>
    <col min="5126" max="5126" width="10.5703125" style="26" customWidth="1"/>
    <col min="5127" max="5129" width="9.140625" style="26" customWidth="1"/>
    <col min="5130" max="5376" width="9.140625" style="26"/>
    <col min="5377" max="5377" width="3.140625" style="26" customWidth="1"/>
    <col min="5378" max="5378" width="62.42578125" style="26" customWidth="1"/>
    <col min="5379" max="5379" width="9.85546875" style="26" customWidth="1"/>
    <col min="5380" max="5380" width="8.85546875" style="26" customWidth="1"/>
    <col min="5381" max="5381" width="13.140625" style="26" customWidth="1"/>
    <col min="5382" max="5382" width="10.5703125" style="26" customWidth="1"/>
    <col min="5383" max="5385" width="9.140625" style="26" customWidth="1"/>
    <col min="5386" max="5632" width="9.140625" style="26"/>
    <col min="5633" max="5633" width="3.140625" style="26" customWidth="1"/>
    <col min="5634" max="5634" width="62.42578125" style="26" customWidth="1"/>
    <col min="5635" max="5635" width="9.85546875" style="26" customWidth="1"/>
    <col min="5636" max="5636" width="8.85546875" style="26" customWidth="1"/>
    <col min="5637" max="5637" width="13.140625" style="26" customWidth="1"/>
    <col min="5638" max="5638" width="10.5703125" style="26" customWidth="1"/>
    <col min="5639" max="5641" width="9.140625" style="26" customWidth="1"/>
    <col min="5642" max="5888" width="9.140625" style="26"/>
    <col min="5889" max="5889" width="3.140625" style="26" customWidth="1"/>
    <col min="5890" max="5890" width="62.42578125" style="26" customWidth="1"/>
    <col min="5891" max="5891" width="9.85546875" style="26" customWidth="1"/>
    <col min="5892" max="5892" width="8.85546875" style="26" customWidth="1"/>
    <col min="5893" max="5893" width="13.140625" style="26" customWidth="1"/>
    <col min="5894" max="5894" width="10.5703125" style="26" customWidth="1"/>
    <col min="5895" max="5897" width="9.140625" style="26" customWidth="1"/>
    <col min="5898" max="6144" width="9.140625" style="26"/>
    <col min="6145" max="6145" width="3.140625" style="26" customWidth="1"/>
    <col min="6146" max="6146" width="62.42578125" style="26" customWidth="1"/>
    <col min="6147" max="6147" width="9.85546875" style="26" customWidth="1"/>
    <col min="6148" max="6148" width="8.85546875" style="26" customWidth="1"/>
    <col min="6149" max="6149" width="13.140625" style="26" customWidth="1"/>
    <col min="6150" max="6150" width="10.5703125" style="26" customWidth="1"/>
    <col min="6151" max="6153" width="9.140625" style="26" customWidth="1"/>
    <col min="6154" max="6400" width="9.140625" style="26"/>
    <col min="6401" max="6401" width="3.140625" style="26" customWidth="1"/>
    <col min="6402" max="6402" width="62.42578125" style="26" customWidth="1"/>
    <col min="6403" max="6403" width="9.85546875" style="26" customWidth="1"/>
    <col min="6404" max="6404" width="8.85546875" style="26" customWidth="1"/>
    <col min="6405" max="6405" width="13.140625" style="26" customWidth="1"/>
    <col min="6406" max="6406" width="10.5703125" style="26" customWidth="1"/>
    <col min="6407" max="6409" width="9.140625" style="26" customWidth="1"/>
    <col min="6410" max="6656" width="9.140625" style="26"/>
    <col min="6657" max="6657" width="3.140625" style="26" customWidth="1"/>
    <col min="6658" max="6658" width="62.42578125" style="26" customWidth="1"/>
    <col min="6659" max="6659" width="9.85546875" style="26" customWidth="1"/>
    <col min="6660" max="6660" width="8.85546875" style="26" customWidth="1"/>
    <col min="6661" max="6661" width="13.140625" style="26" customWidth="1"/>
    <col min="6662" max="6662" width="10.5703125" style="26" customWidth="1"/>
    <col min="6663" max="6665" width="9.140625" style="26" customWidth="1"/>
    <col min="6666" max="6912" width="9.140625" style="26"/>
    <col min="6913" max="6913" width="3.140625" style="26" customWidth="1"/>
    <col min="6914" max="6914" width="62.42578125" style="26" customWidth="1"/>
    <col min="6915" max="6915" width="9.85546875" style="26" customWidth="1"/>
    <col min="6916" max="6916" width="8.85546875" style="26" customWidth="1"/>
    <col min="6917" max="6917" width="13.140625" style="26" customWidth="1"/>
    <col min="6918" max="6918" width="10.5703125" style="26" customWidth="1"/>
    <col min="6919" max="6921" width="9.140625" style="26" customWidth="1"/>
    <col min="6922" max="7168" width="9.140625" style="26"/>
    <col min="7169" max="7169" width="3.140625" style="26" customWidth="1"/>
    <col min="7170" max="7170" width="62.42578125" style="26" customWidth="1"/>
    <col min="7171" max="7171" width="9.85546875" style="26" customWidth="1"/>
    <col min="7172" max="7172" width="8.85546875" style="26" customWidth="1"/>
    <col min="7173" max="7173" width="13.140625" style="26" customWidth="1"/>
    <col min="7174" max="7174" width="10.5703125" style="26" customWidth="1"/>
    <col min="7175" max="7177" width="9.140625" style="26" customWidth="1"/>
    <col min="7178" max="7424" width="9.140625" style="26"/>
    <col min="7425" max="7425" width="3.140625" style="26" customWidth="1"/>
    <col min="7426" max="7426" width="62.42578125" style="26" customWidth="1"/>
    <col min="7427" max="7427" width="9.85546875" style="26" customWidth="1"/>
    <col min="7428" max="7428" width="8.85546875" style="26" customWidth="1"/>
    <col min="7429" max="7429" width="13.140625" style="26" customWidth="1"/>
    <col min="7430" max="7430" width="10.5703125" style="26" customWidth="1"/>
    <col min="7431" max="7433" width="9.140625" style="26" customWidth="1"/>
    <col min="7434" max="7680" width="9.140625" style="26"/>
    <col min="7681" max="7681" width="3.140625" style="26" customWidth="1"/>
    <col min="7682" max="7682" width="62.42578125" style="26" customWidth="1"/>
    <col min="7683" max="7683" width="9.85546875" style="26" customWidth="1"/>
    <col min="7684" max="7684" width="8.85546875" style="26" customWidth="1"/>
    <col min="7685" max="7685" width="13.140625" style="26" customWidth="1"/>
    <col min="7686" max="7686" width="10.5703125" style="26" customWidth="1"/>
    <col min="7687" max="7689" width="9.140625" style="26" customWidth="1"/>
    <col min="7690" max="7936" width="9.140625" style="26"/>
    <col min="7937" max="7937" width="3.140625" style="26" customWidth="1"/>
    <col min="7938" max="7938" width="62.42578125" style="26" customWidth="1"/>
    <col min="7939" max="7939" width="9.85546875" style="26" customWidth="1"/>
    <col min="7940" max="7940" width="8.85546875" style="26" customWidth="1"/>
    <col min="7941" max="7941" width="13.140625" style="26" customWidth="1"/>
    <col min="7942" max="7942" width="10.5703125" style="26" customWidth="1"/>
    <col min="7943" max="7945" width="9.140625" style="26" customWidth="1"/>
    <col min="7946" max="8192" width="9.140625" style="26"/>
    <col min="8193" max="8193" width="3.140625" style="26" customWidth="1"/>
    <col min="8194" max="8194" width="62.42578125" style="26" customWidth="1"/>
    <col min="8195" max="8195" width="9.85546875" style="26" customWidth="1"/>
    <col min="8196" max="8196" width="8.85546875" style="26" customWidth="1"/>
    <col min="8197" max="8197" width="13.140625" style="26" customWidth="1"/>
    <col min="8198" max="8198" width="10.5703125" style="26" customWidth="1"/>
    <col min="8199" max="8201" width="9.140625" style="26" customWidth="1"/>
    <col min="8202" max="8448" width="9.140625" style="26"/>
    <col min="8449" max="8449" width="3.140625" style="26" customWidth="1"/>
    <col min="8450" max="8450" width="62.42578125" style="26" customWidth="1"/>
    <col min="8451" max="8451" width="9.85546875" style="26" customWidth="1"/>
    <col min="8452" max="8452" width="8.85546875" style="26" customWidth="1"/>
    <col min="8453" max="8453" width="13.140625" style="26" customWidth="1"/>
    <col min="8454" max="8454" width="10.5703125" style="26" customWidth="1"/>
    <col min="8455" max="8457" width="9.140625" style="26" customWidth="1"/>
    <col min="8458" max="8704" width="9.140625" style="26"/>
    <col min="8705" max="8705" width="3.140625" style="26" customWidth="1"/>
    <col min="8706" max="8706" width="62.42578125" style="26" customWidth="1"/>
    <col min="8707" max="8707" width="9.85546875" style="26" customWidth="1"/>
    <col min="8708" max="8708" width="8.85546875" style="26" customWidth="1"/>
    <col min="8709" max="8709" width="13.140625" style="26" customWidth="1"/>
    <col min="8710" max="8710" width="10.5703125" style="26" customWidth="1"/>
    <col min="8711" max="8713" width="9.140625" style="26" customWidth="1"/>
    <col min="8714" max="8960" width="9.140625" style="26"/>
    <col min="8961" max="8961" width="3.140625" style="26" customWidth="1"/>
    <col min="8962" max="8962" width="62.42578125" style="26" customWidth="1"/>
    <col min="8963" max="8963" width="9.85546875" style="26" customWidth="1"/>
    <col min="8964" max="8964" width="8.85546875" style="26" customWidth="1"/>
    <col min="8965" max="8965" width="13.140625" style="26" customWidth="1"/>
    <col min="8966" max="8966" width="10.5703125" style="26" customWidth="1"/>
    <col min="8967" max="8969" width="9.140625" style="26" customWidth="1"/>
    <col min="8970" max="9216" width="9.140625" style="26"/>
    <col min="9217" max="9217" width="3.140625" style="26" customWidth="1"/>
    <col min="9218" max="9218" width="62.42578125" style="26" customWidth="1"/>
    <col min="9219" max="9219" width="9.85546875" style="26" customWidth="1"/>
    <col min="9220" max="9220" width="8.85546875" style="26" customWidth="1"/>
    <col min="9221" max="9221" width="13.140625" style="26" customWidth="1"/>
    <col min="9222" max="9222" width="10.5703125" style="26" customWidth="1"/>
    <col min="9223" max="9225" width="9.140625" style="26" customWidth="1"/>
    <col min="9226" max="9472" width="9.140625" style="26"/>
    <col min="9473" max="9473" width="3.140625" style="26" customWidth="1"/>
    <col min="9474" max="9474" width="62.42578125" style="26" customWidth="1"/>
    <col min="9475" max="9475" width="9.85546875" style="26" customWidth="1"/>
    <col min="9476" max="9476" width="8.85546875" style="26" customWidth="1"/>
    <col min="9477" max="9477" width="13.140625" style="26" customWidth="1"/>
    <col min="9478" max="9478" width="10.5703125" style="26" customWidth="1"/>
    <col min="9479" max="9481" width="9.140625" style="26" customWidth="1"/>
    <col min="9482" max="9728" width="9.140625" style="26"/>
    <col min="9729" max="9729" width="3.140625" style="26" customWidth="1"/>
    <col min="9730" max="9730" width="62.42578125" style="26" customWidth="1"/>
    <col min="9731" max="9731" width="9.85546875" style="26" customWidth="1"/>
    <col min="9732" max="9732" width="8.85546875" style="26" customWidth="1"/>
    <col min="9733" max="9733" width="13.140625" style="26" customWidth="1"/>
    <col min="9734" max="9734" width="10.5703125" style="26" customWidth="1"/>
    <col min="9735" max="9737" width="9.140625" style="26" customWidth="1"/>
    <col min="9738" max="9984" width="9.140625" style="26"/>
    <col min="9985" max="9985" width="3.140625" style="26" customWidth="1"/>
    <col min="9986" max="9986" width="62.42578125" style="26" customWidth="1"/>
    <col min="9987" max="9987" width="9.85546875" style="26" customWidth="1"/>
    <col min="9988" max="9988" width="8.85546875" style="26" customWidth="1"/>
    <col min="9989" max="9989" width="13.140625" style="26" customWidth="1"/>
    <col min="9990" max="9990" width="10.5703125" style="26" customWidth="1"/>
    <col min="9991" max="9993" width="9.140625" style="26" customWidth="1"/>
    <col min="9994" max="10240" width="9.140625" style="26"/>
    <col min="10241" max="10241" width="3.140625" style="26" customWidth="1"/>
    <col min="10242" max="10242" width="62.42578125" style="26" customWidth="1"/>
    <col min="10243" max="10243" width="9.85546875" style="26" customWidth="1"/>
    <col min="10244" max="10244" width="8.85546875" style="26" customWidth="1"/>
    <col min="10245" max="10245" width="13.140625" style="26" customWidth="1"/>
    <col min="10246" max="10246" width="10.5703125" style="26" customWidth="1"/>
    <col min="10247" max="10249" width="9.140625" style="26" customWidth="1"/>
    <col min="10250" max="10496" width="9.140625" style="26"/>
    <col min="10497" max="10497" width="3.140625" style="26" customWidth="1"/>
    <col min="10498" max="10498" width="62.42578125" style="26" customWidth="1"/>
    <col min="10499" max="10499" width="9.85546875" style="26" customWidth="1"/>
    <col min="10500" max="10500" width="8.85546875" style="26" customWidth="1"/>
    <col min="10501" max="10501" width="13.140625" style="26" customWidth="1"/>
    <col min="10502" max="10502" width="10.5703125" style="26" customWidth="1"/>
    <col min="10503" max="10505" width="9.140625" style="26" customWidth="1"/>
    <col min="10506" max="10752" width="9.140625" style="26"/>
    <col min="10753" max="10753" width="3.140625" style="26" customWidth="1"/>
    <col min="10754" max="10754" width="62.42578125" style="26" customWidth="1"/>
    <col min="10755" max="10755" width="9.85546875" style="26" customWidth="1"/>
    <col min="10756" max="10756" width="8.85546875" style="26" customWidth="1"/>
    <col min="10757" max="10757" width="13.140625" style="26" customWidth="1"/>
    <col min="10758" max="10758" width="10.5703125" style="26" customWidth="1"/>
    <col min="10759" max="10761" width="9.140625" style="26" customWidth="1"/>
    <col min="10762" max="11008" width="9.140625" style="26"/>
    <col min="11009" max="11009" width="3.140625" style="26" customWidth="1"/>
    <col min="11010" max="11010" width="62.42578125" style="26" customWidth="1"/>
    <col min="11011" max="11011" width="9.85546875" style="26" customWidth="1"/>
    <col min="11012" max="11012" width="8.85546875" style="26" customWidth="1"/>
    <col min="11013" max="11013" width="13.140625" style="26" customWidth="1"/>
    <col min="11014" max="11014" width="10.5703125" style="26" customWidth="1"/>
    <col min="11015" max="11017" width="9.140625" style="26" customWidth="1"/>
    <col min="11018" max="11264" width="9.140625" style="26"/>
    <col min="11265" max="11265" width="3.140625" style="26" customWidth="1"/>
    <col min="11266" max="11266" width="62.42578125" style="26" customWidth="1"/>
    <col min="11267" max="11267" width="9.85546875" style="26" customWidth="1"/>
    <col min="11268" max="11268" width="8.85546875" style="26" customWidth="1"/>
    <col min="11269" max="11269" width="13.140625" style="26" customWidth="1"/>
    <col min="11270" max="11270" width="10.5703125" style="26" customWidth="1"/>
    <col min="11271" max="11273" width="9.140625" style="26" customWidth="1"/>
    <col min="11274" max="11520" width="9.140625" style="26"/>
    <col min="11521" max="11521" width="3.140625" style="26" customWidth="1"/>
    <col min="11522" max="11522" width="62.42578125" style="26" customWidth="1"/>
    <col min="11523" max="11523" width="9.85546875" style="26" customWidth="1"/>
    <col min="11524" max="11524" width="8.85546875" style="26" customWidth="1"/>
    <col min="11525" max="11525" width="13.140625" style="26" customWidth="1"/>
    <col min="11526" max="11526" width="10.5703125" style="26" customWidth="1"/>
    <col min="11527" max="11529" width="9.140625" style="26" customWidth="1"/>
    <col min="11530" max="11776" width="9.140625" style="26"/>
    <col min="11777" max="11777" width="3.140625" style="26" customWidth="1"/>
    <col min="11778" max="11778" width="62.42578125" style="26" customWidth="1"/>
    <col min="11779" max="11779" width="9.85546875" style="26" customWidth="1"/>
    <col min="11780" max="11780" width="8.85546875" style="26" customWidth="1"/>
    <col min="11781" max="11781" width="13.140625" style="26" customWidth="1"/>
    <col min="11782" max="11782" width="10.5703125" style="26" customWidth="1"/>
    <col min="11783" max="11785" width="9.140625" style="26" customWidth="1"/>
    <col min="11786" max="12032" width="9.140625" style="26"/>
    <col min="12033" max="12033" width="3.140625" style="26" customWidth="1"/>
    <col min="12034" max="12034" width="62.42578125" style="26" customWidth="1"/>
    <col min="12035" max="12035" width="9.85546875" style="26" customWidth="1"/>
    <col min="12036" max="12036" width="8.85546875" style="26" customWidth="1"/>
    <col min="12037" max="12037" width="13.140625" style="26" customWidth="1"/>
    <col min="12038" max="12038" width="10.5703125" style="26" customWidth="1"/>
    <col min="12039" max="12041" width="9.140625" style="26" customWidth="1"/>
    <col min="12042" max="12288" width="9.140625" style="26"/>
    <col min="12289" max="12289" width="3.140625" style="26" customWidth="1"/>
    <col min="12290" max="12290" width="62.42578125" style="26" customWidth="1"/>
    <col min="12291" max="12291" width="9.85546875" style="26" customWidth="1"/>
    <col min="12292" max="12292" width="8.85546875" style="26" customWidth="1"/>
    <col min="12293" max="12293" width="13.140625" style="26" customWidth="1"/>
    <col min="12294" max="12294" width="10.5703125" style="26" customWidth="1"/>
    <col min="12295" max="12297" width="9.140625" style="26" customWidth="1"/>
    <col min="12298" max="12544" width="9.140625" style="26"/>
    <col min="12545" max="12545" width="3.140625" style="26" customWidth="1"/>
    <col min="12546" max="12546" width="62.42578125" style="26" customWidth="1"/>
    <col min="12547" max="12547" width="9.85546875" style="26" customWidth="1"/>
    <col min="12548" max="12548" width="8.85546875" style="26" customWidth="1"/>
    <col min="12549" max="12549" width="13.140625" style="26" customWidth="1"/>
    <col min="12550" max="12550" width="10.5703125" style="26" customWidth="1"/>
    <col min="12551" max="12553" width="9.140625" style="26" customWidth="1"/>
    <col min="12554" max="12800" width="9.140625" style="26"/>
    <col min="12801" max="12801" width="3.140625" style="26" customWidth="1"/>
    <col min="12802" max="12802" width="62.42578125" style="26" customWidth="1"/>
    <col min="12803" max="12803" width="9.85546875" style="26" customWidth="1"/>
    <col min="12804" max="12804" width="8.85546875" style="26" customWidth="1"/>
    <col min="12805" max="12805" width="13.140625" style="26" customWidth="1"/>
    <col min="12806" max="12806" width="10.5703125" style="26" customWidth="1"/>
    <col min="12807" max="12809" width="9.140625" style="26" customWidth="1"/>
    <col min="12810" max="13056" width="9.140625" style="26"/>
    <col min="13057" max="13057" width="3.140625" style="26" customWidth="1"/>
    <col min="13058" max="13058" width="62.42578125" style="26" customWidth="1"/>
    <col min="13059" max="13059" width="9.85546875" style="26" customWidth="1"/>
    <col min="13060" max="13060" width="8.85546875" style="26" customWidth="1"/>
    <col min="13061" max="13061" width="13.140625" style="26" customWidth="1"/>
    <col min="13062" max="13062" width="10.5703125" style="26" customWidth="1"/>
    <col min="13063" max="13065" width="9.140625" style="26" customWidth="1"/>
    <col min="13066" max="13312" width="9.140625" style="26"/>
    <col min="13313" max="13313" width="3.140625" style="26" customWidth="1"/>
    <col min="13314" max="13314" width="62.42578125" style="26" customWidth="1"/>
    <col min="13315" max="13315" width="9.85546875" style="26" customWidth="1"/>
    <col min="13316" max="13316" width="8.85546875" style="26" customWidth="1"/>
    <col min="13317" max="13317" width="13.140625" style="26" customWidth="1"/>
    <col min="13318" max="13318" width="10.5703125" style="26" customWidth="1"/>
    <col min="13319" max="13321" width="9.140625" style="26" customWidth="1"/>
    <col min="13322" max="13568" width="9.140625" style="26"/>
    <col min="13569" max="13569" width="3.140625" style="26" customWidth="1"/>
    <col min="13570" max="13570" width="62.42578125" style="26" customWidth="1"/>
    <col min="13571" max="13571" width="9.85546875" style="26" customWidth="1"/>
    <col min="13572" max="13572" width="8.85546875" style="26" customWidth="1"/>
    <col min="13573" max="13573" width="13.140625" style="26" customWidth="1"/>
    <col min="13574" max="13574" width="10.5703125" style="26" customWidth="1"/>
    <col min="13575" max="13577" width="9.140625" style="26" customWidth="1"/>
    <col min="13578" max="13824" width="9.140625" style="26"/>
    <col min="13825" max="13825" width="3.140625" style="26" customWidth="1"/>
    <col min="13826" max="13826" width="62.42578125" style="26" customWidth="1"/>
    <col min="13827" max="13827" width="9.85546875" style="26" customWidth="1"/>
    <col min="13828" max="13828" width="8.85546875" style="26" customWidth="1"/>
    <col min="13829" max="13829" width="13.140625" style="26" customWidth="1"/>
    <col min="13830" max="13830" width="10.5703125" style="26" customWidth="1"/>
    <col min="13831" max="13833" width="9.140625" style="26" customWidth="1"/>
    <col min="13834" max="14080" width="9.140625" style="26"/>
    <col min="14081" max="14081" width="3.140625" style="26" customWidth="1"/>
    <col min="14082" max="14082" width="62.42578125" style="26" customWidth="1"/>
    <col min="14083" max="14083" width="9.85546875" style="26" customWidth="1"/>
    <col min="14084" max="14084" width="8.85546875" style="26" customWidth="1"/>
    <col min="14085" max="14085" width="13.140625" style="26" customWidth="1"/>
    <col min="14086" max="14086" width="10.5703125" style="26" customWidth="1"/>
    <col min="14087" max="14089" width="9.140625" style="26" customWidth="1"/>
    <col min="14090" max="14336" width="9.140625" style="26"/>
    <col min="14337" max="14337" width="3.140625" style="26" customWidth="1"/>
    <col min="14338" max="14338" width="62.42578125" style="26" customWidth="1"/>
    <col min="14339" max="14339" width="9.85546875" style="26" customWidth="1"/>
    <col min="14340" max="14340" width="8.85546875" style="26" customWidth="1"/>
    <col min="14341" max="14341" width="13.140625" style="26" customWidth="1"/>
    <col min="14342" max="14342" width="10.5703125" style="26" customWidth="1"/>
    <col min="14343" max="14345" width="9.140625" style="26" customWidth="1"/>
    <col min="14346" max="14592" width="9.140625" style="26"/>
    <col min="14593" max="14593" width="3.140625" style="26" customWidth="1"/>
    <col min="14594" max="14594" width="62.42578125" style="26" customWidth="1"/>
    <col min="14595" max="14595" width="9.85546875" style="26" customWidth="1"/>
    <col min="14596" max="14596" width="8.85546875" style="26" customWidth="1"/>
    <col min="14597" max="14597" width="13.140625" style="26" customWidth="1"/>
    <col min="14598" max="14598" width="10.5703125" style="26" customWidth="1"/>
    <col min="14599" max="14601" width="9.140625" style="26" customWidth="1"/>
    <col min="14602" max="14848" width="9.140625" style="26"/>
    <col min="14849" max="14849" width="3.140625" style="26" customWidth="1"/>
    <col min="14850" max="14850" width="62.42578125" style="26" customWidth="1"/>
    <col min="14851" max="14851" width="9.85546875" style="26" customWidth="1"/>
    <col min="14852" max="14852" width="8.85546875" style="26" customWidth="1"/>
    <col min="14853" max="14853" width="13.140625" style="26" customWidth="1"/>
    <col min="14854" max="14854" width="10.5703125" style="26" customWidth="1"/>
    <col min="14855" max="14857" width="9.140625" style="26" customWidth="1"/>
    <col min="14858" max="15104" width="9.140625" style="26"/>
    <col min="15105" max="15105" width="3.140625" style="26" customWidth="1"/>
    <col min="15106" max="15106" width="62.42578125" style="26" customWidth="1"/>
    <col min="15107" max="15107" width="9.85546875" style="26" customWidth="1"/>
    <col min="15108" max="15108" width="8.85546875" style="26" customWidth="1"/>
    <col min="15109" max="15109" width="13.140625" style="26" customWidth="1"/>
    <col min="15110" max="15110" width="10.5703125" style="26" customWidth="1"/>
    <col min="15111" max="15113" width="9.140625" style="26" customWidth="1"/>
    <col min="15114" max="15360" width="9.140625" style="26"/>
    <col min="15361" max="15361" width="3.140625" style="26" customWidth="1"/>
    <col min="15362" max="15362" width="62.42578125" style="26" customWidth="1"/>
    <col min="15363" max="15363" width="9.85546875" style="26" customWidth="1"/>
    <col min="15364" max="15364" width="8.85546875" style="26" customWidth="1"/>
    <col min="15365" max="15365" width="13.140625" style="26" customWidth="1"/>
    <col min="15366" max="15366" width="10.5703125" style="26" customWidth="1"/>
    <col min="15367" max="15369" width="9.140625" style="26" customWidth="1"/>
    <col min="15370" max="15616" width="9.140625" style="26"/>
    <col min="15617" max="15617" width="3.140625" style="26" customWidth="1"/>
    <col min="15618" max="15618" width="62.42578125" style="26" customWidth="1"/>
    <col min="15619" max="15619" width="9.85546875" style="26" customWidth="1"/>
    <col min="15620" max="15620" width="8.85546875" style="26" customWidth="1"/>
    <col min="15621" max="15621" width="13.140625" style="26" customWidth="1"/>
    <col min="15622" max="15622" width="10.5703125" style="26" customWidth="1"/>
    <col min="15623" max="15625" width="9.140625" style="26" customWidth="1"/>
    <col min="15626" max="15872" width="9.140625" style="26"/>
    <col min="15873" max="15873" width="3.140625" style="26" customWidth="1"/>
    <col min="15874" max="15874" width="62.42578125" style="26" customWidth="1"/>
    <col min="15875" max="15875" width="9.85546875" style="26" customWidth="1"/>
    <col min="15876" max="15876" width="8.85546875" style="26" customWidth="1"/>
    <col min="15877" max="15877" width="13.140625" style="26" customWidth="1"/>
    <col min="15878" max="15878" width="10.5703125" style="26" customWidth="1"/>
    <col min="15879" max="15881" width="9.140625" style="26" customWidth="1"/>
    <col min="15882" max="16128" width="9.140625" style="26"/>
    <col min="16129" max="16129" width="3.140625" style="26" customWidth="1"/>
    <col min="16130" max="16130" width="62.42578125" style="26" customWidth="1"/>
    <col min="16131" max="16131" width="9.85546875" style="26" customWidth="1"/>
    <col min="16132" max="16132" width="8.85546875" style="26" customWidth="1"/>
    <col min="16133" max="16133" width="13.140625" style="26" customWidth="1"/>
    <col min="16134" max="16134" width="10.5703125" style="26" customWidth="1"/>
    <col min="16135" max="16137" width="9.140625" style="26" customWidth="1"/>
    <col min="16138" max="16384" width="9.140625" style="26"/>
  </cols>
  <sheetData>
    <row r="1" spans="1:8" x14ac:dyDescent="0.55000000000000004">
      <c r="A1" s="171" t="s">
        <v>246</v>
      </c>
      <c r="B1" s="171"/>
      <c r="C1" s="171"/>
      <c r="D1" s="171"/>
      <c r="E1" s="171"/>
      <c r="F1" s="40"/>
      <c r="G1" s="40"/>
      <c r="H1" s="40"/>
    </row>
    <row r="2" spans="1:8" ht="13.5" customHeight="1" x14ac:dyDescent="0.55000000000000004">
      <c r="B2" s="40"/>
      <c r="C2" s="40"/>
      <c r="D2" s="40"/>
      <c r="E2" s="40"/>
      <c r="F2" s="40"/>
      <c r="G2" s="40"/>
      <c r="H2" s="40"/>
    </row>
    <row r="3" spans="1:8" ht="21" customHeight="1" x14ac:dyDescent="0.55000000000000004">
      <c r="A3" s="28" t="s">
        <v>82</v>
      </c>
      <c r="B3" s="18"/>
      <c r="C3" s="18"/>
      <c r="D3" s="18"/>
      <c r="E3" s="18"/>
    </row>
    <row r="4" spans="1:8" s="72" customFormat="1" ht="24" x14ac:dyDescent="0.55000000000000004">
      <c r="A4" s="172" t="s">
        <v>115</v>
      </c>
      <c r="B4" s="173"/>
      <c r="C4" s="173"/>
      <c r="D4" s="173"/>
      <c r="E4" s="173"/>
    </row>
    <row r="5" spans="1:8" s="73" customFormat="1" ht="24" x14ac:dyDescent="0.55000000000000004">
      <c r="A5" s="174" t="s">
        <v>83</v>
      </c>
      <c r="B5" s="175"/>
      <c r="C5" s="176" t="s">
        <v>236</v>
      </c>
      <c r="D5" s="176"/>
      <c r="E5" s="98" t="s">
        <v>84</v>
      </c>
    </row>
    <row r="6" spans="1:8" s="73" customFormat="1" ht="24" x14ac:dyDescent="0.55000000000000004">
      <c r="A6" s="99"/>
      <c r="B6" s="100"/>
      <c r="C6" s="77"/>
      <c r="D6" s="101" t="s">
        <v>85</v>
      </c>
      <c r="E6" s="91" t="s">
        <v>86</v>
      </c>
    </row>
    <row r="7" spans="1:8" s="73" customFormat="1" ht="24" x14ac:dyDescent="0.55000000000000004">
      <c r="A7" s="102">
        <v>1</v>
      </c>
      <c r="B7" s="28" t="s">
        <v>87</v>
      </c>
      <c r="C7" s="103"/>
      <c r="D7" s="104"/>
      <c r="E7" s="103"/>
    </row>
    <row r="8" spans="1:8" s="73" customFormat="1" ht="24" x14ac:dyDescent="0.55000000000000004">
      <c r="A8" s="105"/>
      <c r="B8" s="18" t="s">
        <v>110</v>
      </c>
      <c r="C8" s="106">
        <f>'Form Responses 1'!S42</f>
        <v>4.25</v>
      </c>
      <c r="D8" s="106">
        <f>'Form Responses 1'!S43</f>
        <v>1.1712364713391024</v>
      </c>
      <c r="E8" s="94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s="73" customFormat="1" ht="24" x14ac:dyDescent="0.55000000000000004">
      <c r="A9" s="105"/>
      <c r="B9" s="18" t="s">
        <v>111</v>
      </c>
      <c r="C9" s="106">
        <f>'Form Responses 1'!T42</f>
        <v>4.375</v>
      </c>
      <c r="D9" s="106">
        <f>'Form Responses 1'!T43</f>
        <v>1.0047961905856255</v>
      </c>
      <c r="E9" s="94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s="74" customFormat="1" ht="24" x14ac:dyDescent="0.55000000000000004">
      <c r="A10" s="82"/>
      <c r="B10" s="107" t="s">
        <v>88</v>
      </c>
      <c r="C10" s="38">
        <f>AVERAGE(C8:C9)</f>
        <v>4.3125</v>
      </c>
      <c r="D10" s="38">
        <f>'Form Responses 1'!T44</f>
        <v>1.0860886739097029</v>
      </c>
      <c r="E10" s="37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s="73" customFormat="1" ht="24" x14ac:dyDescent="0.55000000000000004">
      <c r="A11" s="108">
        <v>2</v>
      </c>
      <c r="B11" s="28" t="s">
        <v>89</v>
      </c>
      <c r="C11" s="109"/>
      <c r="D11" s="109"/>
      <c r="E11" s="110"/>
    </row>
    <row r="12" spans="1:8" s="73" customFormat="1" ht="48" x14ac:dyDescent="0.55000000000000004">
      <c r="A12" s="105"/>
      <c r="B12" s="111" t="s">
        <v>112</v>
      </c>
      <c r="C12" s="112">
        <f>'Form Responses 1'!U42</f>
        <v>4.4000000000000004</v>
      </c>
      <c r="D12" s="112">
        <f>'Form Responses 1'!U43</f>
        <v>0.77789986831738556</v>
      </c>
      <c r="E12" s="113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73" customFormat="1" ht="21" customHeight="1" x14ac:dyDescent="0.55000000000000004">
      <c r="A13" s="105"/>
      <c r="B13" s="154" t="s">
        <v>242</v>
      </c>
      <c r="C13" s="112">
        <f>'Form Responses 1'!V42</f>
        <v>4.3250000000000002</v>
      </c>
      <c r="D13" s="112">
        <f>'Form Responses 1'!V43</f>
        <v>0.91672493987270509</v>
      </c>
      <c r="E13" s="113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74" customFormat="1" ht="24" x14ac:dyDescent="0.55000000000000004">
      <c r="A14" s="82"/>
      <c r="B14" s="107" t="s">
        <v>88</v>
      </c>
      <c r="C14" s="38">
        <f>AVERAGE(C12:C13)</f>
        <v>4.3625000000000007</v>
      </c>
      <c r="D14" s="38">
        <f>'Form Responses 1'!V44</f>
        <v>0.84559543847493623</v>
      </c>
      <c r="E14" s="37" t="str">
        <f t="shared" ref="E14:E30" si="0">IF(C14&gt;4.5,"มากที่สุด",IF(C14&gt;3.5,"มาก",IF(C14&gt;2.5,"ปานกลาง",IF(C14&gt;1.5,"น้อย",IF(C14&lt;=1.5,"น้อยที่สุด")))))</f>
        <v>มาก</v>
      </c>
    </row>
    <row r="15" spans="1:8" s="73" customFormat="1" ht="24" x14ac:dyDescent="0.55000000000000004">
      <c r="A15" s="108">
        <v>3</v>
      </c>
      <c r="B15" s="28" t="s">
        <v>90</v>
      </c>
      <c r="C15" s="109"/>
      <c r="D15" s="109"/>
      <c r="E15" s="94"/>
    </row>
    <row r="16" spans="1:8" s="73" customFormat="1" ht="24" x14ac:dyDescent="0.55000000000000004">
      <c r="A16" s="105"/>
      <c r="B16" s="18" t="s">
        <v>113</v>
      </c>
      <c r="C16" s="106">
        <f>'Form Responses 1'!W42</f>
        <v>4.375</v>
      </c>
      <c r="D16" s="106">
        <f>'Form Responses 1'!W43</f>
        <v>0.92507795929274561</v>
      </c>
      <c r="E16" s="94" t="str">
        <f t="shared" si="0"/>
        <v>มาก</v>
      </c>
    </row>
    <row r="17" spans="1:5" s="74" customFormat="1" ht="24" x14ac:dyDescent="0.55000000000000004">
      <c r="A17" s="82"/>
      <c r="B17" s="107" t="s">
        <v>88</v>
      </c>
      <c r="C17" s="38">
        <f>AVERAGE(C16:C16)</f>
        <v>4.375</v>
      </c>
      <c r="D17" s="38">
        <f>'Form Responses 1'!W44</f>
        <v>0</v>
      </c>
      <c r="E17" s="37" t="str">
        <f t="shared" si="0"/>
        <v>มาก</v>
      </c>
    </row>
    <row r="18" spans="1:5" s="73" customFormat="1" ht="24" x14ac:dyDescent="0.55000000000000004">
      <c r="A18" s="108">
        <v>4</v>
      </c>
      <c r="B18" s="28" t="s">
        <v>91</v>
      </c>
      <c r="C18" s="109"/>
      <c r="D18" s="109"/>
      <c r="E18" s="94"/>
    </row>
    <row r="19" spans="1:5" s="73" customFormat="1" ht="24" x14ac:dyDescent="0.55000000000000004">
      <c r="A19" s="105"/>
      <c r="B19" s="18" t="s">
        <v>92</v>
      </c>
      <c r="C19" s="106"/>
      <c r="D19" s="106"/>
      <c r="E19" s="94"/>
    </row>
    <row r="20" spans="1:5" s="73" customFormat="1" ht="24" x14ac:dyDescent="0.55000000000000004">
      <c r="A20" s="105"/>
      <c r="B20" s="18" t="s">
        <v>93</v>
      </c>
      <c r="C20" s="106">
        <f>'Form Responses 1'!W42</f>
        <v>4.375</v>
      </c>
      <c r="D20" s="106">
        <f>'Form Responses 1'!W43</f>
        <v>0.92507795929274561</v>
      </c>
      <c r="E20" s="94" t="str">
        <f t="shared" si="0"/>
        <v>มาก</v>
      </c>
    </row>
    <row r="21" spans="1:5" s="73" customFormat="1" ht="24" x14ac:dyDescent="0.55000000000000004">
      <c r="A21" s="105"/>
      <c r="B21" s="18" t="s">
        <v>238</v>
      </c>
      <c r="C21" s="106">
        <f>'Form Responses 1'!X42</f>
        <v>4.45</v>
      </c>
      <c r="D21" s="106">
        <f>'Form Responses 1'!X43</f>
        <v>0.50383147365577841</v>
      </c>
      <c r="E21" s="94" t="str">
        <f t="shared" ref="E21:E27" si="1">IF(C21&gt;4.5,"มากที่สุด",IF(C21&gt;3.5,"มาก",IF(C21&gt;2.5,"ปานกลาง",IF(C21&gt;1.5,"น้อย",IF(C21&lt;=1.5,"น้อยที่สุด")))))</f>
        <v>มาก</v>
      </c>
    </row>
    <row r="22" spans="1:5" s="73" customFormat="1" ht="24" x14ac:dyDescent="0.55000000000000004">
      <c r="A22" s="105"/>
      <c r="B22" s="18" t="s">
        <v>94</v>
      </c>
      <c r="C22" s="106">
        <f>'Form Responses 1'!Y42</f>
        <v>4.2750000000000004</v>
      </c>
      <c r="D22" s="106">
        <f>'Form Responses 1'!Y43</f>
        <v>0.9604352645732549</v>
      </c>
      <c r="E22" s="94" t="str">
        <f t="shared" si="1"/>
        <v>มาก</v>
      </c>
    </row>
    <row r="23" spans="1:5" s="73" customFormat="1" ht="24" x14ac:dyDescent="0.55000000000000004">
      <c r="A23" s="105"/>
      <c r="B23" s="18" t="s">
        <v>237</v>
      </c>
      <c r="C23" s="106">
        <f>'Form Responses 1'!Z42</f>
        <v>4.3499999999999996</v>
      </c>
      <c r="D23" s="106">
        <f>'Form Responses 1'!Z43</f>
        <v>0.97533689117250755</v>
      </c>
      <c r="E23" s="94" t="str">
        <f t="shared" si="1"/>
        <v>มาก</v>
      </c>
    </row>
    <row r="24" spans="1:5" s="73" customFormat="1" ht="24" x14ac:dyDescent="0.55000000000000004">
      <c r="A24" s="105"/>
      <c r="B24" s="18" t="s">
        <v>95</v>
      </c>
      <c r="C24" s="106">
        <f>'Form Responses 1'!AA42</f>
        <v>4.4249999999999998</v>
      </c>
      <c r="D24" s="106">
        <f>'Form Responses 1'!AA43</f>
        <v>0.67510682915315723</v>
      </c>
      <c r="E24" s="94" t="str">
        <f t="shared" si="1"/>
        <v>มาก</v>
      </c>
    </row>
    <row r="25" spans="1:5" s="73" customFormat="1" ht="24" x14ac:dyDescent="0.55000000000000004">
      <c r="A25" s="105"/>
      <c r="B25" s="18" t="s">
        <v>241</v>
      </c>
      <c r="C25" s="106">
        <f>'Form Responses 1'!AB42</f>
        <v>4.4249999999999998</v>
      </c>
      <c r="D25" s="106">
        <f>'Form Responses 1'!AA43</f>
        <v>0.67510682915315723</v>
      </c>
      <c r="E25" s="94" t="str">
        <f t="shared" si="1"/>
        <v>มาก</v>
      </c>
    </row>
    <row r="26" spans="1:5" s="73" customFormat="1" ht="24" x14ac:dyDescent="0.55000000000000004">
      <c r="A26" s="105"/>
      <c r="B26" s="18" t="s">
        <v>239</v>
      </c>
      <c r="C26" s="106">
        <f>'Form Responses 1'!AC42</f>
        <v>4.5</v>
      </c>
      <c r="D26" s="106">
        <f>'Form Responses 1'!AB43</f>
        <v>0.67510682915315723</v>
      </c>
      <c r="E26" s="94" t="str">
        <f t="shared" si="1"/>
        <v>มาก</v>
      </c>
    </row>
    <row r="27" spans="1:5" s="73" customFormat="1" ht="24" x14ac:dyDescent="0.55000000000000004">
      <c r="A27" s="105"/>
      <c r="B27" s="18" t="s">
        <v>240</v>
      </c>
      <c r="C27" s="106">
        <f>'Form Responses 1'!AD42</f>
        <v>4.4210526315789478</v>
      </c>
      <c r="D27" s="106">
        <f>'Form Responses 1'!AD43</f>
        <v>0.68306063785939863</v>
      </c>
      <c r="E27" s="94" t="str">
        <f t="shared" si="1"/>
        <v>มาก</v>
      </c>
    </row>
    <row r="28" spans="1:5" s="73" customFormat="1" ht="24" x14ac:dyDescent="0.55000000000000004">
      <c r="A28" s="105"/>
      <c r="B28" s="18" t="s">
        <v>114</v>
      </c>
      <c r="C28" s="106">
        <f>'Form Responses 1'!AE42</f>
        <v>4.4749999999999996</v>
      </c>
      <c r="D28" s="106">
        <f>'Form Responses 1'!AE43</f>
        <v>0.67889427446211126</v>
      </c>
      <c r="E28" s="94" t="str">
        <f t="shared" si="0"/>
        <v>มาก</v>
      </c>
    </row>
    <row r="29" spans="1:5" s="73" customFormat="1" ht="24" x14ac:dyDescent="0.55000000000000004">
      <c r="A29" s="105"/>
      <c r="B29" s="18" t="s">
        <v>272</v>
      </c>
      <c r="C29" s="106">
        <f>'Form Responses 1'!AF42</f>
        <v>4.4249999999999998</v>
      </c>
      <c r="D29" s="106">
        <f>'Form Responses 1'!AF43</f>
        <v>0.67510682915315723</v>
      </c>
      <c r="E29" s="94" t="str">
        <f t="shared" si="0"/>
        <v>มาก</v>
      </c>
    </row>
    <row r="30" spans="1:5" s="74" customFormat="1" ht="24" x14ac:dyDescent="0.55000000000000004">
      <c r="A30" s="114"/>
      <c r="B30" s="107" t="s">
        <v>88</v>
      </c>
      <c r="C30" s="38">
        <f>AVERAGE(C20:C28)</f>
        <v>4.4106725146198835</v>
      </c>
      <c r="D30" s="38">
        <f>'Form Responses 1'!AG43</f>
        <v>0.82033353686358634</v>
      </c>
      <c r="E30" s="37" t="str">
        <f t="shared" si="0"/>
        <v>มาก</v>
      </c>
    </row>
    <row r="31" spans="1:5" s="73" customFormat="1" ht="24.75" thickBot="1" x14ac:dyDescent="0.6">
      <c r="A31" s="177" t="s">
        <v>96</v>
      </c>
      <c r="B31" s="178"/>
      <c r="C31" s="115">
        <f>'Form Responses 1'!AG42</f>
        <v>4.3906810035842296</v>
      </c>
      <c r="D31" s="115">
        <f>'Form Responses 1'!AG43</f>
        <v>0.82033353686358634</v>
      </c>
      <c r="E31" s="116" t="str">
        <f>IF(C31&gt;4.5,"มากที่สุด",IF(C31&gt;3.5,"มาก",IF(C31&gt;2.5,"ปานกลาง",IF(C31&gt;1.5,"น้อย",IF(C31&lt;=1.5,"น้อยที่สุด")))))</f>
        <v>มาก</v>
      </c>
    </row>
    <row r="32" spans="1:5" s="73" customFormat="1" ht="24.75" thickTop="1" x14ac:dyDescent="0.55000000000000004">
      <c r="A32" s="114">
        <v>6</v>
      </c>
      <c r="B32" s="117" t="s">
        <v>97</v>
      </c>
      <c r="C32" s="38">
        <f>'Form Responses 1'!V42</f>
        <v>4.3250000000000002</v>
      </c>
      <c r="D32" s="38">
        <f>'Form Responses 1'!V43</f>
        <v>0.91672493987270509</v>
      </c>
      <c r="E32" s="37" t="str">
        <f>IF(C32&gt;4.5,"มากที่สุด",IF(C32&gt;3.5,"มาก",IF(C32&gt;2.5,"ปานกลาง",IF(C32&gt;1.5,"น้อย",IF(C32&lt;=1.5,"น้อยที่สุด")))))</f>
        <v>มาก</v>
      </c>
    </row>
    <row r="33" spans="1:8" s="73" customFormat="1" ht="24" x14ac:dyDescent="0.55000000000000004">
      <c r="A33" s="118"/>
      <c r="B33" s="119"/>
      <c r="C33" s="120"/>
      <c r="D33" s="120"/>
      <c r="E33" s="25"/>
    </row>
    <row r="34" spans="1:8" s="73" customFormat="1" ht="24" x14ac:dyDescent="0.55000000000000004">
      <c r="A34" s="118"/>
      <c r="B34" s="119"/>
      <c r="C34" s="120"/>
      <c r="D34" s="120"/>
      <c r="E34" s="25"/>
    </row>
    <row r="35" spans="1:8" ht="24" x14ac:dyDescent="0.55000000000000004">
      <c r="A35" s="179" t="s">
        <v>109</v>
      </c>
      <c r="B35" s="179"/>
      <c r="C35" s="179"/>
      <c r="D35" s="179"/>
      <c r="E35" s="179"/>
      <c r="F35" s="27"/>
      <c r="G35" s="40"/>
      <c r="H35" s="40"/>
    </row>
    <row r="36" spans="1:8" ht="24" x14ac:dyDescent="0.55000000000000004">
      <c r="A36" s="18"/>
      <c r="B36" s="86"/>
      <c r="C36" s="86"/>
      <c r="D36" s="86"/>
      <c r="E36" s="86"/>
      <c r="F36" s="27"/>
      <c r="G36" s="27"/>
      <c r="H36" s="27"/>
    </row>
    <row r="37" spans="1:8" s="23" customFormat="1" ht="24" x14ac:dyDescent="0.55000000000000004">
      <c r="A37" s="22"/>
      <c r="B37" s="22" t="s">
        <v>135</v>
      </c>
    </row>
    <row r="38" spans="1:8" s="23" customFormat="1" ht="24" x14ac:dyDescent="0.55000000000000004">
      <c r="A38" s="22" t="s">
        <v>248</v>
      </c>
      <c r="B38" s="22"/>
    </row>
    <row r="39" spans="1:8" s="19" customFormat="1" ht="24" x14ac:dyDescent="0.2">
      <c r="A39" s="158" t="s">
        <v>249</v>
      </c>
      <c r="B39" s="158"/>
      <c r="C39" s="158"/>
      <c r="D39" s="158"/>
      <c r="E39" s="158"/>
    </row>
    <row r="40" spans="1:8" s="19" customFormat="1" ht="24" x14ac:dyDescent="0.2">
      <c r="A40" s="158" t="s">
        <v>250</v>
      </c>
      <c r="B40" s="158"/>
      <c r="C40" s="158"/>
      <c r="D40" s="158"/>
      <c r="E40" s="158"/>
    </row>
    <row r="41" spans="1:8" s="19" customFormat="1" ht="24" x14ac:dyDescent="0.2">
      <c r="A41" s="158" t="s">
        <v>253</v>
      </c>
      <c r="B41" s="158"/>
      <c r="C41" s="158"/>
      <c r="D41" s="158"/>
      <c r="E41" s="158"/>
    </row>
    <row r="42" spans="1:8" s="19" customFormat="1" ht="24" x14ac:dyDescent="0.2">
      <c r="A42" s="158" t="s">
        <v>252</v>
      </c>
      <c r="B42" s="158"/>
      <c r="C42" s="158"/>
      <c r="D42" s="158"/>
      <c r="E42" s="158"/>
    </row>
    <row r="43" spans="1:8" s="19" customFormat="1" ht="24" x14ac:dyDescent="0.2">
      <c r="A43" s="158" t="s">
        <v>255</v>
      </c>
      <c r="B43" s="158"/>
      <c r="C43" s="158"/>
      <c r="D43" s="158"/>
      <c r="E43" s="158"/>
    </row>
    <row r="44" spans="1:8" s="19" customFormat="1" ht="24" x14ac:dyDescent="0.2">
      <c r="A44" s="158" t="s">
        <v>254</v>
      </c>
      <c r="B44" s="158"/>
      <c r="C44" s="158"/>
      <c r="D44" s="158"/>
      <c r="E44" s="158"/>
    </row>
    <row r="45" spans="1:8" s="18" customFormat="1" ht="24" x14ac:dyDescent="0.55000000000000004">
      <c r="A45" s="24" t="s">
        <v>251</v>
      </c>
      <c r="B45" s="24"/>
    </row>
    <row r="46" spans="1:8" x14ac:dyDescent="0.55000000000000004">
      <c r="A46" s="67"/>
      <c r="B46" s="67"/>
    </row>
    <row r="47" spans="1:8" x14ac:dyDescent="0.55000000000000004">
      <c r="A47" s="67"/>
      <c r="B47" s="67"/>
    </row>
    <row r="48" spans="1:8" x14ac:dyDescent="0.55000000000000004">
      <c r="A48" s="67"/>
      <c r="B48" s="67"/>
    </row>
    <row r="49" spans="1:2" x14ac:dyDescent="0.55000000000000004">
      <c r="A49" s="67"/>
      <c r="B49" s="67"/>
    </row>
    <row r="50" spans="1:2" x14ac:dyDescent="0.55000000000000004">
      <c r="A50" s="67"/>
      <c r="B50" s="67"/>
    </row>
    <row r="51" spans="1:2" x14ac:dyDescent="0.55000000000000004">
      <c r="A51" s="67"/>
      <c r="B51" s="67"/>
    </row>
    <row r="52" spans="1:2" x14ac:dyDescent="0.55000000000000004">
      <c r="A52" s="67"/>
      <c r="B52" s="67"/>
    </row>
    <row r="53" spans="1:2" x14ac:dyDescent="0.55000000000000004">
      <c r="A53" s="67"/>
      <c r="B53" s="67"/>
    </row>
    <row r="54" spans="1:2" x14ac:dyDescent="0.55000000000000004">
      <c r="A54" s="67"/>
      <c r="B54" s="67"/>
    </row>
    <row r="55" spans="1:2" x14ac:dyDescent="0.55000000000000004">
      <c r="A55" s="67"/>
      <c r="B55" s="67"/>
    </row>
    <row r="56" spans="1:2" x14ac:dyDescent="0.55000000000000004">
      <c r="A56" s="67"/>
      <c r="B56" s="67"/>
    </row>
    <row r="57" spans="1:2" x14ac:dyDescent="0.55000000000000004">
      <c r="A57" s="67"/>
      <c r="B57" s="67"/>
    </row>
    <row r="58" spans="1:2" x14ac:dyDescent="0.55000000000000004">
      <c r="A58" s="67"/>
      <c r="B58" s="67"/>
    </row>
    <row r="59" spans="1:2" x14ac:dyDescent="0.55000000000000004">
      <c r="A59" s="67"/>
      <c r="B59" s="67"/>
    </row>
    <row r="60" spans="1:2" x14ac:dyDescent="0.55000000000000004">
      <c r="A60" s="67"/>
      <c r="B60" s="67"/>
    </row>
    <row r="61" spans="1:2" x14ac:dyDescent="0.55000000000000004">
      <c r="A61" s="67"/>
      <c r="B61" s="67"/>
    </row>
    <row r="62" spans="1:2" x14ac:dyDescent="0.55000000000000004">
      <c r="A62" s="67"/>
      <c r="B62" s="67"/>
    </row>
    <row r="63" spans="1:2" x14ac:dyDescent="0.55000000000000004">
      <c r="A63" s="67"/>
      <c r="B63" s="67"/>
    </row>
    <row r="64" spans="1:2" x14ac:dyDescent="0.55000000000000004">
      <c r="A64" s="67"/>
      <c r="B64" s="67"/>
    </row>
    <row r="65" spans="1:7" x14ac:dyDescent="0.55000000000000004">
      <c r="A65" s="67"/>
      <c r="B65" s="67"/>
    </row>
    <row r="66" spans="1:7" x14ac:dyDescent="0.55000000000000004">
      <c r="A66" s="67"/>
      <c r="B66" s="67"/>
    </row>
    <row r="67" spans="1:7" x14ac:dyDescent="0.55000000000000004">
      <c r="A67" s="67"/>
      <c r="B67" s="67"/>
    </row>
    <row r="68" spans="1:7" x14ac:dyDescent="0.55000000000000004">
      <c r="E68" s="42"/>
      <c r="F68" s="42"/>
      <c r="G68" s="42"/>
    </row>
    <row r="69" spans="1:7" s="18" customFormat="1" ht="24" x14ac:dyDescent="0.55000000000000004">
      <c r="A69" s="23"/>
      <c r="E69" s="21"/>
      <c r="F69" s="21"/>
      <c r="G69" s="21"/>
    </row>
    <row r="70" spans="1:7" s="18" customFormat="1" ht="24" x14ac:dyDescent="0.55000000000000004">
      <c r="E70" s="21"/>
      <c r="F70" s="21"/>
      <c r="G70" s="21"/>
    </row>
    <row r="71" spans="1:7" s="18" customFormat="1" ht="24" x14ac:dyDescent="0.55000000000000004"/>
  </sheetData>
  <mergeCells count="12">
    <mergeCell ref="A44:E44"/>
    <mergeCell ref="A1:E1"/>
    <mergeCell ref="A4:E4"/>
    <mergeCell ref="A5:B5"/>
    <mergeCell ref="C5:D5"/>
    <mergeCell ref="A31:B31"/>
    <mergeCell ref="A35:E35"/>
    <mergeCell ref="A39:E39"/>
    <mergeCell ref="A40:E40"/>
    <mergeCell ref="A41:E41"/>
    <mergeCell ref="A42:E42"/>
    <mergeCell ref="A43:E43"/>
  </mergeCells>
  <pageMargins left="0.7" right="0" top="0.5" bottom="0" header="0.3" footer="0.3"/>
  <pageSetup scale="9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zoomScale="130" zoomScaleNormal="130" workbookViewId="0">
      <selection activeCell="C10" sqref="C10"/>
    </sheetView>
  </sheetViews>
  <sheetFormatPr defaultColWidth="7.42578125" defaultRowHeight="24" x14ac:dyDescent="0.55000000000000004"/>
  <cols>
    <col min="1" max="1" width="4.7109375" style="18" customWidth="1"/>
    <col min="2" max="2" width="4.5703125" style="18" customWidth="1"/>
    <col min="3" max="3" width="64.5703125" style="18" customWidth="1"/>
    <col min="4" max="4" width="7.42578125" style="18" customWidth="1"/>
    <col min="5" max="252" width="9.140625" style="18" customWidth="1"/>
    <col min="253" max="253" width="5.85546875" style="18" customWidth="1"/>
    <col min="254" max="254" width="5.5703125" style="18" customWidth="1"/>
    <col min="255" max="255" width="69.28515625" style="18" customWidth="1"/>
    <col min="256" max="256" width="7.42578125" style="18"/>
    <col min="257" max="257" width="4.7109375" style="18" customWidth="1"/>
    <col min="258" max="258" width="4.5703125" style="18" customWidth="1"/>
    <col min="259" max="259" width="64.5703125" style="18" customWidth="1"/>
    <col min="260" max="260" width="7.42578125" style="18" customWidth="1"/>
    <col min="261" max="508" width="9.140625" style="18" customWidth="1"/>
    <col min="509" max="509" width="5.85546875" style="18" customWidth="1"/>
    <col min="510" max="510" width="5.5703125" style="18" customWidth="1"/>
    <col min="511" max="511" width="69.28515625" style="18" customWidth="1"/>
    <col min="512" max="512" width="7.42578125" style="18"/>
    <col min="513" max="513" width="4.7109375" style="18" customWidth="1"/>
    <col min="514" max="514" width="4.5703125" style="18" customWidth="1"/>
    <col min="515" max="515" width="64.5703125" style="18" customWidth="1"/>
    <col min="516" max="516" width="7.42578125" style="18" customWidth="1"/>
    <col min="517" max="764" width="9.140625" style="18" customWidth="1"/>
    <col min="765" max="765" width="5.85546875" style="18" customWidth="1"/>
    <col min="766" max="766" width="5.5703125" style="18" customWidth="1"/>
    <col min="767" max="767" width="69.28515625" style="18" customWidth="1"/>
    <col min="768" max="768" width="7.42578125" style="18"/>
    <col min="769" max="769" width="4.7109375" style="18" customWidth="1"/>
    <col min="770" max="770" width="4.5703125" style="18" customWidth="1"/>
    <col min="771" max="771" width="64.5703125" style="18" customWidth="1"/>
    <col min="772" max="772" width="7.42578125" style="18" customWidth="1"/>
    <col min="773" max="1020" width="9.140625" style="18" customWidth="1"/>
    <col min="1021" max="1021" width="5.85546875" style="18" customWidth="1"/>
    <col min="1022" max="1022" width="5.5703125" style="18" customWidth="1"/>
    <col min="1023" max="1023" width="69.28515625" style="18" customWidth="1"/>
    <col min="1024" max="1024" width="7.42578125" style="18"/>
    <col min="1025" max="1025" width="4.7109375" style="18" customWidth="1"/>
    <col min="1026" max="1026" width="4.5703125" style="18" customWidth="1"/>
    <col min="1027" max="1027" width="64.5703125" style="18" customWidth="1"/>
    <col min="1028" max="1028" width="7.42578125" style="18" customWidth="1"/>
    <col min="1029" max="1276" width="9.140625" style="18" customWidth="1"/>
    <col min="1277" max="1277" width="5.85546875" style="18" customWidth="1"/>
    <col min="1278" max="1278" width="5.5703125" style="18" customWidth="1"/>
    <col min="1279" max="1279" width="69.28515625" style="18" customWidth="1"/>
    <col min="1280" max="1280" width="7.42578125" style="18"/>
    <col min="1281" max="1281" width="4.7109375" style="18" customWidth="1"/>
    <col min="1282" max="1282" width="4.5703125" style="18" customWidth="1"/>
    <col min="1283" max="1283" width="64.5703125" style="18" customWidth="1"/>
    <col min="1284" max="1284" width="7.42578125" style="18" customWidth="1"/>
    <col min="1285" max="1532" width="9.140625" style="18" customWidth="1"/>
    <col min="1533" max="1533" width="5.85546875" style="18" customWidth="1"/>
    <col min="1534" max="1534" width="5.5703125" style="18" customWidth="1"/>
    <col min="1535" max="1535" width="69.28515625" style="18" customWidth="1"/>
    <col min="1536" max="1536" width="7.42578125" style="18"/>
    <col min="1537" max="1537" width="4.7109375" style="18" customWidth="1"/>
    <col min="1538" max="1538" width="4.5703125" style="18" customWidth="1"/>
    <col min="1539" max="1539" width="64.5703125" style="18" customWidth="1"/>
    <col min="1540" max="1540" width="7.42578125" style="18" customWidth="1"/>
    <col min="1541" max="1788" width="9.140625" style="18" customWidth="1"/>
    <col min="1789" max="1789" width="5.85546875" style="18" customWidth="1"/>
    <col min="1790" max="1790" width="5.5703125" style="18" customWidth="1"/>
    <col min="1791" max="1791" width="69.28515625" style="18" customWidth="1"/>
    <col min="1792" max="1792" width="7.42578125" style="18"/>
    <col min="1793" max="1793" width="4.7109375" style="18" customWidth="1"/>
    <col min="1794" max="1794" width="4.5703125" style="18" customWidth="1"/>
    <col min="1795" max="1795" width="64.5703125" style="18" customWidth="1"/>
    <col min="1796" max="1796" width="7.42578125" style="18" customWidth="1"/>
    <col min="1797" max="2044" width="9.140625" style="18" customWidth="1"/>
    <col min="2045" max="2045" width="5.85546875" style="18" customWidth="1"/>
    <col min="2046" max="2046" width="5.5703125" style="18" customWidth="1"/>
    <col min="2047" max="2047" width="69.28515625" style="18" customWidth="1"/>
    <col min="2048" max="2048" width="7.42578125" style="18"/>
    <col min="2049" max="2049" width="4.7109375" style="18" customWidth="1"/>
    <col min="2050" max="2050" width="4.5703125" style="18" customWidth="1"/>
    <col min="2051" max="2051" width="64.5703125" style="18" customWidth="1"/>
    <col min="2052" max="2052" width="7.42578125" style="18" customWidth="1"/>
    <col min="2053" max="2300" width="9.140625" style="18" customWidth="1"/>
    <col min="2301" max="2301" width="5.85546875" style="18" customWidth="1"/>
    <col min="2302" max="2302" width="5.5703125" style="18" customWidth="1"/>
    <col min="2303" max="2303" width="69.28515625" style="18" customWidth="1"/>
    <col min="2304" max="2304" width="7.42578125" style="18"/>
    <col min="2305" max="2305" width="4.7109375" style="18" customWidth="1"/>
    <col min="2306" max="2306" width="4.5703125" style="18" customWidth="1"/>
    <col min="2307" max="2307" width="64.5703125" style="18" customWidth="1"/>
    <col min="2308" max="2308" width="7.42578125" style="18" customWidth="1"/>
    <col min="2309" max="2556" width="9.140625" style="18" customWidth="1"/>
    <col min="2557" max="2557" width="5.85546875" style="18" customWidth="1"/>
    <col min="2558" max="2558" width="5.5703125" style="18" customWidth="1"/>
    <col min="2559" max="2559" width="69.28515625" style="18" customWidth="1"/>
    <col min="2560" max="2560" width="7.42578125" style="18"/>
    <col min="2561" max="2561" width="4.7109375" style="18" customWidth="1"/>
    <col min="2562" max="2562" width="4.5703125" style="18" customWidth="1"/>
    <col min="2563" max="2563" width="64.5703125" style="18" customWidth="1"/>
    <col min="2564" max="2564" width="7.42578125" style="18" customWidth="1"/>
    <col min="2565" max="2812" width="9.140625" style="18" customWidth="1"/>
    <col min="2813" max="2813" width="5.85546875" style="18" customWidth="1"/>
    <col min="2814" max="2814" width="5.5703125" style="18" customWidth="1"/>
    <col min="2815" max="2815" width="69.28515625" style="18" customWidth="1"/>
    <col min="2816" max="2816" width="7.42578125" style="18"/>
    <col min="2817" max="2817" width="4.7109375" style="18" customWidth="1"/>
    <col min="2818" max="2818" width="4.5703125" style="18" customWidth="1"/>
    <col min="2819" max="2819" width="64.5703125" style="18" customWidth="1"/>
    <col min="2820" max="2820" width="7.42578125" style="18" customWidth="1"/>
    <col min="2821" max="3068" width="9.140625" style="18" customWidth="1"/>
    <col min="3069" max="3069" width="5.85546875" style="18" customWidth="1"/>
    <col min="3070" max="3070" width="5.5703125" style="18" customWidth="1"/>
    <col min="3071" max="3071" width="69.28515625" style="18" customWidth="1"/>
    <col min="3072" max="3072" width="7.42578125" style="18"/>
    <col min="3073" max="3073" width="4.7109375" style="18" customWidth="1"/>
    <col min="3074" max="3074" width="4.5703125" style="18" customWidth="1"/>
    <col min="3075" max="3075" width="64.5703125" style="18" customWidth="1"/>
    <col min="3076" max="3076" width="7.42578125" style="18" customWidth="1"/>
    <col min="3077" max="3324" width="9.140625" style="18" customWidth="1"/>
    <col min="3325" max="3325" width="5.85546875" style="18" customWidth="1"/>
    <col min="3326" max="3326" width="5.5703125" style="18" customWidth="1"/>
    <col min="3327" max="3327" width="69.28515625" style="18" customWidth="1"/>
    <col min="3328" max="3328" width="7.42578125" style="18"/>
    <col min="3329" max="3329" width="4.7109375" style="18" customWidth="1"/>
    <col min="3330" max="3330" width="4.5703125" style="18" customWidth="1"/>
    <col min="3331" max="3331" width="64.5703125" style="18" customWidth="1"/>
    <col min="3332" max="3332" width="7.42578125" style="18" customWidth="1"/>
    <col min="3333" max="3580" width="9.140625" style="18" customWidth="1"/>
    <col min="3581" max="3581" width="5.85546875" style="18" customWidth="1"/>
    <col min="3582" max="3582" width="5.5703125" style="18" customWidth="1"/>
    <col min="3583" max="3583" width="69.28515625" style="18" customWidth="1"/>
    <col min="3584" max="3584" width="7.42578125" style="18"/>
    <col min="3585" max="3585" width="4.7109375" style="18" customWidth="1"/>
    <col min="3586" max="3586" width="4.5703125" style="18" customWidth="1"/>
    <col min="3587" max="3587" width="64.5703125" style="18" customWidth="1"/>
    <col min="3588" max="3588" width="7.42578125" style="18" customWidth="1"/>
    <col min="3589" max="3836" width="9.140625" style="18" customWidth="1"/>
    <col min="3837" max="3837" width="5.85546875" style="18" customWidth="1"/>
    <col min="3838" max="3838" width="5.5703125" style="18" customWidth="1"/>
    <col min="3839" max="3839" width="69.28515625" style="18" customWidth="1"/>
    <col min="3840" max="3840" width="7.42578125" style="18"/>
    <col min="3841" max="3841" width="4.7109375" style="18" customWidth="1"/>
    <col min="3842" max="3842" width="4.5703125" style="18" customWidth="1"/>
    <col min="3843" max="3843" width="64.5703125" style="18" customWidth="1"/>
    <col min="3844" max="3844" width="7.42578125" style="18" customWidth="1"/>
    <col min="3845" max="4092" width="9.140625" style="18" customWidth="1"/>
    <col min="4093" max="4093" width="5.85546875" style="18" customWidth="1"/>
    <col min="4094" max="4094" width="5.5703125" style="18" customWidth="1"/>
    <col min="4095" max="4095" width="69.28515625" style="18" customWidth="1"/>
    <col min="4096" max="4096" width="7.42578125" style="18"/>
    <col min="4097" max="4097" width="4.7109375" style="18" customWidth="1"/>
    <col min="4098" max="4098" width="4.5703125" style="18" customWidth="1"/>
    <col min="4099" max="4099" width="64.5703125" style="18" customWidth="1"/>
    <col min="4100" max="4100" width="7.42578125" style="18" customWidth="1"/>
    <col min="4101" max="4348" width="9.140625" style="18" customWidth="1"/>
    <col min="4349" max="4349" width="5.85546875" style="18" customWidth="1"/>
    <col min="4350" max="4350" width="5.5703125" style="18" customWidth="1"/>
    <col min="4351" max="4351" width="69.28515625" style="18" customWidth="1"/>
    <col min="4352" max="4352" width="7.42578125" style="18"/>
    <col min="4353" max="4353" width="4.7109375" style="18" customWidth="1"/>
    <col min="4354" max="4354" width="4.5703125" style="18" customWidth="1"/>
    <col min="4355" max="4355" width="64.5703125" style="18" customWidth="1"/>
    <col min="4356" max="4356" width="7.42578125" style="18" customWidth="1"/>
    <col min="4357" max="4604" width="9.140625" style="18" customWidth="1"/>
    <col min="4605" max="4605" width="5.85546875" style="18" customWidth="1"/>
    <col min="4606" max="4606" width="5.5703125" style="18" customWidth="1"/>
    <col min="4607" max="4607" width="69.28515625" style="18" customWidth="1"/>
    <col min="4608" max="4608" width="7.42578125" style="18"/>
    <col min="4609" max="4609" width="4.7109375" style="18" customWidth="1"/>
    <col min="4610" max="4610" width="4.5703125" style="18" customWidth="1"/>
    <col min="4611" max="4611" width="64.5703125" style="18" customWidth="1"/>
    <col min="4612" max="4612" width="7.42578125" style="18" customWidth="1"/>
    <col min="4613" max="4860" width="9.140625" style="18" customWidth="1"/>
    <col min="4861" max="4861" width="5.85546875" style="18" customWidth="1"/>
    <col min="4862" max="4862" width="5.5703125" style="18" customWidth="1"/>
    <col min="4863" max="4863" width="69.28515625" style="18" customWidth="1"/>
    <col min="4864" max="4864" width="7.42578125" style="18"/>
    <col min="4865" max="4865" width="4.7109375" style="18" customWidth="1"/>
    <col min="4866" max="4866" width="4.5703125" style="18" customWidth="1"/>
    <col min="4867" max="4867" width="64.5703125" style="18" customWidth="1"/>
    <col min="4868" max="4868" width="7.42578125" style="18" customWidth="1"/>
    <col min="4869" max="5116" width="9.140625" style="18" customWidth="1"/>
    <col min="5117" max="5117" width="5.85546875" style="18" customWidth="1"/>
    <col min="5118" max="5118" width="5.5703125" style="18" customWidth="1"/>
    <col min="5119" max="5119" width="69.28515625" style="18" customWidth="1"/>
    <col min="5120" max="5120" width="7.42578125" style="18"/>
    <col min="5121" max="5121" width="4.7109375" style="18" customWidth="1"/>
    <col min="5122" max="5122" width="4.5703125" style="18" customWidth="1"/>
    <col min="5123" max="5123" width="64.5703125" style="18" customWidth="1"/>
    <col min="5124" max="5124" width="7.42578125" style="18" customWidth="1"/>
    <col min="5125" max="5372" width="9.140625" style="18" customWidth="1"/>
    <col min="5373" max="5373" width="5.85546875" style="18" customWidth="1"/>
    <col min="5374" max="5374" width="5.5703125" style="18" customWidth="1"/>
    <col min="5375" max="5375" width="69.28515625" style="18" customWidth="1"/>
    <col min="5376" max="5376" width="7.42578125" style="18"/>
    <col min="5377" max="5377" width="4.7109375" style="18" customWidth="1"/>
    <col min="5378" max="5378" width="4.5703125" style="18" customWidth="1"/>
    <col min="5379" max="5379" width="64.5703125" style="18" customWidth="1"/>
    <col min="5380" max="5380" width="7.42578125" style="18" customWidth="1"/>
    <col min="5381" max="5628" width="9.140625" style="18" customWidth="1"/>
    <col min="5629" max="5629" width="5.85546875" style="18" customWidth="1"/>
    <col min="5630" max="5630" width="5.5703125" style="18" customWidth="1"/>
    <col min="5631" max="5631" width="69.28515625" style="18" customWidth="1"/>
    <col min="5632" max="5632" width="7.42578125" style="18"/>
    <col min="5633" max="5633" width="4.7109375" style="18" customWidth="1"/>
    <col min="5634" max="5634" width="4.5703125" style="18" customWidth="1"/>
    <col min="5635" max="5635" width="64.5703125" style="18" customWidth="1"/>
    <col min="5636" max="5636" width="7.42578125" style="18" customWidth="1"/>
    <col min="5637" max="5884" width="9.140625" style="18" customWidth="1"/>
    <col min="5885" max="5885" width="5.85546875" style="18" customWidth="1"/>
    <col min="5886" max="5886" width="5.5703125" style="18" customWidth="1"/>
    <col min="5887" max="5887" width="69.28515625" style="18" customWidth="1"/>
    <col min="5888" max="5888" width="7.42578125" style="18"/>
    <col min="5889" max="5889" width="4.7109375" style="18" customWidth="1"/>
    <col min="5890" max="5890" width="4.5703125" style="18" customWidth="1"/>
    <col min="5891" max="5891" width="64.5703125" style="18" customWidth="1"/>
    <col min="5892" max="5892" width="7.42578125" style="18" customWidth="1"/>
    <col min="5893" max="6140" width="9.140625" style="18" customWidth="1"/>
    <col min="6141" max="6141" width="5.85546875" style="18" customWidth="1"/>
    <col min="6142" max="6142" width="5.5703125" style="18" customWidth="1"/>
    <col min="6143" max="6143" width="69.28515625" style="18" customWidth="1"/>
    <col min="6144" max="6144" width="7.42578125" style="18"/>
    <col min="6145" max="6145" width="4.7109375" style="18" customWidth="1"/>
    <col min="6146" max="6146" width="4.5703125" style="18" customWidth="1"/>
    <col min="6147" max="6147" width="64.5703125" style="18" customWidth="1"/>
    <col min="6148" max="6148" width="7.42578125" style="18" customWidth="1"/>
    <col min="6149" max="6396" width="9.140625" style="18" customWidth="1"/>
    <col min="6397" max="6397" width="5.85546875" style="18" customWidth="1"/>
    <col min="6398" max="6398" width="5.5703125" style="18" customWidth="1"/>
    <col min="6399" max="6399" width="69.28515625" style="18" customWidth="1"/>
    <col min="6400" max="6400" width="7.42578125" style="18"/>
    <col min="6401" max="6401" width="4.7109375" style="18" customWidth="1"/>
    <col min="6402" max="6402" width="4.5703125" style="18" customWidth="1"/>
    <col min="6403" max="6403" width="64.5703125" style="18" customWidth="1"/>
    <col min="6404" max="6404" width="7.42578125" style="18" customWidth="1"/>
    <col min="6405" max="6652" width="9.140625" style="18" customWidth="1"/>
    <col min="6653" max="6653" width="5.85546875" style="18" customWidth="1"/>
    <col min="6654" max="6654" width="5.5703125" style="18" customWidth="1"/>
    <col min="6655" max="6655" width="69.28515625" style="18" customWidth="1"/>
    <col min="6656" max="6656" width="7.42578125" style="18"/>
    <col min="6657" max="6657" width="4.7109375" style="18" customWidth="1"/>
    <col min="6658" max="6658" width="4.5703125" style="18" customWidth="1"/>
    <col min="6659" max="6659" width="64.5703125" style="18" customWidth="1"/>
    <col min="6660" max="6660" width="7.42578125" style="18" customWidth="1"/>
    <col min="6661" max="6908" width="9.140625" style="18" customWidth="1"/>
    <col min="6909" max="6909" width="5.85546875" style="18" customWidth="1"/>
    <col min="6910" max="6910" width="5.5703125" style="18" customWidth="1"/>
    <col min="6911" max="6911" width="69.28515625" style="18" customWidth="1"/>
    <col min="6912" max="6912" width="7.42578125" style="18"/>
    <col min="6913" max="6913" width="4.7109375" style="18" customWidth="1"/>
    <col min="6914" max="6914" width="4.5703125" style="18" customWidth="1"/>
    <col min="6915" max="6915" width="64.5703125" style="18" customWidth="1"/>
    <col min="6916" max="6916" width="7.42578125" style="18" customWidth="1"/>
    <col min="6917" max="7164" width="9.140625" style="18" customWidth="1"/>
    <col min="7165" max="7165" width="5.85546875" style="18" customWidth="1"/>
    <col min="7166" max="7166" width="5.5703125" style="18" customWidth="1"/>
    <col min="7167" max="7167" width="69.28515625" style="18" customWidth="1"/>
    <col min="7168" max="7168" width="7.42578125" style="18"/>
    <col min="7169" max="7169" width="4.7109375" style="18" customWidth="1"/>
    <col min="7170" max="7170" width="4.5703125" style="18" customWidth="1"/>
    <col min="7171" max="7171" width="64.5703125" style="18" customWidth="1"/>
    <col min="7172" max="7172" width="7.42578125" style="18" customWidth="1"/>
    <col min="7173" max="7420" width="9.140625" style="18" customWidth="1"/>
    <col min="7421" max="7421" width="5.85546875" style="18" customWidth="1"/>
    <col min="7422" max="7422" width="5.5703125" style="18" customWidth="1"/>
    <col min="7423" max="7423" width="69.28515625" style="18" customWidth="1"/>
    <col min="7424" max="7424" width="7.42578125" style="18"/>
    <col min="7425" max="7425" width="4.7109375" style="18" customWidth="1"/>
    <col min="7426" max="7426" width="4.5703125" style="18" customWidth="1"/>
    <col min="7427" max="7427" width="64.5703125" style="18" customWidth="1"/>
    <col min="7428" max="7428" width="7.42578125" style="18" customWidth="1"/>
    <col min="7429" max="7676" width="9.140625" style="18" customWidth="1"/>
    <col min="7677" max="7677" width="5.85546875" style="18" customWidth="1"/>
    <col min="7678" max="7678" width="5.5703125" style="18" customWidth="1"/>
    <col min="7679" max="7679" width="69.28515625" style="18" customWidth="1"/>
    <col min="7680" max="7680" width="7.42578125" style="18"/>
    <col min="7681" max="7681" width="4.7109375" style="18" customWidth="1"/>
    <col min="7682" max="7682" width="4.5703125" style="18" customWidth="1"/>
    <col min="7683" max="7683" width="64.5703125" style="18" customWidth="1"/>
    <col min="7684" max="7684" width="7.42578125" style="18" customWidth="1"/>
    <col min="7685" max="7932" width="9.140625" style="18" customWidth="1"/>
    <col min="7933" max="7933" width="5.85546875" style="18" customWidth="1"/>
    <col min="7934" max="7934" width="5.5703125" style="18" customWidth="1"/>
    <col min="7935" max="7935" width="69.28515625" style="18" customWidth="1"/>
    <col min="7936" max="7936" width="7.42578125" style="18"/>
    <col min="7937" max="7937" width="4.7109375" style="18" customWidth="1"/>
    <col min="7938" max="7938" width="4.5703125" style="18" customWidth="1"/>
    <col min="7939" max="7939" width="64.5703125" style="18" customWidth="1"/>
    <col min="7940" max="7940" width="7.42578125" style="18" customWidth="1"/>
    <col min="7941" max="8188" width="9.140625" style="18" customWidth="1"/>
    <col min="8189" max="8189" width="5.85546875" style="18" customWidth="1"/>
    <col min="8190" max="8190" width="5.5703125" style="18" customWidth="1"/>
    <col min="8191" max="8191" width="69.28515625" style="18" customWidth="1"/>
    <col min="8192" max="8192" width="7.42578125" style="18"/>
    <col min="8193" max="8193" width="4.7109375" style="18" customWidth="1"/>
    <col min="8194" max="8194" width="4.5703125" style="18" customWidth="1"/>
    <col min="8195" max="8195" width="64.5703125" style="18" customWidth="1"/>
    <col min="8196" max="8196" width="7.42578125" style="18" customWidth="1"/>
    <col min="8197" max="8444" width="9.140625" style="18" customWidth="1"/>
    <col min="8445" max="8445" width="5.85546875" style="18" customWidth="1"/>
    <col min="8446" max="8446" width="5.5703125" style="18" customWidth="1"/>
    <col min="8447" max="8447" width="69.28515625" style="18" customWidth="1"/>
    <col min="8448" max="8448" width="7.42578125" style="18"/>
    <col min="8449" max="8449" width="4.7109375" style="18" customWidth="1"/>
    <col min="8450" max="8450" width="4.5703125" style="18" customWidth="1"/>
    <col min="8451" max="8451" width="64.5703125" style="18" customWidth="1"/>
    <col min="8452" max="8452" width="7.42578125" style="18" customWidth="1"/>
    <col min="8453" max="8700" width="9.140625" style="18" customWidth="1"/>
    <col min="8701" max="8701" width="5.85546875" style="18" customWidth="1"/>
    <col min="8702" max="8702" width="5.5703125" style="18" customWidth="1"/>
    <col min="8703" max="8703" width="69.28515625" style="18" customWidth="1"/>
    <col min="8704" max="8704" width="7.42578125" style="18"/>
    <col min="8705" max="8705" width="4.7109375" style="18" customWidth="1"/>
    <col min="8706" max="8706" width="4.5703125" style="18" customWidth="1"/>
    <col min="8707" max="8707" width="64.5703125" style="18" customWidth="1"/>
    <col min="8708" max="8708" width="7.42578125" style="18" customWidth="1"/>
    <col min="8709" max="8956" width="9.140625" style="18" customWidth="1"/>
    <col min="8957" max="8957" width="5.85546875" style="18" customWidth="1"/>
    <col min="8958" max="8958" width="5.5703125" style="18" customWidth="1"/>
    <col min="8959" max="8959" width="69.28515625" style="18" customWidth="1"/>
    <col min="8960" max="8960" width="7.42578125" style="18"/>
    <col min="8961" max="8961" width="4.7109375" style="18" customWidth="1"/>
    <col min="8962" max="8962" width="4.5703125" style="18" customWidth="1"/>
    <col min="8963" max="8963" width="64.5703125" style="18" customWidth="1"/>
    <col min="8964" max="8964" width="7.42578125" style="18" customWidth="1"/>
    <col min="8965" max="9212" width="9.140625" style="18" customWidth="1"/>
    <col min="9213" max="9213" width="5.85546875" style="18" customWidth="1"/>
    <col min="9214" max="9214" width="5.5703125" style="18" customWidth="1"/>
    <col min="9215" max="9215" width="69.28515625" style="18" customWidth="1"/>
    <col min="9216" max="9216" width="7.42578125" style="18"/>
    <col min="9217" max="9217" width="4.7109375" style="18" customWidth="1"/>
    <col min="9218" max="9218" width="4.5703125" style="18" customWidth="1"/>
    <col min="9219" max="9219" width="64.5703125" style="18" customWidth="1"/>
    <col min="9220" max="9220" width="7.42578125" style="18" customWidth="1"/>
    <col min="9221" max="9468" width="9.140625" style="18" customWidth="1"/>
    <col min="9469" max="9469" width="5.85546875" style="18" customWidth="1"/>
    <col min="9470" max="9470" width="5.5703125" style="18" customWidth="1"/>
    <col min="9471" max="9471" width="69.28515625" style="18" customWidth="1"/>
    <col min="9472" max="9472" width="7.42578125" style="18"/>
    <col min="9473" max="9473" width="4.7109375" style="18" customWidth="1"/>
    <col min="9474" max="9474" width="4.5703125" style="18" customWidth="1"/>
    <col min="9475" max="9475" width="64.5703125" style="18" customWidth="1"/>
    <col min="9476" max="9476" width="7.42578125" style="18" customWidth="1"/>
    <col min="9477" max="9724" width="9.140625" style="18" customWidth="1"/>
    <col min="9725" max="9725" width="5.85546875" style="18" customWidth="1"/>
    <col min="9726" max="9726" width="5.5703125" style="18" customWidth="1"/>
    <col min="9727" max="9727" width="69.28515625" style="18" customWidth="1"/>
    <col min="9728" max="9728" width="7.42578125" style="18"/>
    <col min="9729" max="9729" width="4.7109375" style="18" customWidth="1"/>
    <col min="9730" max="9730" width="4.5703125" style="18" customWidth="1"/>
    <col min="9731" max="9731" width="64.5703125" style="18" customWidth="1"/>
    <col min="9732" max="9732" width="7.42578125" style="18" customWidth="1"/>
    <col min="9733" max="9980" width="9.140625" style="18" customWidth="1"/>
    <col min="9981" max="9981" width="5.85546875" style="18" customWidth="1"/>
    <col min="9982" max="9982" width="5.5703125" style="18" customWidth="1"/>
    <col min="9983" max="9983" width="69.28515625" style="18" customWidth="1"/>
    <col min="9984" max="9984" width="7.42578125" style="18"/>
    <col min="9985" max="9985" width="4.7109375" style="18" customWidth="1"/>
    <col min="9986" max="9986" width="4.5703125" style="18" customWidth="1"/>
    <col min="9987" max="9987" width="64.5703125" style="18" customWidth="1"/>
    <col min="9988" max="9988" width="7.42578125" style="18" customWidth="1"/>
    <col min="9989" max="10236" width="9.140625" style="18" customWidth="1"/>
    <col min="10237" max="10237" width="5.85546875" style="18" customWidth="1"/>
    <col min="10238" max="10238" width="5.5703125" style="18" customWidth="1"/>
    <col min="10239" max="10239" width="69.28515625" style="18" customWidth="1"/>
    <col min="10240" max="10240" width="7.42578125" style="18"/>
    <col min="10241" max="10241" width="4.7109375" style="18" customWidth="1"/>
    <col min="10242" max="10242" width="4.5703125" style="18" customWidth="1"/>
    <col min="10243" max="10243" width="64.5703125" style="18" customWidth="1"/>
    <col min="10244" max="10244" width="7.42578125" style="18" customWidth="1"/>
    <col min="10245" max="10492" width="9.140625" style="18" customWidth="1"/>
    <col min="10493" max="10493" width="5.85546875" style="18" customWidth="1"/>
    <col min="10494" max="10494" width="5.5703125" style="18" customWidth="1"/>
    <col min="10495" max="10495" width="69.28515625" style="18" customWidth="1"/>
    <col min="10496" max="10496" width="7.42578125" style="18"/>
    <col min="10497" max="10497" width="4.7109375" style="18" customWidth="1"/>
    <col min="10498" max="10498" width="4.5703125" style="18" customWidth="1"/>
    <col min="10499" max="10499" width="64.5703125" style="18" customWidth="1"/>
    <col min="10500" max="10500" width="7.42578125" style="18" customWidth="1"/>
    <col min="10501" max="10748" width="9.140625" style="18" customWidth="1"/>
    <col min="10749" max="10749" width="5.85546875" style="18" customWidth="1"/>
    <col min="10750" max="10750" width="5.5703125" style="18" customWidth="1"/>
    <col min="10751" max="10751" width="69.28515625" style="18" customWidth="1"/>
    <col min="10752" max="10752" width="7.42578125" style="18"/>
    <col min="10753" max="10753" width="4.7109375" style="18" customWidth="1"/>
    <col min="10754" max="10754" width="4.5703125" style="18" customWidth="1"/>
    <col min="10755" max="10755" width="64.5703125" style="18" customWidth="1"/>
    <col min="10756" max="10756" width="7.42578125" style="18" customWidth="1"/>
    <col min="10757" max="11004" width="9.140625" style="18" customWidth="1"/>
    <col min="11005" max="11005" width="5.85546875" style="18" customWidth="1"/>
    <col min="11006" max="11006" width="5.5703125" style="18" customWidth="1"/>
    <col min="11007" max="11007" width="69.28515625" style="18" customWidth="1"/>
    <col min="11008" max="11008" width="7.42578125" style="18"/>
    <col min="11009" max="11009" width="4.7109375" style="18" customWidth="1"/>
    <col min="11010" max="11010" width="4.5703125" style="18" customWidth="1"/>
    <col min="11011" max="11011" width="64.5703125" style="18" customWidth="1"/>
    <col min="11012" max="11012" width="7.42578125" style="18" customWidth="1"/>
    <col min="11013" max="11260" width="9.140625" style="18" customWidth="1"/>
    <col min="11261" max="11261" width="5.85546875" style="18" customWidth="1"/>
    <col min="11262" max="11262" width="5.5703125" style="18" customWidth="1"/>
    <col min="11263" max="11263" width="69.28515625" style="18" customWidth="1"/>
    <col min="11264" max="11264" width="7.42578125" style="18"/>
    <col min="11265" max="11265" width="4.7109375" style="18" customWidth="1"/>
    <col min="11266" max="11266" width="4.5703125" style="18" customWidth="1"/>
    <col min="11267" max="11267" width="64.5703125" style="18" customWidth="1"/>
    <col min="11268" max="11268" width="7.42578125" style="18" customWidth="1"/>
    <col min="11269" max="11516" width="9.140625" style="18" customWidth="1"/>
    <col min="11517" max="11517" width="5.85546875" style="18" customWidth="1"/>
    <col min="11518" max="11518" width="5.5703125" style="18" customWidth="1"/>
    <col min="11519" max="11519" width="69.28515625" style="18" customWidth="1"/>
    <col min="11520" max="11520" width="7.42578125" style="18"/>
    <col min="11521" max="11521" width="4.7109375" style="18" customWidth="1"/>
    <col min="11522" max="11522" width="4.5703125" style="18" customWidth="1"/>
    <col min="11523" max="11523" width="64.5703125" style="18" customWidth="1"/>
    <col min="11524" max="11524" width="7.42578125" style="18" customWidth="1"/>
    <col min="11525" max="11772" width="9.140625" style="18" customWidth="1"/>
    <col min="11773" max="11773" width="5.85546875" style="18" customWidth="1"/>
    <col min="11774" max="11774" width="5.5703125" style="18" customWidth="1"/>
    <col min="11775" max="11775" width="69.28515625" style="18" customWidth="1"/>
    <col min="11776" max="11776" width="7.42578125" style="18"/>
    <col min="11777" max="11777" width="4.7109375" style="18" customWidth="1"/>
    <col min="11778" max="11778" width="4.5703125" style="18" customWidth="1"/>
    <col min="11779" max="11779" width="64.5703125" style="18" customWidth="1"/>
    <col min="11780" max="11780" width="7.42578125" style="18" customWidth="1"/>
    <col min="11781" max="12028" width="9.140625" style="18" customWidth="1"/>
    <col min="12029" max="12029" width="5.85546875" style="18" customWidth="1"/>
    <col min="12030" max="12030" width="5.5703125" style="18" customWidth="1"/>
    <col min="12031" max="12031" width="69.28515625" style="18" customWidth="1"/>
    <col min="12032" max="12032" width="7.42578125" style="18"/>
    <col min="12033" max="12033" width="4.7109375" style="18" customWidth="1"/>
    <col min="12034" max="12034" width="4.5703125" style="18" customWidth="1"/>
    <col min="12035" max="12035" width="64.5703125" style="18" customWidth="1"/>
    <col min="12036" max="12036" width="7.42578125" style="18" customWidth="1"/>
    <col min="12037" max="12284" width="9.140625" style="18" customWidth="1"/>
    <col min="12285" max="12285" width="5.85546875" style="18" customWidth="1"/>
    <col min="12286" max="12286" width="5.5703125" style="18" customWidth="1"/>
    <col min="12287" max="12287" width="69.28515625" style="18" customWidth="1"/>
    <col min="12288" max="12288" width="7.42578125" style="18"/>
    <col min="12289" max="12289" width="4.7109375" style="18" customWidth="1"/>
    <col min="12290" max="12290" width="4.5703125" style="18" customWidth="1"/>
    <col min="12291" max="12291" width="64.5703125" style="18" customWidth="1"/>
    <col min="12292" max="12292" width="7.42578125" style="18" customWidth="1"/>
    <col min="12293" max="12540" width="9.140625" style="18" customWidth="1"/>
    <col min="12541" max="12541" width="5.85546875" style="18" customWidth="1"/>
    <col min="12542" max="12542" width="5.5703125" style="18" customWidth="1"/>
    <col min="12543" max="12543" width="69.28515625" style="18" customWidth="1"/>
    <col min="12544" max="12544" width="7.42578125" style="18"/>
    <col min="12545" max="12545" width="4.7109375" style="18" customWidth="1"/>
    <col min="12546" max="12546" width="4.5703125" style="18" customWidth="1"/>
    <col min="12547" max="12547" width="64.5703125" style="18" customWidth="1"/>
    <col min="12548" max="12548" width="7.42578125" style="18" customWidth="1"/>
    <col min="12549" max="12796" width="9.140625" style="18" customWidth="1"/>
    <col min="12797" max="12797" width="5.85546875" style="18" customWidth="1"/>
    <col min="12798" max="12798" width="5.5703125" style="18" customWidth="1"/>
    <col min="12799" max="12799" width="69.28515625" style="18" customWidth="1"/>
    <col min="12800" max="12800" width="7.42578125" style="18"/>
    <col min="12801" max="12801" width="4.7109375" style="18" customWidth="1"/>
    <col min="12802" max="12802" width="4.5703125" style="18" customWidth="1"/>
    <col min="12803" max="12803" width="64.5703125" style="18" customWidth="1"/>
    <col min="12804" max="12804" width="7.42578125" style="18" customWidth="1"/>
    <col min="12805" max="13052" width="9.140625" style="18" customWidth="1"/>
    <col min="13053" max="13053" width="5.85546875" style="18" customWidth="1"/>
    <col min="13054" max="13054" width="5.5703125" style="18" customWidth="1"/>
    <col min="13055" max="13055" width="69.28515625" style="18" customWidth="1"/>
    <col min="13056" max="13056" width="7.42578125" style="18"/>
    <col min="13057" max="13057" width="4.7109375" style="18" customWidth="1"/>
    <col min="13058" max="13058" width="4.5703125" style="18" customWidth="1"/>
    <col min="13059" max="13059" width="64.5703125" style="18" customWidth="1"/>
    <col min="13060" max="13060" width="7.42578125" style="18" customWidth="1"/>
    <col min="13061" max="13308" width="9.140625" style="18" customWidth="1"/>
    <col min="13309" max="13309" width="5.85546875" style="18" customWidth="1"/>
    <col min="13310" max="13310" width="5.5703125" style="18" customWidth="1"/>
    <col min="13311" max="13311" width="69.28515625" style="18" customWidth="1"/>
    <col min="13312" max="13312" width="7.42578125" style="18"/>
    <col min="13313" max="13313" width="4.7109375" style="18" customWidth="1"/>
    <col min="13314" max="13314" width="4.5703125" style="18" customWidth="1"/>
    <col min="13315" max="13315" width="64.5703125" style="18" customWidth="1"/>
    <col min="13316" max="13316" width="7.42578125" style="18" customWidth="1"/>
    <col min="13317" max="13564" width="9.140625" style="18" customWidth="1"/>
    <col min="13565" max="13565" width="5.85546875" style="18" customWidth="1"/>
    <col min="13566" max="13566" width="5.5703125" style="18" customWidth="1"/>
    <col min="13567" max="13567" width="69.28515625" style="18" customWidth="1"/>
    <col min="13568" max="13568" width="7.42578125" style="18"/>
    <col min="13569" max="13569" width="4.7109375" style="18" customWidth="1"/>
    <col min="13570" max="13570" width="4.5703125" style="18" customWidth="1"/>
    <col min="13571" max="13571" width="64.5703125" style="18" customWidth="1"/>
    <col min="13572" max="13572" width="7.42578125" style="18" customWidth="1"/>
    <col min="13573" max="13820" width="9.140625" style="18" customWidth="1"/>
    <col min="13821" max="13821" width="5.85546875" style="18" customWidth="1"/>
    <col min="13822" max="13822" width="5.5703125" style="18" customWidth="1"/>
    <col min="13823" max="13823" width="69.28515625" style="18" customWidth="1"/>
    <col min="13824" max="13824" width="7.42578125" style="18"/>
    <col min="13825" max="13825" width="4.7109375" style="18" customWidth="1"/>
    <col min="13826" max="13826" width="4.5703125" style="18" customWidth="1"/>
    <col min="13827" max="13827" width="64.5703125" style="18" customWidth="1"/>
    <col min="13828" max="13828" width="7.42578125" style="18" customWidth="1"/>
    <col min="13829" max="14076" width="9.140625" style="18" customWidth="1"/>
    <col min="14077" max="14077" width="5.85546875" style="18" customWidth="1"/>
    <col min="14078" max="14078" width="5.5703125" style="18" customWidth="1"/>
    <col min="14079" max="14079" width="69.28515625" style="18" customWidth="1"/>
    <col min="14080" max="14080" width="7.42578125" style="18"/>
    <col min="14081" max="14081" width="4.7109375" style="18" customWidth="1"/>
    <col min="14082" max="14082" width="4.5703125" style="18" customWidth="1"/>
    <col min="14083" max="14083" width="64.5703125" style="18" customWidth="1"/>
    <col min="14084" max="14084" width="7.42578125" style="18" customWidth="1"/>
    <col min="14085" max="14332" width="9.140625" style="18" customWidth="1"/>
    <col min="14333" max="14333" width="5.85546875" style="18" customWidth="1"/>
    <col min="14334" max="14334" width="5.5703125" style="18" customWidth="1"/>
    <col min="14335" max="14335" width="69.28515625" style="18" customWidth="1"/>
    <col min="14336" max="14336" width="7.42578125" style="18"/>
    <col min="14337" max="14337" width="4.7109375" style="18" customWidth="1"/>
    <col min="14338" max="14338" width="4.5703125" style="18" customWidth="1"/>
    <col min="14339" max="14339" width="64.5703125" style="18" customWidth="1"/>
    <col min="14340" max="14340" width="7.42578125" style="18" customWidth="1"/>
    <col min="14341" max="14588" width="9.140625" style="18" customWidth="1"/>
    <col min="14589" max="14589" width="5.85546875" style="18" customWidth="1"/>
    <col min="14590" max="14590" width="5.5703125" style="18" customWidth="1"/>
    <col min="14591" max="14591" width="69.28515625" style="18" customWidth="1"/>
    <col min="14592" max="14592" width="7.42578125" style="18"/>
    <col min="14593" max="14593" width="4.7109375" style="18" customWidth="1"/>
    <col min="14594" max="14594" width="4.5703125" style="18" customWidth="1"/>
    <col min="14595" max="14595" width="64.5703125" style="18" customWidth="1"/>
    <col min="14596" max="14596" width="7.42578125" style="18" customWidth="1"/>
    <col min="14597" max="14844" width="9.140625" style="18" customWidth="1"/>
    <col min="14845" max="14845" width="5.85546875" style="18" customWidth="1"/>
    <col min="14846" max="14846" width="5.5703125" style="18" customWidth="1"/>
    <col min="14847" max="14847" width="69.28515625" style="18" customWidth="1"/>
    <col min="14848" max="14848" width="7.42578125" style="18"/>
    <col min="14849" max="14849" width="4.7109375" style="18" customWidth="1"/>
    <col min="14850" max="14850" width="4.5703125" style="18" customWidth="1"/>
    <col min="14851" max="14851" width="64.5703125" style="18" customWidth="1"/>
    <col min="14852" max="14852" width="7.42578125" style="18" customWidth="1"/>
    <col min="14853" max="15100" width="9.140625" style="18" customWidth="1"/>
    <col min="15101" max="15101" width="5.85546875" style="18" customWidth="1"/>
    <col min="15102" max="15102" width="5.5703125" style="18" customWidth="1"/>
    <col min="15103" max="15103" width="69.28515625" style="18" customWidth="1"/>
    <col min="15104" max="15104" width="7.42578125" style="18"/>
    <col min="15105" max="15105" width="4.7109375" style="18" customWidth="1"/>
    <col min="15106" max="15106" width="4.5703125" style="18" customWidth="1"/>
    <col min="15107" max="15107" width="64.5703125" style="18" customWidth="1"/>
    <col min="15108" max="15108" width="7.42578125" style="18" customWidth="1"/>
    <col min="15109" max="15356" width="9.140625" style="18" customWidth="1"/>
    <col min="15357" max="15357" width="5.85546875" style="18" customWidth="1"/>
    <col min="15358" max="15358" width="5.5703125" style="18" customWidth="1"/>
    <col min="15359" max="15359" width="69.28515625" style="18" customWidth="1"/>
    <col min="15360" max="15360" width="7.42578125" style="18"/>
    <col min="15361" max="15361" width="4.7109375" style="18" customWidth="1"/>
    <col min="15362" max="15362" width="4.5703125" style="18" customWidth="1"/>
    <col min="15363" max="15363" width="64.5703125" style="18" customWidth="1"/>
    <col min="15364" max="15364" width="7.42578125" style="18" customWidth="1"/>
    <col min="15365" max="15612" width="9.140625" style="18" customWidth="1"/>
    <col min="15613" max="15613" width="5.85546875" style="18" customWidth="1"/>
    <col min="15614" max="15614" width="5.5703125" style="18" customWidth="1"/>
    <col min="15615" max="15615" width="69.28515625" style="18" customWidth="1"/>
    <col min="15616" max="15616" width="7.42578125" style="18"/>
    <col min="15617" max="15617" width="4.7109375" style="18" customWidth="1"/>
    <col min="15618" max="15618" width="4.5703125" style="18" customWidth="1"/>
    <col min="15619" max="15619" width="64.5703125" style="18" customWidth="1"/>
    <col min="15620" max="15620" width="7.42578125" style="18" customWidth="1"/>
    <col min="15621" max="15868" width="9.140625" style="18" customWidth="1"/>
    <col min="15869" max="15869" width="5.85546875" style="18" customWidth="1"/>
    <col min="15870" max="15870" width="5.5703125" style="18" customWidth="1"/>
    <col min="15871" max="15871" width="69.28515625" style="18" customWidth="1"/>
    <col min="15872" max="15872" width="7.42578125" style="18"/>
    <col min="15873" max="15873" width="4.7109375" style="18" customWidth="1"/>
    <col min="15874" max="15874" width="4.5703125" style="18" customWidth="1"/>
    <col min="15875" max="15875" width="64.5703125" style="18" customWidth="1"/>
    <col min="15876" max="15876" width="7.42578125" style="18" customWidth="1"/>
    <col min="15877" max="16124" width="9.140625" style="18" customWidth="1"/>
    <col min="16125" max="16125" width="5.85546875" style="18" customWidth="1"/>
    <col min="16126" max="16126" width="5.5703125" style="18" customWidth="1"/>
    <col min="16127" max="16127" width="69.28515625" style="18" customWidth="1"/>
    <col min="16128" max="16128" width="7.42578125" style="18"/>
    <col min="16129" max="16129" width="4.7109375" style="18" customWidth="1"/>
    <col min="16130" max="16130" width="4.5703125" style="18" customWidth="1"/>
    <col min="16131" max="16131" width="64.5703125" style="18" customWidth="1"/>
    <col min="16132" max="16132" width="7.42578125" style="18" customWidth="1"/>
    <col min="16133" max="16380" width="9.140625" style="18" customWidth="1"/>
    <col min="16381" max="16381" width="5.85546875" style="18" customWidth="1"/>
    <col min="16382" max="16382" width="5.5703125" style="18" customWidth="1"/>
    <col min="16383" max="16383" width="69.28515625" style="18" customWidth="1"/>
    <col min="16384" max="16384" width="7.42578125" style="18"/>
  </cols>
  <sheetData>
    <row r="1" spans="1:256" x14ac:dyDescent="0.55000000000000004">
      <c r="A1" s="180" t="s">
        <v>247</v>
      </c>
      <c r="B1" s="180"/>
      <c r="C1" s="180"/>
      <c r="D1" s="180"/>
      <c r="E1" s="180"/>
    </row>
    <row r="2" spans="1:256" x14ac:dyDescent="0.55000000000000004">
      <c r="A2" s="75"/>
      <c r="B2" s="75"/>
      <c r="C2" s="75"/>
    </row>
    <row r="3" spans="1:256" x14ac:dyDescent="0.55000000000000004">
      <c r="A3" s="76" t="s">
        <v>98</v>
      </c>
    </row>
    <row r="4" spans="1:256" x14ac:dyDescent="0.55000000000000004">
      <c r="A4" s="76"/>
      <c r="B4" s="181" t="s">
        <v>99</v>
      </c>
      <c r="C4" s="18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spans="1:256" x14ac:dyDescent="0.55000000000000004">
      <c r="B5" s="37" t="s">
        <v>100</v>
      </c>
      <c r="C5" s="37" t="s">
        <v>83</v>
      </c>
      <c r="D5" s="37" t="s">
        <v>101</v>
      </c>
    </row>
    <row r="6" spans="1:256" x14ac:dyDescent="0.55000000000000004">
      <c r="B6" s="182">
        <v>1</v>
      </c>
      <c r="C6" s="92" t="s">
        <v>271</v>
      </c>
      <c r="D6" s="95">
        <v>1</v>
      </c>
    </row>
    <row r="7" spans="1:256" x14ac:dyDescent="0.55000000000000004">
      <c r="B7" s="183"/>
      <c r="C7" s="97" t="s">
        <v>211</v>
      </c>
      <c r="D7" s="94"/>
    </row>
    <row r="8" spans="1:256" x14ac:dyDescent="0.55000000000000004">
      <c r="B8" s="184"/>
      <c r="C8" s="93" t="s">
        <v>212</v>
      </c>
      <c r="D8" s="78"/>
    </row>
    <row r="9" spans="1:256" ht="48" x14ac:dyDescent="0.55000000000000004">
      <c r="B9" s="96">
        <v>2</v>
      </c>
      <c r="C9" s="130" t="s">
        <v>196</v>
      </c>
      <c r="D9" s="126">
        <v>1</v>
      </c>
    </row>
    <row r="10" spans="1:256" ht="72" x14ac:dyDescent="0.55000000000000004">
      <c r="B10" s="79">
        <v>3</v>
      </c>
      <c r="C10" s="80" t="s">
        <v>213</v>
      </c>
      <c r="D10" s="79">
        <v>1</v>
      </c>
    </row>
    <row r="11" spans="1:256" x14ac:dyDescent="0.55000000000000004">
      <c r="B11" s="81"/>
      <c r="C11" s="82" t="s">
        <v>44</v>
      </c>
      <c r="D11" s="37">
        <f>SUM(D6:D10)</f>
        <v>3</v>
      </c>
    </row>
  </sheetData>
  <mergeCells count="3">
    <mergeCell ref="A1:E1"/>
    <mergeCell ref="B4:C4"/>
    <mergeCell ref="B6:B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Responses 1</vt:lpstr>
      <vt:lpstr>บทสรุป</vt:lpstr>
      <vt:lpstr>เพศ</vt:lpstr>
      <vt:lpstr>อายุ</vt:lpstr>
      <vt:lpstr>ตาราง 3</vt:lpstr>
      <vt:lpstr>ตาราง 4</vt:lpstr>
      <vt:lpstr>ตาราง 5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2020-12-21T02:35:30Z</cp:lastPrinted>
  <dcterms:created xsi:type="dcterms:W3CDTF">2020-07-14T02:28:57Z</dcterms:created>
  <dcterms:modified xsi:type="dcterms:W3CDTF">2020-12-29T04:06:36Z</dcterms:modified>
</cp:coreProperties>
</file>