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E42C8020-7468-4E64-A1F8-E8DB5889DD72}" xr6:coauthVersionLast="36" xr6:coauthVersionMax="36" xr10:uidLastSave="{00000000-0000-0000-0000-000000000000}"/>
  <bookViews>
    <workbookView xWindow="0" yWindow="0" windowWidth="28800" windowHeight="9525" activeTab="3" xr2:uid="{00000000-000D-0000-FFFF-FFFF00000000}"/>
  </bookViews>
  <sheets>
    <sheet name="Sheet4" sheetId="4" r:id="rId1"/>
    <sheet name="Sheet1" sheetId="13" r:id="rId2"/>
    <sheet name="คีย์" sheetId="1" r:id="rId3"/>
    <sheet name="บทสรุป" sheetId="5" r:id="rId4"/>
    <sheet name="ตาราง 1" sheetId="6" r:id="rId5"/>
    <sheet name="ตาราง  3" sheetId="11" r:id="rId6"/>
    <sheet name="ตาราง  4" sheetId="10" r:id="rId7"/>
    <sheet name="ก่อน-หลัง" sheetId="15" r:id="rId8"/>
    <sheet name="ข้อเสนอแนะ" sheetId="9" r:id="rId9"/>
  </sheets>
  <definedNames>
    <definedName name="_xlnm._FilterDatabase" localSheetId="2" hidden="1">คีย์!$D$1:$D$54</definedName>
  </definedNames>
  <calcPr calcId="191029"/>
  <pivotCaches>
    <pivotCache cacheId="1" r:id="rId10"/>
  </pivotCaches>
</workbook>
</file>

<file path=xl/calcChain.xml><?xml version="1.0" encoding="utf-8"?>
<calcChain xmlns="http://schemas.openxmlformats.org/spreadsheetml/2006/main">
  <c r="K26" i="1" l="1"/>
  <c r="K23" i="1"/>
  <c r="M26" i="1"/>
  <c r="C13" i="15" s="1"/>
  <c r="M23" i="1"/>
  <c r="C11" i="15" s="1"/>
  <c r="L23" i="1"/>
  <c r="C8" i="15" s="1"/>
  <c r="D13" i="15"/>
  <c r="D11" i="15"/>
  <c r="D8" i="15"/>
  <c r="E13" i="15" l="1"/>
  <c r="E11" i="15"/>
  <c r="E8" i="15"/>
  <c r="D11" i="10"/>
  <c r="D10" i="10"/>
  <c r="D9" i="10"/>
  <c r="D8" i="10"/>
  <c r="C11" i="10"/>
  <c r="E11" i="10" s="1"/>
  <c r="C10" i="10"/>
  <c r="C9" i="10"/>
  <c r="C8" i="10"/>
  <c r="M25" i="1"/>
  <c r="K25" i="1"/>
  <c r="B12" i="11"/>
  <c r="C11" i="11" s="1"/>
  <c r="C9" i="11"/>
  <c r="C10" i="11"/>
  <c r="D27" i="6"/>
  <c r="I24" i="1"/>
  <c r="I23" i="1"/>
  <c r="F23" i="1"/>
  <c r="D26" i="6" s="1"/>
  <c r="G23" i="1"/>
  <c r="H23" i="1"/>
  <c r="D28" i="6" s="1"/>
  <c r="F24" i="1"/>
  <c r="G24" i="1"/>
  <c r="H24" i="1"/>
  <c r="E24" i="1"/>
  <c r="E23" i="1"/>
  <c r="D25" i="6" s="1"/>
  <c r="D29" i="6" s="1"/>
  <c r="J23" i="1"/>
  <c r="J24" i="1"/>
  <c r="K24" i="1"/>
  <c r="L24" i="1"/>
  <c r="M24" i="1"/>
  <c r="C8" i="11" l="1"/>
  <c r="C7" i="11"/>
  <c r="E28" i="6"/>
  <c r="E25" i="6" l="1"/>
  <c r="E26" i="6"/>
  <c r="D17" i="6"/>
  <c r="E17" i="6" s="1"/>
  <c r="C6" i="11"/>
  <c r="E16" i="6" l="1"/>
  <c r="D10" i="9"/>
  <c r="E9" i="10"/>
  <c r="E8" i="10"/>
  <c r="E10" i="10"/>
  <c r="C12" i="11" l="1"/>
  <c r="E29" i="6" l="1"/>
  <c r="E27" i="6"/>
  <c r="B13" i="11" l="1"/>
  <c r="C13" i="11" s="1"/>
  <c r="E15" i="6" l="1"/>
</calcChain>
</file>

<file path=xl/sharedStrings.xml><?xml version="1.0" encoding="utf-8"?>
<sst xmlns="http://schemas.openxmlformats.org/spreadsheetml/2006/main" count="339" uniqueCount="168">
  <si>
    <t>รายการ</t>
  </si>
  <si>
    <t>ความถี่</t>
  </si>
  <si>
    <t>ระดับ</t>
  </si>
  <si>
    <t>ที่</t>
  </si>
  <si>
    <t>บทสรุปผู้บริหาร</t>
  </si>
  <si>
    <t>รวม</t>
  </si>
  <si>
    <t>จำนวน</t>
  </si>
  <si>
    <t>ร้อยละ</t>
  </si>
  <si>
    <t>SD</t>
  </si>
  <si>
    <t>ด้านกระบวนการขั้นตอนการให้บริการ</t>
  </si>
  <si>
    <t>ตอนที่ 1 ข้อมูลทั่วไปของผู้ตอบแบบประเมิน</t>
  </si>
  <si>
    <t>-2-</t>
  </si>
  <si>
    <t>Master's Degree</t>
  </si>
  <si>
    <t>Doctoral Degree</t>
  </si>
  <si>
    <t>(อบรมออนไลน์)</t>
  </si>
  <si>
    <t>ผลการประเมินกิจกรรมอบรมจริยธรรมการวิจัยสำหรับนิสิตระดับบัณฑิตศึกษาต่างชาติ</t>
  </si>
  <si>
    <t>สถานภาพ</t>
  </si>
  <si>
    <t>นิสิตระดับปริญญาเอก</t>
  </si>
  <si>
    <t>อาจารย์ที่ปรึกษา</t>
  </si>
  <si>
    <t xml:space="preserve">จากการประเมินกิจกรรมอบรมจริยธรรมการวิจัยสำหรับนิสิตระดับบัณฑิตศึกษาต่างชาติ (อบรมออนไลน์) </t>
  </si>
  <si>
    <r>
      <rPr>
        <b/>
        <i/>
        <sz val="16"/>
        <rFont val="TH SarabunPSK"/>
        <family val="2"/>
      </rP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</si>
  <si>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>(ตอบได้มากกว่า 1 ข้อ)</t>
  </si>
  <si>
    <t>การประชาสัมพันธ์</t>
  </si>
  <si>
    <t>จากตาราง 2  พบว่าผู้ตอบแบบสอบถามทราบข้อมูลจากการจัดโครงการฯ จำแนกตาม</t>
  </si>
  <si>
    <r>
      <rPr>
        <b/>
        <i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 แสดงจำนวนร้อยละของผู้ตอบแบบประเมิน  จำแนกตามสถานภาพ</t>
    </r>
  </si>
  <si>
    <t>คณะศึกษาศาสตร์</t>
  </si>
  <si>
    <t>คณะโลจิสติกส์และดิจิทัลซัพพลายเชน</t>
  </si>
  <si>
    <t>-1-</t>
  </si>
  <si>
    <t xml:space="preserve">        ตอนที่ 2 ข้อเสนอแนะ</t>
  </si>
  <si>
    <t>บัณฑิตศึกษา (ต่างชาติ) 2) เพื่อเปิดโอกาสให้นิสิตบัณฑิตศึกษา (ต่างชาติ) ได้เข้าร่วมโครงการ/กิจกรรม เพิ่มมากขึ้น</t>
  </si>
  <si>
    <t xml:space="preserve">แสดงจำนวนและร้อยละของผู้ตอบแบบสอบถามทราบข้อมูลจากการจัดกิจกรรมฯ พบว่า  </t>
  </si>
  <si>
    <t>Timestamp</t>
  </si>
  <si>
    <t>คณะ</t>
  </si>
  <si>
    <t>คณะมนุษยศาสตร์</t>
  </si>
  <si>
    <t>ตอนที่ 2  ความคิดเห็นเกี่ยวกับโครงการฯ</t>
  </si>
  <si>
    <t>X</t>
  </si>
  <si>
    <t>ตาราง 4 แสดงค่าเฉลี่ย  ส่วนเบี่ยงเบนมาตรฐาน และระดับความคิดเห็นเกี่ยวกับกิจกรรมฯ</t>
  </si>
  <si>
    <t xml:space="preserve">        จากตาราง 4  การสอบถามความคิดเห็นเกี่ยวกับการจัดโครงการฯ พบว่า ผู้ตอบแบบสอบถามมีความคิดเห็นโดยรวม</t>
  </si>
  <si>
    <t>ข้อเสนอแนะอื่นๆ</t>
  </si>
  <si>
    <t xml:space="preserve">นิสิตระดับปริญญาโท  </t>
  </si>
  <si>
    <t xml:space="preserve"> - 3 -</t>
  </si>
  <si>
    <t xml:space="preserve"> </t>
  </si>
  <si>
    <t xml:space="preserve">No </t>
  </si>
  <si>
    <t>No</t>
  </si>
  <si>
    <t xml:space="preserve">No suggestions </t>
  </si>
  <si>
    <t>Faculty of Science</t>
  </si>
  <si>
    <t>NA</t>
  </si>
  <si>
    <t>คณะวิทยาศาสตร์</t>
  </si>
  <si>
    <t>คณะวิศวกรรมศาสตร์</t>
  </si>
  <si>
    <t>เว็บไซต์บัณฑิตวิทยาลัย</t>
  </si>
  <si>
    <t>อีเมล</t>
  </si>
  <si>
    <t>วันพฤหัสบดีที่ 13 กรกฎาคม 2566</t>
  </si>
  <si>
    <t xml:space="preserve">จากตาราง 1 พบว่า ส่วนใหญ่ผู้ตอบแบบสอบถามเป็นนิสิตระดับปริญญาเอก คิดเป็นร้อยละ </t>
  </si>
  <si>
    <t>Gender</t>
  </si>
  <si>
    <t>Nationality</t>
  </si>
  <si>
    <t>Faculty/Institute/College</t>
  </si>
  <si>
    <t>Program</t>
  </si>
  <si>
    <t>How did you know about the Research Ethics Training?</t>
  </si>
  <si>
    <t>What is your satisfaction level concerning the date and duration of the training?</t>
  </si>
  <si>
    <t>What is your satisfaction level concerning the information provided in the training?</t>
  </si>
  <si>
    <t>What is your satisfaction level concerning the speaker (Assoc.Prof.Dr. Rattima Jeenapongsa)?</t>
  </si>
  <si>
    <t xml:space="preserve">Before the training, what do you think is the level of your knowledge and understanding of the Research Ethics Training?   </t>
  </si>
  <si>
    <t xml:space="preserve">After the training, what do you think is the level of your knowledge and understanding of the Research Ethics Training?   </t>
  </si>
  <si>
    <t>What are your suggestion for the improvement of the Research Ethics training?</t>
  </si>
  <si>
    <t>Other (s)</t>
  </si>
  <si>
    <t>Female</t>
  </si>
  <si>
    <t>Indonesia</t>
  </si>
  <si>
    <t>Faculty of Humanities</t>
  </si>
  <si>
    <t>Faculty/School</t>
  </si>
  <si>
    <t>Mongolia</t>
  </si>
  <si>
    <t>Faculty of Engineering</t>
  </si>
  <si>
    <t>The Graduate School Website</t>
  </si>
  <si>
    <t>nothing</t>
  </si>
  <si>
    <t>thank you for teach ethics training</t>
  </si>
  <si>
    <t>China</t>
  </si>
  <si>
    <t>Faculty of Agriculture, Natural Resource and Environment</t>
  </si>
  <si>
    <t>Male</t>
  </si>
  <si>
    <t xml:space="preserve">Mongolia </t>
  </si>
  <si>
    <t>Thesis Adviser</t>
  </si>
  <si>
    <t>Mexican</t>
  </si>
  <si>
    <t>The Institute of Fundamental Study</t>
  </si>
  <si>
    <t xml:space="preserve">It is ok, but I would like to go to more meetings and events from NU-International </t>
  </si>
  <si>
    <t>Chinese</t>
  </si>
  <si>
    <t>Faculty of Logistics and Digital Supply Chain</t>
  </si>
  <si>
    <t>Bhutanese</t>
  </si>
  <si>
    <t>The training was very informative, I do not have suggestions.</t>
  </si>
  <si>
    <t>Thank you for your valuable time and talking to us on this important topic.</t>
  </si>
  <si>
    <t>Thai</t>
  </si>
  <si>
    <t xml:space="preserve">Even though the session went on very well. However, I always prefer an onsite training. </t>
  </si>
  <si>
    <t xml:space="preserve">Chinese </t>
  </si>
  <si>
    <t>Very good</t>
  </si>
  <si>
    <t>Indian</t>
  </si>
  <si>
    <t>Thank you very much for this valuable information  regarding research ethics.</t>
  </si>
  <si>
    <t xml:space="preserve">Bhutanese </t>
  </si>
  <si>
    <t>Faculty of Education</t>
  </si>
  <si>
    <t xml:space="preserve">I am well satisfied with the mode, content and duration of the training conducted. </t>
  </si>
  <si>
    <t>Pls offer more samples.</t>
  </si>
  <si>
    <t>none</t>
  </si>
  <si>
    <t>E-mail</t>
  </si>
  <si>
    <t>If the the video of the research ethics training were provided in some websites for us to access again in the future it would be nicer.</t>
  </si>
  <si>
    <t>No comments.</t>
  </si>
  <si>
    <t>Nothing</t>
  </si>
  <si>
    <t>Myanmar</t>
  </si>
  <si>
    <t>It would be better if it’s presented on site because there’s a connection error sometimes.</t>
  </si>
  <si>
    <t>Please offer more research suggestions</t>
  </si>
  <si>
    <t xml:space="preserve">Nope </t>
  </si>
  <si>
    <t>Other (Please specify)</t>
  </si>
  <si>
    <t xml:space="preserve">
English part can be added</t>
  </si>
  <si>
    <t xml:space="preserve">China </t>
  </si>
  <si>
    <t>หญิง</t>
  </si>
  <si>
    <t>คณะเกษตรศาสตร์ ทรัพยากรธรรมชาติและสิ่งแวดล้อม</t>
  </si>
  <si>
    <t>ชาย</t>
  </si>
  <si>
    <t xml:space="preserve">จากการจัดกิจกรรมอบรมจริยธรรมการวิจัยสำหรับนิสิตระดับบัณฑิตศึกษาต่างชาติ วันพฤหัสบดีที่ 13 </t>
  </si>
  <si>
    <t>กรกฎาคม 2566 โดยมีวัตถุประสงค์ 1) เพื่อเสริมสร้างความรู้ ความเข้าใจและเพิ่มพูนทักษะด้านต่างๆ สำหรับนิสิต</t>
  </si>
  <si>
    <t>พบว่า เป้าหมายผู้เข้าร่วมกิจกรรมจำนวนทั้งสิ้น 40 คน มีผู้เข้าร่วมกิจกรรมมีจำนวนทั้งสิ้น 21 คน และมีผู้ตอบ</t>
  </si>
  <si>
    <t>แบบสอบถาม จำนวน 21 คน คิดเป็นร้อยละ 100.00 โดยมีรายละเอียดดังนี้</t>
  </si>
  <si>
    <t>นิสิตระดับปริญญาโท</t>
  </si>
  <si>
    <t>คณะที่สังกัด</t>
  </si>
  <si>
    <t>61.90 และนิสิตระดับปริญญาโท คิดเป็นร้อยละ 38.10</t>
  </si>
  <si>
    <t>การประชาสัมพันธ์โครงการ พบว่า ผู้ตอบแบบสอบถามทราบข้อมูลการจัดโครงการจากคณะที่สังกัด</t>
  </si>
  <si>
    <t xml:space="preserve">มากที่สุด คิดเป็นร้อยละ 60.00 รองลงมาได้แก่ เว็บไซต์บัณฑิตวิทยาลัย และอาจารย์ที่ปรึกษา </t>
  </si>
  <si>
    <t>คิดเป็นร้อยละ 15.00</t>
  </si>
  <si>
    <r>
      <rPr>
        <b/>
        <i/>
        <sz val="16"/>
        <rFont val="TH SarabunPSK"/>
        <family val="2"/>
      </rPr>
      <t xml:space="preserve">ตาราง 3 </t>
    </r>
    <r>
      <rPr>
        <b/>
        <sz val="16"/>
        <rFont val="TH SarabunPSK"/>
        <family val="2"/>
      </rPr>
      <t>แสดงจำนวนและร้อยละของผู้ตอบแบบสอบถาม จำแนกตามคณะ</t>
    </r>
  </si>
  <si>
    <t>มากที่สุด คิดเป็นร้อยละ 28.57 รองลงมาได้แก่ คณะมนุษยศาสตร์  คิดเป็นร้อยละ 23.81</t>
  </si>
  <si>
    <t>และคณะวิทยาศาสตร์ คิดเป็นร้อยละ 19.05</t>
  </si>
  <si>
    <t>N = 21</t>
  </si>
  <si>
    <t>1.2  ความพึงพอใจของท่านต่อข้อมูลที่ได้รับในการอบรมอยู่ในระดับใด</t>
  </si>
  <si>
    <t>ความรู้ก่อนการอบรม</t>
  </si>
  <si>
    <t>ความรู้หลังเข้ารับการอบรม</t>
  </si>
  <si>
    <t>ก่อนการอบรม มีความรู้และความเข้าใจเกี่ยวกับการฝึกอบรมจริยธรรมการวิจัย</t>
  </si>
  <si>
    <t>ของคุณอยู่ในระดับใด</t>
  </si>
  <si>
    <t>หลังการอบรม มีความรู้และความเข้าใจเกี่ยวกับการอบรมจริยธรรมการวิจัย</t>
  </si>
  <si>
    <t>ของท่านอยู่ในระดับใด</t>
  </si>
  <si>
    <t>ตาราง 5 แสดงค่าเฉลี่ย  ส่วนเบี่ยงเบนมาตรฐาน และระดับความคิดเห็นเกี่ยวกับกิจกรรมฯ</t>
  </si>
  <si>
    <t xml:space="preserve">              จากตาราง 5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</si>
  <si>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พอใจกับรูปแบบ เนื้อหา และระยะเวลาของการฝึกอบรมที่ดำเนินการ</t>
  </si>
  <si>
    <t>มีวีดิโอการอบรมจริยธรรมการวิจัยในบางเว็บไซต์เพื่อให้เปิดดูอีก</t>
  </si>
  <si>
    <t>ได้รับประโยชน์จากการจัดกิจกรรม</t>
  </si>
  <si>
    <t>ควรจัดอบรมอีกต่อไป</t>
  </si>
  <si>
    <t xml:space="preserve">แสดงจำนวนและร้อยละของผู้ตอบแบบสอบถามเป็นนิสิตระดับปริญญาเอก คิดเป็นร้อยละ 61.90 </t>
  </si>
  <si>
    <t>และนิสิตระดับปริญญาโท คิดเป็นร้อยละ 38.10</t>
  </si>
  <si>
    <t xml:space="preserve">ผู้ตอบแบบสอบถามทราบข้อมูลการจัดกิจกรรมจากคณะที่สังกัดมากที่สุด คิดเป็นร้อยละ 60.00 รองลงมาได้แก่  </t>
  </si>
  <si>
    <t>เว็บไซต์บัณฑิตวิทยาลัย และอาจารย์ที่ปรึกษา คิดเป็นร้อยละ 15.00</t>
  </si>
  <si>
    <t xml:space="preserve">           จากตาราง 3 พบว่า ผู้ตอบแบบประเมินส่วนใหญ่สังกัดคณะโลจิสติกส์และดิจิทัลซัพพลายเชน</t>
  </si>
  <si>
    <t xml:space="preserve">                        ผู้ตอบแบบประเมินส่วนใหญ่สังกัดคณะโลจิสติกส์และดิจิทัลซัพพลายเชนมากที่สุด คิดเป็นร้อยละ 28.57 </t>
  </si>
  <si>
    <t xml:space="preserve">                        ผู้ตอบแบบสอบถามมีความคิดเห็นโดยรวมอยู่ในระดับมากที่สุด (ค่าเฉลี่ย 4.72) โดยมีความพึงพอใจ</t>
  </si>
  <si>
    <t>ข้อเสนอแนะ</t>
  </si>
  <si>
    <t>1.พอใจกับรูปแบบ เนื้อหา และระยะเวลาของการฝึกอบรมที่ดำเนินการ</t>
  </si>
  <si>
    <t>2.มีวีดิโอการอบรมจริยธรรมการวิจัยในบางเว็บไซต์เพื่อให้เปิดดูอีก</t>
  </si>
  <si>
    <t>3.ได้รับประโยชน์จากการจัดกิจกรรม</t>
  </si>
  <si>
    <t>4.ควรจัดอบรมอีกต่อไป</t>
  </si>
  <si>
    <t xml:space="preserve">ต่อข้อมูลที่ได้รับในการอบรม มีความพึงพอใจต่อวิทยากร (รศ.ดร.รัตติมา จีนาพงษา) อยู่ในระดับมากที่สุด </t>
  </si>
  <si>
    <t>1.3  ท่านมีความพึงพอใจต่อวิทยากรในระดับใด (รศ.ดร.รัตติมา จีนาพงษา)</t>
  </si>
  <si>
    <t xml:space="preserve">อยู่ในระดับมากที่สุด (ค่าเฉลี่ย 4.72) โดยมีความพึงพอใจต่อข้อมูลที่ได้รับในการอบรม และมีความพึงพอใจต่อวิทยากร </t>
  </si>
  <si>
    <t>(รศ.ดร.รัตติมา จีนาพงษา) อยู่ในระดับมากที่สุดโดยมีค่าเฉลี่ยเท่ากับ (ค่าเฉลี่ย 4.75) รองลงมาคือ ความเหมาะสมของระยะเวลา</t>
  </si>
  <si>
    <t xml:space="preserve">ในการจัดกิจกรรมฯ (10.30-13.00 น.) อยู่ในระดับมากที่สุด (ค่าเฉลี่ย 4.67)  </t>
  </si>
  <si>
    <t>ภาพรวม อยู่ในระดับมาก (ค่าเฉลี่ย 3.86) และหลังเข้ารับการอบรมค่าเฉลี่ยความรู้ ความเข้าใจสูงขึ้น อยู่ในระดับมาก</t>
  </si>
  <si>
    <t xml:space="preserve">               รองลงมาได้แก่ คณะมนุษยศาสตร์  คิดเป็นร้อยละ 23.81 และคณะวิทยาศาสตร์ คิดเป็นร้อยละ 19.05</t>
  </si>
  <si>
    <t>1.1  ความเหมาะสมของระยะเวลาในการจัดกิจกรรมฯ (10.30 - 13.00 น.)</t>
  </si>
  <si>
    <t xml:space="preserve"> - 4 -</t>
  </si>
  <si>
    <t>-5-</t>
  </si>
  <si>
    <t xml:space="preserve">(ค่าเฉลี่ย 4.38) </t>
  </si>
  <si>
    <t xml:space="preserve">บัณฑิตวิทยาลัยได้จัดกิจกรรมอบรมจริยธรรมการวิจัยสำหรับนิสิตระดับบัณฑิตศึกษาต่างชาติ </t>
  </si>
  <si>
    <t xml:space="preserve">ในวันพฤหัสบดีที่ 13 กรกฎาคม 2566 (อบรมออนไลน์) พบว่า เป้าหมายผู้เข้าร่วมกิจกรรมจำนวนทั้งสิ้น </t>
  </si>
  <si>
    <t>คิดเป็นร้อยละ 100.00 โดยมีรายละเอียดดังนี้</t>
  </si>
  <si>
    <t xml:space="preserve">40 คน มีผู้เข้าร่วมกิจกรรม จำนวนทั้งสิ้น 21 คน และมีผู้ตอบแบบประเมิน จำนวน 21 คน </t>
  </si>
  <si>
    <t xml:space="preserve">โดยมีค่าเฉลี่ยเท่ากับ (ค่าเฉลี่ย 4.75) รองลงมาคือ ความเหมาะสมของระยะเวลาในการจัดกิจกรรมฯ </t>
  </si>
  <si>
    <t xml:space="preserve">(10.30-13.00 น.) อยู่ในระดับมากที่สุด (ค่าเฉลี่ย 4.67)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</si>
</sst>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21" x14ac:knownFonts="1">
    <font>
      <sz val="10"/>
      <color rgb="FF000000"/>
      <name val="Arial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6"/>
      <color indexed="8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4"/>
      <color rgb="FF000000"/>
      <name val="TH Sarabun New"/>
      <family val="2"/>
    </font>
    <font>
      <sz val="14"/>
      <color rgb="FF000000"/>
      <name val="TH Sarabun New"/>
      <family val="2"/>
    </font>
    <font>
      <b/>
      <sz val="14"/>
      <name val="TH Sarabun New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6"/>
      <color rgb="FF000000"/>
      <name val="TH Sarabun New"/>
      <family val="2"/>
    </font>
    <font>
      <sz val="10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/>
    <xf numFmtId="0" fontId="4" fillId="0" borderId="11" xfId="0" applyFont="1" applyBorder="1" applyAlignment="1">
      <alignment horizontal="left" vertical="center"/>
    </xf>
    <xf numFmtId="49" fontId="4" fillId="0" borderId="0" xfId="0" applyNumberFormat="1" applyFont="1" applyAlignment="1"/>
    <xf numFmtId="0" fontId="3" fillId="0" borderId="0" xfId="0" applyFont="1" applyAlignment="1"/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/>
    <xf numFmtId="0" fontId="4" fillId="0" borderId="0" xfId="0" applyFont="1" applyAlignment="1"/>
    <xf numFmtId="0" fontId="9" fillId="0" borderId="0" xfId="0" applyFont="1" applyAlignment="1"/>
    <xf numFmtId="0" fontId="1" fillId="0" borderId="0" xfId="0" applyFont="1" applyAlignment="1"/>
    <xf numFmtId="0" fontId="10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/>
    <xf numFmtId="0" fontId="6" fillId="0" borderId="18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/>
    <xf numFmtId="0" fontId="13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6" fillId="0" borderId="0" xfId="0" applyFont="1"/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6" fillId="0" borderId="20" xfId="0" applyFont="1" applyBorder="1"/>
    <xf numFmtId="0" fontId="4" fillId="0" borderId="2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4" fillId="0" borderId="20" xfId="0" applyFont="1" applyBorder="1"/>
    <xf numFmtId="0" fontId="6" fillId="0" borderId="27" xfId="0" applyFont="1" applyFill="1" applyBorder="1" applyAlignment="1">
      <alignment horizontal="center"/>
    </xf>
    <xf numFmtId="0" fontId="19" fillId="0" borderId="0" xfId="0" applyFont="1" applyAlignment="1"/>
    <xf numFmtId="0" fontId="19" fillId="0" borderId="0" xfId="0" applyFont="1"/>
    <xf numFmtId="0" fontId="0" fillId="0" borderId="0" xfId="0" applyFont="1" applyAlignment="1"/>
    <xf numFmtId="0" fontId="20" fillId="0" borderId="0" xfId="0" applyFont="1" applyAlignment="1"/>
    <xf numFmtId="0" fontId="4" fillId="0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29" xfId="0" applyFont="1" applyBorder="1"/>
    <xf numFmtId="0" fontId="6" fillId="0" borderId="29" xfId="0" applyFont="1" applyFill="1" applyBorder="1" applyAlignment="1">
      <alignment horizontal="center" wrapText="1"/>
    </xf>
    <xf numFmtId="2" fontId="6" fillId="0" borderId="29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2" fontId="4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 wrapText="1"/>
    </xf>
    <xf numFmtId="0" fontId="19" fillId="3" borderId="0" xfId="0" applyFont="1" applyFill="1" applyAlignment="1"/>
    <xf numFmtId="0" fontId="13" fillId="3" borderId="0" xfId="0" applyFont="1" applyFill="1" applyAlignment="1">
      <alignment horizontal="right" wrapText="1"/>
    </xf>
    <xf numFmtId="0" fontId="13" fillId="4" borderId="0" xfId="0" applyFont="1" applyFill="1" applyAlignment="1">
      <alignment horizontal="center" wrapText="1"/>
    </xf>
    <xf numFmtId="187" fontId="19" fillId="0" borderId="0" xfId="0" applyNumberFormat="1" applyFont="1" applyAlignment="1"/>
    <xf numFmtId="0" fontId="4" fillId="0" borderId="0" xfId="0" applyFont="1" applyAlignment="1">
      <alignment horizontal="center"/>
    </xf>
    <xf numFmtId="0" fontId="6" fillId="5" borderId="0" xfId="0" applyFont="1" applyFill="1" applyBorder="1" applyAlignment="1">
      <alignment horizontal="right"/>
    </xf>
    <xf numFmtId="2" fontId="13" fillId="5" borderId="0" xfId="0" applyNumberFormat="1" applyFont="1" applyFill="1" applyAlignment="1">
      <alignment horizontal="right" wrapText="1"/>
    </xf>
    <xf numFmtId="2" fontId="10" fillId="5" borderId="0" xfId="0" applyNumberFormat="1" applyFont="1" applyFill="1" applyBorder="1" applyAlignment="1">
      <alignment wrapText="1"/>
    </xf>
    <xf numFmtId="2" fontId="13" fillId="5" borderId="0" xfId="0" applyNumberFormat="1" applyFont="1" applyFill="1" applyAlignment="1">
      <alignment wrapText="1"/>
    </xf>
    <xf numFmtId="2" fontId="15" fillId="5" borderId="0" xfId="0" applyNumberFormat="1" applyFont="1" applyFill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2" fontId="4" fillId="0" borderId="15" xfId="0" applyNumberFormat="1" applyFont="1" applyBorder="1" applyAlignment="1">
      <alignment horizontal="center"/>
    </xf>
    <xf numFmtId="0" fontId="13" fillId="5" borderId="0" xfId="0" applyFont="1" applyFill="1" applyAlignment="1">
      <alignment horizontal="right" wrapText="1"/>
    </xf>
    <xf numFmtId="0" fontId="19" fillId="5" borderId="0" xfId="0" applyFont="1" applyFill="1" applyAlignment="1"/>
    <xf numFmtId="0" fontId="4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wrapText="1"/>
    </xf>
    <xf numFmtId="2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2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1340642</xdr:colOff>
      <xdr:row>18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88692" y="52333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18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552701" y="551199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6</xdr:row>
      <xdr:rowOff>19050</xdr:rowOff>
    </xdr:from>
    <xdr:to>
      <xdr:col>2</xdr:col>
      <xdr:colOff>352425</xdr:colOff>
      <xdr:row>6</xdr:row>
      <xdr:rowOff>219075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</xdr:col>
      <xdr:colOff>247650</xdr:colOff>
      <xdr:row>5</xdr:row>
      <xdr:rowOff>95250</xdr:rowOff>
    </xdr:from>
    <xdr:to>
      <xdr:col>2</xdr:col>
      <xdr:colOff>352425</xdr:colOff>
      <xdr:row>5</xdr:row>
      <xdr:rowOff>95250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6360C8E6-B207-4C9E-BED1-ED68DCD4E85E}"/>
            </a:ext>
          </a:extLst>
        </xdr:cNvPr>
        <xdr:cNvSpPr>
          <a:spLocks noChangeShapeType="1"/>
        </xdr:cNvSpPr>
      </xdr:nvSpPr>
      <xdr:spPr bwMode="auto">
        <a:xfrm>
          <a:off x="5019675" y="1714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6</xdr:row>
      <xdr:rowOff>19050</xdr:rowOff>
    </xdr:from>
    <xdr:to>
      <xdr:col>2</xdr:col>
      <xdr:colOff>352425</xdr:colOff>
      <xdr:row>6</xdr:row>
      <xdr:rowOff>219075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D5F414D9-5DDE-479F-B03F-A7DD35173F49}"/>
            </a:ext>
          </a:extLst>
        </xdr:cNvPr>
        <xdr:cNvSpPr/>
      </xdr:nvSpPr>
      <xdr:spPr>
        <a:xfrm>
          <a:off x="5019675" y="1971675"/>
          <a:ext cx="104775" cy="200025"/>
        </a:xfrm>
        <a:prstGeom prst="rect">
          <a:avLst/>
        </a:prstGeom>
      </xdr:spPr>
    </xdr:sp>
    <xdr:clientData/>
  </xdr:twoCellAnchor>
  <xdr:twoCellAnchor>
    <xdr:from>
      <xdr:col>2</xdr:col>
      <xdr:colOff>247650</xdr:colOff>
      <xdr:row>5</xdr:row>
      <xdr:rowOff>95250</xdr:rowOff>
    </xdr:from>
    <xdr:to>
      <xdr:col>2</xdr:col>
      <xdr:colOff>352425</xdr:colOff>
      <xdr:row>5</xdr:row>
      <xdr:rowOff>95250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8D7C893A-E2B1-4DA6-A2E6-12BDE30A0A1F}"/>
            </a:ext>
          </a:extLst>
        </xdr:cNvPr>
        <xdr:cNvSpPr>
          <a:spLocks noChangeShapeType="1"/>
        </xdr:cNvSpPr>
      </xdr:nvSpPr>
      <xdr:spPr bwMode="auto">
        <a:xfrm>
          <a:off x="5019675" y="1714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1787.683883101854" createdVersion="4" refreshedVersion="4" minRefreshableVersion="3" recordCount="255" xr:uid="{00000000-000A-0000-FFFF-FFFF00000000}">
  <cacheSource type="worksheet">
    <worksheetSource ref="C1:M8" sheet="คีย์"/>
  </cacheSource>
  <cacheFields count="37">
    <cacheField name="ข้อมูล" numFmtId="0">
      <sharedItems containsMixedTypes="1" containsNumber="1" containsInteger="1" minValue="1" maxValue="3"/>
    </cacheField>
    <cacheField name="คณะ" numFmtId="0">
      <sharedItems containsBlank="1"/>
    </cacheField>
    <cacheField name="สาขา" numFmtId="0">
      <sharedItems containsBlank="1"/>
    </cacheField>
    <cacheField name="หน่วยงาน" numFmtId="0">
      <sharedItems containsNonDate="0" containsString="0" containsBlank="1"/>
    </cacheField>
    <cacheField name="web" numFmtId="0">
      <sharedItems containsString="0" containsBlank="1" containsNumber="1" containsInteger="1" minValue="1" maxValue="1"/>
    </cacheField>
    <cacheField name="คณะ2" numFmtId="0">
      <sharedItems containsString="0" containsBlank="1" containsNumber="1" containsInteger="1" minValue="1" maxValue="1"/>
    </cacheField>
    <cacheField name="อาจารย์" numFmtId="0">
      <sharedItems containsString="0" containsBlank="1" containsNumber="1" containsInteger="1" minValue="1" maxValue="1" count="2">
        <m/>
        <n v="1"/>
      </sharedItems>
    </cacheField>
    <cacheField name="e-mail" numFmtId="0">
      <sharedItems containsString="0" containsBlank="1" containsNumber="1" containsInteger="1" minValue="1" maxValue="1" count="2">
        <n v="1"/>
        <m/>
      </sharedItems>
    </cacheField>
    <cacheField name="ป้าย" numFmtId="0">
      <sharedItems containsString="0" containsBlank="1" containsNumber="1" containsInteger="1" minValue="1" maxValue="1"/>
    </cacheField>
    <cacheField name="ใบปลิว" numFmtId="0">
      <sharedItems containsString="0" containsBlank="1" containsNumber="1" containsInteger="1" minValue="1" maxValue="1" count="2">
        <m/>
        <n v="1"/>
      </sharedItems>
    </cacheField>
    <cacheField name="เพื่อน" numFmtId="0">
      <sharedItems containsString="0" containsBlank="1" containsNumber="1" containsInteger="1" minValue="1" maxValue="1" count="2">
        <m/>
        <n v="1"/>
      </sharedItems>
    </cacheField>
    <cacheField name="จนท.คณะ" numFmtId="0">
      <sharedItems containsString="0" containsBlank="1" containsNumber="1" containsInteger="1" minValue="1" maxValue="1"/>
    </cacheField>
    <cacheField name="เฟสบุ๊ก" numFmtId="0">
      <sharedItems containsString="0" containsBlank="1" containsNumber="1" containsInteger="1" minValue="1" maxValue="1"/>
    </cacheField>
    <cacheField name="1.1" numFmtId="0">
      <sharedItems containsSemiMixedTypes="0" containsString="0" containsNumber="1" containsInteger="1" minValue="3" maxValue="5"/>
    </cacheField>
    <cacheField name="1.2" numFmtId="0">
      <sharedItems containsString="0" containsBlank="1" containsNumber="1" containsInteger="1" minValue="2" maxValue="5"/>
    </cacheField>
    <cacheField name="1.3" numFmtId="0">
      <sharedItems containsString="0" containsBlank="1" containsNumber="1" containsInteger="1" minValue="1" maxValue="5"/>
    </cacheField>
    <cacheField name="2.1" numFmtId="0">
      <sharedItems containsString="0" containsBlank="1" containsNumber="1" containsInteger="1" minValue="3" maxValue="5"/>
    </cacheField>
    <cacheField name="2.2" numFmtId="0">
      <sharedItems containsString="0" containsBlank="1" containsNumber="1" containsInteger="1" minValue="3" maxValue="5"/>
    </cacheField>
    <cacheField name="3.1" numFmtId="0">
      <sharedItems containsSemiMixedTypes="0" containsString="0" containsNumber="1" containsInteger="1" minValue="2" maxValue="5"/>
    </cacheField>
    <cacheField name="3.2" numFmtId="0">
      <sharedItems containsSemiMixedTypes="0" containsString="0" containsNumber="1" containsInteger="1" minValue="1" maxValue="5"/>
    </cacheField>
    <cacheField name="3.3" numFmtId="0">
      <sharedItems containsString="0" containsBlank="1" containsNumber="1" containsInteger="1" minValue="1" maxValue="5"/>
    </cacheField>
    <cacheField name="3.4" numFmtId="0">
      <sharedItems containsString="0" containsBlank="1" containsNumber="1" containsInteger="1" minValue="1" maxValue="5"/>
    </cacheField>
    <cacheField name="3.5" numFmtId="0">
      <sharedItems containsString="0" containsBlank="1" containsNumber="1" containsInteger="1" minValue="3" maxValue="5"/>
    </cacheField>
    <cacheField name="4.1.1" numFmtId="0">
      <sharedItems containsString="0" containsBlank="1" containsNumber="1" containsInteger="1" minValue="1" maxValue="5"/>
    </cacheField>
    <cacheField name="4.1.2" numFmtId="0">
      <sharedItems containsString="0" containsBlank="1" containsNumber="1" containsInteger="1" minValue="1" maxValue="5"/>
    </cacheField>
    <cacheField name="4.1.3" numFmtId="0">
      <sharedItems containsString="0" containsBlank="1" containsNumber="1" containsInteger="1" minValue="1" maxValue="5"/>
    </cacheField>
    <cacheField name="4.1.4" numFmtId="0">
      <sharedItems containsString="0" containsBlank="1" containsNumber="1" containsInteger="1" minValue="1" maxValue="5"/>
    </cacheField>
    <cacheField name="4.2.1" numFmtId="0">
      <sharedItems containsString="0" containsBlank="1" containsNumber="1" containsInteger="1" minValue="3" maxValue="5"/>
    </cacheField>
    <cacheField name="4.2.2" numFmtId="0">
      <sharedItems containsString="0" containsBlank="1" containsNumber="1" containsInteger="1" minValue="2" maxValue="5"/>
    </cacheField>
    <cacheField name="4.2.3" numFmtId="0">
      <sharedItems containsSemiMixedTypes="0" containsString="0" containsNumber="1" containsInteger="1" minValue="3" maxValue="5"/>
    </cacheField>
    <cacheField name="4.2.4" numFmtId="0">
      <sharedItems containsString="0" containsBlank="1" containsNumber="1" containsInteger="1" minValue="3" maxValue="5"/>
    </cacheField>
    <cacheField name="4.3" numFmtId="0">
      <sharedItems containsString="0" containsBlank="1" containsNumber="1" containsInteger="1" minValue="1" maxValue="5"/>
    </cacheField>
    <cacheField name="4.4" numFmtId="0">
      <sharedItems containsString="0" containsBlank="1" containsNumber="1" containsInteger="1" minValue="3" maxValue="5"/>
    </cacheField>
    <cacheField name="4.5" numFmtId="0">
      <sharedItems containsString="0" containsBlank="1" containsNumber="1" containsInteger="1" minValue="2" maxValue="5"/>
    </cacheField>
    <cacheField name="5.1" numFmtId="0">
      <sharedItems containsSemiMixedTypes="0" containsString="0" containsNumber="1" containsInteger="1" minValue="2" maxValue="5"/>
    </cacheField>
    <cacheField name="5.2" numFmtId="0">
      <sharedItems containsSemiMixedTypes="0" containsString="0" containsNumber="1" containsInteger="1" minValue="2" maxValue="5"/>
    </cacheField>
    <cacheField name="5.3" numFmtId="0">
      <sharedItems containsSemiMixedTypes="0" containsString="0" containsNumber="1" containsInteger="1" minValue="2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">
  <r>
    <n v="2"/>
    <s v="พยาบาลศาสตร์"/>
    <s v="พยาบาลศาสตร์"/>
    <m/>
    <m/>
    <n v="1"/>
    <x v="0"/>
    <x v="0"/>
    <m/>
    <x v="0"/>
    <x v="0"/>
    <m/>
    <m/>
    <n v="5"/>
    <n v="4"/>
    <n v="4"/>
    <n v="4"/>
    <n v="4"/>
    <n v="4"/>
    <n v="3"/>
    <n v="4"/>
    <n v="4"/>
    <n v="3"/>
    <n v="4"/>
    <n v="4"/>
    <n v="4"/>
    <n v="4"/>
    <n v="4"/>
    <n v="4"/>
    <n v="4"/>
    <n v="4"/>
    <n v="4"/>
    <n v="4"/>
    <n v="4"/>
    <n v="5"/>
    <n v="4"/>
    <n v="4"/>
  </r>
  <r>
    <n v="2"/>
    <s v="พยาบาลศาสตร์"/>
    <s v="พยาบาลศาสตร์"/>
    <m/>
    <n v="1"/>
    <n v="1"/>
    <x v="0"/>
    <x v="1"/>
    <m/>
    <x v="0"/>
    <x v="0"/>
    <m/>
    <m/>
    <n v="4"/>
    <n v="4"/>
    <n v="4"/>
    <n v="3"/>
    <n v="4"/>
    <n v="4"/>
    <n v="4"/>
    <n v="5"/>
    <n v="5"/>
    <n v="5"/>
    <n v="3"/>
    <n v="4"/>
    <n v="3"/>
    <n v="4"/>
    <n v="4"/>
    <n v="4"/>
    <n v="3"/>
    <n v="4"/>
    <n v="4"/>
    <n v="4"/>
    <n v="4"/>
    <n v="4"/>
    <n v="3"/>
    <n v="3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4"/>
    <n v="4"/>
    <n v="4"/>
    <n v="5"/>
    <n v="4"/>
    <n v="5"/>
    <n v="5"/>
    <n v="5"/>
    <n v="5"/>
    <n v="4"/>
    <n v="4"/>
    <n v="4"/>
    <n v="5"/>
    <n v="5"/>
    <n v="5"/>
    <n v="5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4"/>
    <n v="4"/>
    <n v="4"/>
    <n v="5"/>
    <n v="5"/>
    <n v="4"/>
    <n v="3"/>
    <n v="3"/>
    <n v="3"/>
    <n v="4"/>
    <n v="4"/>
    <n v="4"/>
    <n v="4"/>
    <n v="4"/>
    <n v="5"/>
    <n v="5"/>
    <n v="5"/>
    <n v="5"/>
    <n v="5"/>
    <n v="5"/>
    <n v="4"/>
    <n v="4"/>
    <n v="4"/>
    <n v="5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5"/>
    <n v="4"/>
    <n v="5"/>
    <n v="5"/>
    <n v="5"/>
    <n v="5"/>
    <n v="3"/>
    <n v="4"/>
    <n v="4"/>
    <n v="4"/>
    <n v="3"/>
    <n v="3"/>
    <n v="3"/>
    <n v="3"/>
    <n v="4"/>
    <n v="4"/>
    <n v="4"/>
    <n v="4"/>
    <n v="4"/>
    <n v="5"/>
    <n v="4"/>
    <n v="4"/>
    <n v="4"/>
    <n v="4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5"/>
    <n v="4"/>
    <n v="4"/>
  </r>
  <r>
    <n v="1"/>
    <s v="สหเวชศาสตร์"/>
    <m/>
    <m/>
    <n v="1"/>
    <n v="1"/>
    <x v="0"/>
    <x v="1"/>
    <n v="1"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0"/>
    <m/>
    <m/>
    <n v="4"/>
    <n v="4"/>
    <n v="4"/>
    <n v="4"/>
    <n v="4"/>
    <n v="4"/>
    <n v="3"/>
    <n v="3"/>
    <n v="3"/>
    <n v="3"/>
    <n v="4"/>
    <n v="4"/>
    <n v="4"/>
    <n v="4"/>
    <n v="4"/>
    <n v="4"/>
    <n v="4"/>
    <n v="4"/>
    <m/>
    <n v="4"/>
    <n v="4"/>
    <n v="4"/>
    <n v="4"/>
    <n v="4"/>
  </r>
  <r>
    <n v="2"/>
    <s v="เทคนิคการแพทย์"/>
    <m/>
    <m/>
    <m/>
    <n v="1"/>
    <x v="0"/>
    <x v="1"/>
    <m/>
    <x v="0"/>
    <x v="0"/>
    <m/>
    <m/>
    <n v="4"/>
    <n v="2"/>
    <n v="4"/>
    <n v="5"/>
    <n v="5"/>
    <n v="3"/>
    <n v="3"/>
    <n v="4"/>
    <n v="4"/>
    <n v="3"/>
    <n v="3"/>
    <n v="3"/>
    <n v="4"/>
    <n v="3"/>
    <n v="3"/>
    <n v="3"/>
    <n v="3"/>
    <n v="3"/>
    <n v="4"/>
    <n v="4"/>
    <n v="3"/>
    <n v="3"/>
    <n v="3"/>
    <n v="3"/>
  </r>
  <r>
    <n v="2"/>
    <s v="เทคนิคการแพทย์"/>
    <m/>
    <m/>
    <n v="1"/>
    <m/>
    <x v="1"/>
    <x v="1"/>
    <m/>
    <x v="0"/>
    <x v="0"/>
    <m/>
    <m/>
    <n v="4"/>
    <n v="3"/>
    <n v="4"/>
    <n v="4"/>
    <n v="4"/>
    <n v="4"/>
    <n v="3"/>
    <n v="4"/>
    <n v="3"/>
    <n v="4"/>
    <n v="3"/>
    <n v="3"/>
    <n v="3"/>
    <n v="3"/>
    <n v="4"/>
    <n v="4"/>
    <n v="4"/>
    <n v="4"/>
    <n v="5"/>
    <n v="5"/>
    <n v="4"/>
    <n v="4"/>
    <n v="4"/>
    <n v="4"/>
  </r>
  <r>
    <n v="2"/>
    <s v="พยาบาลศาสตร์"/>
    <s v="การบริหารการพยาบาล"/>
    <m/>
    <n v="1"/>
    <n v="1"/>
    <x v="0"/>
    <x v="1"/>
    <m/>
    <x v="0"/>
    <x v="0"/>
    <m/>
    <m/>
    <n v="4"/>
    <n v="5"/>
    <n v="4"/>
    <n v="5"/>
    <n v="5"/>
    <n v="5"/>
    <n v="4"/>
    <n v="5"/>
    <n v="4"/>
    <n v="5"/>
    <n v="5"/>
    <n v="4"/>
    <n v="5"/>
    <n v="5"/>
    <n v="5"/>
    <n v="5"/>
    <n v="5"/>
    <n v="5"/>
    <n v="4"/>
    <n v="5"/>
    <n v="5"/>
    <n v="4"/>
    <n v="5"/>
    <n v="5"/>
  </r>
  <r>
    <n v="2"/>
    <s v="พยาบาลศาสตร์"/>
    <s v="พยาบาลศาสตร์"/>
    <m/>
    <n v="1"/>
    <n v="1"/>
    <x v="1"/>
    <x v="1"/>
    <m/>
    <x v="0"/>
    <x v="0"/>
    <m/>
    <m/>
    <n v="4"/>
    <n v="4"/>
    <n v="4"/>
    <n v="5"/>
    <n v="4"/>
    <n v="5"/>
    <n v="4"/>
    <n v="4"/>
    <m/>
    <n v="4"/>
    <n v="5"/>
    <n v="5"/>
    <n v="4"/>
    <n v="4"/>
    <n v="4"/>
    <n v="5"/>
    <n v="4"/>
    <n v="4"/>
    <n v="4"/>
    <n v="4"/>
    <n v="4"/>
    <n v="4"/>
    <n v="4"/>
    <n v="4"/>
  </r>
  <r>
    <n v="2"/>
    <s v="พยาบาลศาสตร์"/>
    <s v="พยาบาลศาสตร์"/>
    <m/>
    <n v="1"/>
    <n v="1"/>
    <x v="0"/>
    <x v="1"/>
    <m/>
    <x v="0"/>
    <x v="1"/>
    <m/>
    <m/>
    <n v="5"/>
    <n v="5"/>
    <n v="5"/>
    <n v="4"/>
    <n v="4"/>
    <n v="5"/>
    <n v="4"/>
    <n v="4"/>
    <n v="4"/>
    <n v="5"/>
    <n v="3"/>
    <n v="3"/>
    <n v="3"/>
    <n v="2"/>
    <n v="4"/>
    <n v="4"/>
    <n v="4"/>
    <n v="4"/>
    <n v="4"/>
    <n v="4"/>
    <n v="5"/>
    <n v="5"/>
    <n v="5"/>
    <n v="5"/>
  </r>
  <r>
    <n v="2"/>
    <s v="พยาบาลศาสตร์"/>
    <s v="การบริหารการพยาบาล"/>
    <m/>
    <n v="1"/>
    <n v="1"/>
    <x v="0"/>
    <x v="0"/>
    <m/>
    <x v="0"/>
    <x v="0"/>
    <m/>
    <m/>
    <n v="5"/>
    <n v="5"/>
    <n v="5"/>
    <n v="5"/>
    <n v="5"/>
    <n v="5"/>
    <n v="3"/>
    <n v="4"/>
    <n v="5"/>
    <n v="5"/>
    <n v="3"/>
    <n v="2"/>
    <n v="2"/>
    <n v="3"/>
    <n v="4"/>
    <n v="4"/>
    <n v="4"/>
    <n v="4"/>
    <n v="4"/>
    <n v="4"/>
    <n v="4"/>
    <n v="5"/>
    <n v="5"/>
    <n v="5"/>
  </r>
  <r>
    <n v="2"/>
    <s v="เภสัชศาสตร์"/>
    <s v="เครื่องสำอาง"/>
    <m/>
    <m/>
    <n v="1"/>
    <x v="0"/>
    <x v="1"/>
    <m/>
    <x v="0"/>
    <x v="0"/>
    <m/>
    <m/>
    <n v="4"/>
    <n v="4"/>
    <n v="4"/>
    <n v="5"/>
    <n v="5"/>
    <n v="5"/>
    <n v="3"/>
    <n v="5"/>
    <n v="5"/>
    <n v="5"/>
    <n v="4"/>
    <m/>
    <m/>
    <m/>
    <n v="5"/>
    <n v="5"/>
    <n v="5"/>
    <n v="5"/>
    <n v="5"/>
    <n v="5"/>
    <n v="5"/>
    <n v="4"/>
    <n v="4"/>
    <n v="5"/>
  </r>
  <r>
    <n v="2"/>
    <s v="แพทยศาสตร์"/>
    <s v="แพทยศาสตร์ศึกษา"/>
    <m/>
    <m/>
    <n v="1"/>
    <x v="0"/>
    <x v="1"/>
    <m/>
    <x v="0"/>
    <x v="0"/>
    <m/>
    <m/>
    <n v="3"/>
    <n v="3"/>
    <n v="3"/>
    <n v="3"/>
    <n v="3"/>
    <n v="4"/>
    <n v="4"/>
    <n v="4"/>
    <n v="4"/>
    <n v="4"/>
    <n v="3"/>
    <n v="3"/>
    <n v="3"/>
    <n v="3"/>
    <n v="3"/>
    <n v="4"/>
    <n v="4"/>
    <n v="4"/>
    <n v="4"/>
    <n v="4"/>
    <n v="4"/>
    <n v="3"/>
    <n v="3"/>
    <n v="3"/>
  </r>
  <r>
    <n v="2"/>
    <s v="พยาบาลศาสตร์"/>
    <s v="การพยาบาลเวชปฏิบัติชุมชน"/>
    <m/>
    <n v="1"/>
    <m/>
    <x v="1"/>
    <x v="0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พยาบาลศาสตร์"/>
    <s v="การพยาบาลเวชปฏิบัติชุมชน"/>
    <m/>
    <m/>
    <n v="1"/>
    <x v="0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3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5"/>
    <n v="5"/>
    <n v="4"/>
    <n v="5"/>
    <n v="4"/>
    <n v="4"/>
    <m/>
    <n v="5"/>
    <n v="5"/>
    <n v="3"/>
    <n v="1"/>
    <n v="3"/>
    <n v="3"/>
    <n v="4"/>
    <n v="3"/>
    <n v="4"/>
    <n v="4"/>
    <n v="4"/>
    <n v="4"/>
    <n v="4"/>
    <n v="4"/>
    <n v="4"/>
    <n v="4"/>
  </r>
  <r>
    <n v="2"/>
    <s v="แพทยศาสตร์"/>
    <s v="แพทยศาสตร์ศึกษา"/>
    <m/>
    <m/>
    <n v="1"/>
    <x v="0"/>
    <x v="1"/>
    <m/>
    <x v="0"/>
    <x v="0"/>
    <m/>
    <m/>
    <n v="5"/>
    <n v="5"/>
    <n v="5"/>
    <n v="4"/>
    <n v="4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แพทยศาสตร์"/>
    <s v="แพทยศาสตร์ศึกษา"/>
    <m/>
    <m/>
    <m/>
    <x v="0"/>
    <x v="0"/>
    <m/>
    <x v="0"/>
    <x v="0"/>
    <m/>
    <m/>
    <n v="5"/>
    <n v="4"/>
    <n v="4"/>
    <n v="4"/>
    <n v="4"/>
    <n v="4"/>
    <n v="3"/>
    <n v="5"/>
    <n v="3"/>
    <n v="4"/>
    <n v="2"/>
    <n v="2"/>
    <n v="2"/>
    <n v="2"/>
    <n v="5"/>
    <n v="5"/>
    <n v="4"/>
    <n v="4"/>
    <n v="5"/>
    <n v="5"/>
    <n v="5"/>
    <n v="3"/>
    <n v="4"/>
    <n v="4"/>
  </r>
  <r>
    <n v="2"/>
    <s v="สหเวชศาสตร์"/>
    <s v="ไม่ระบุ"/>
    <m/>
    <n v="1"/>
    <m/>
    <x v="1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5"/>
    <n v="5"/>
    <n v="5"/>
    <n v="5"/>
    <n v="5"/>
    <n v="5"/>
    <n v="5"/>
    <m/>
    <n v="5"/>
    <n v="3"/>
    <n v="3"/>
    <n v="3"/>
    <n v="3"/>
    <n v="4"/>
    <n v="4"/>
    <n v="4"/>
    <n v="4"/>
    <n v="5"/>
    <n v="5"/>
    <n v="5"/>
    <n v="4"/>
    <n v="4"/>
    <n v="4"/>
  </r>
  <r>
    <n v="2"/>
    <s v="สหเวชศาสตร์"/>
    <s v="เทคนิคการแพทย์"/>
    <m/>
    <m/>
    <n v="1"/>
    <x v="0"/>
    <x v="1"/>
    <m/>
    <x v="0"/>
    <x v="0"/>
    <m/>
    <m/>
    <n v="5"/>
    <n v="5"/>
    <n v="5"/>
    <n v="5"/>
    <n v="5"/>
    <n v="5"/>
    <n v="5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วิทยาศาสร์การแพทย์"/>
    <s v="วิทยาศาสตร์การแพทย์"/>
    <m/>
    <n v="1"/>
    <n v="1"/>
    <x v="0"/>
    <x v="1"/>
    <m/>
    <x v="0"/>
    <x v="0"/>
    <m/>
    <m/>
    <n v="5"/>
    <n v="4"/>
    <n v="4"/>
    <n v="5"/>
    <n v="5"/>
    <n v="5"/>
    <n v="5"/>
    <n v="5"/>
    <n v="4"/>
    <n v="4"/>
    <n v="4"/>
    <n v="3"/>
    <n v="4"/>
    <n v="4"/>
    <n v="5"/>
    <n v="4"/>
    <n v="4"/>
    <n v="4"/>
    <n v="5"/>
    <n v="5"/>
    <n v="5"/>
    <n v="4"/>
    <n v="3"/>
    <n v="3"/>
  </r>
  <r>
    <n v="2"/>
    <s v="สหเวชศาสตร์"/>
    <s v="กายภาพบำบัด"/>
    <m/>
    <n v="1"/>
    <n v="1"/>
    <x v="1"/>
    <x v="1"/>
    <m/>
    <x v="0"/>
    <x v="0"/>
    <m/>
    <m/>
    <n v="4"/>
    <n v="4"/>
    <n v="4"/>
    <n v="4"/>
    <n v="4"/>
    <n v="5"/>
    <n v="4"/>
    <n v="5"/>
    <n v="5"/>
    <n v="4"/>
    <n v="3"/>
    <n v="1"/>
    <n v="1"/>
    <n v="2"/>
    <n v="4"/>
    <n v="4"/>
    <n v="4"/>
    <n v="4"/>
    <n v="4"/>
    <n v="4"/>
    <n v="5"/>
    <n v="4"/>
    <n v="4"/>
    <n v="5"/>
  </r>
  <r>
    <n v="2"/>
    <s v="เภสัชศาสตร์"/>
    <s v="เภสัชเคมีและผลิตภัณฑ์ธรรมชาติ"/>
    <m/>
    <n v="1"/>
    <n v="1"/>
    <x v="0"/>
    <x v="0"/>
    <m/>
    <x v="0"/>
    <x v="0"/>
    <m/>
    <m/>
    <n v="5"/>
    <n v="5"/>
    <n v="4"/>
    <n v="5"/>
    <n v="5"/>
    <n v="5"/>
    <n v="3"/>
    <n v="4"/>
    <n v="4"/>
    <n v="4"/>
    <n v="4"/>
    <n v="3"/>
    <n v="2"/>
    <n v="2"/>
    <n v="4"/>
    <n v="4"/>
    <n v="4"/>
    <n v="5"/>
    <n v="4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3"/>
    <n v="4"/>
    <n v="4"/>
    <n v="4"/>
    <n v="4"/>
    <n v="3"/>
    <n v="3"/>
    <n v="3"/>
    <n v="3"/>
    <n v="3"/>
    <n v="3"/>
    <n v="3"/>
    <n v="3"/>
    <n v="3"/>
    <n v="3"/>
    <n v="4"/>
    <n v="3"/>
    <n v="3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3"/>
    <m/>
    <m/>
    <m/>
    <n v="5"/>
    <n v="5"/>
    <n v="5"/>
    <n v="5"/>
    <n v="5"/>
    <n v="5"/>
    <n v="5"/>
    <n v="5"/>
    <n v="4"/>
    <n v="4"/>
    <n v="5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3"/>
    <n v="3"/>
    <n v="3"/>
    <n v="3"/>
    <n v="4"/>
    <n v="4"/>
    <n v="5"/>
    <n v="5"/>
    <n v="4"/>
    <n v="5"/>
    <n v="5"/>
    <n v="4"/>
    <n v="4"/>
    <n v="4"/>
  </r>
  <r>
    <n v="2"/>
    <s v="สาธาณสุขศาสตร์"/>
    <s v="สาธารณสุขศาสตร์"/>
    <m/>
    <n v="1"/>
    <m/>
    <x v="0"/>
    <x v="0"/>
    <m/>
    <x v="0"/>
    <x v="0"/>
    <m/>
    <m/>
    <n v="4"/>
    <n v="4"/>
    <n v="3"/>
    <n v="4"/>
    <n v="4"/>
    <n v="4"/>
    <n v="3"/>
    <n v="4"/>
    <n v="4"/>
    <n v="5"/>
    <n v="4"/>
    <n v="5"/>
    <n v="4"/>
    <n v="3"/>
    <n v="5"/>
    <n v="4"/>
    <n v="5"/>
    <n v="3"/>
    <n v="4"/>
    <n v="4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4"/>
    <n v="4"/>
    <n v="5"/>
    <n v="4"/>
    <n v="4"/>
    <n v="4"/>
    <n v="4"/>
    <n v="3"/>
    <n v="3"/>
    <n v="3"/>
    <m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5"/>
    <n v="4"/>
    <n v="4"/>
    <n v="4"/>
    <n v="4"/>
    <n v="3"/>
    <n v="2"/>
    <n v="2"/>
    <n v="2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1"/>
    <x v="0"/>
    <m/>
    <x v="1"/>
    <x v="0"/>
    <m/>
    <m/>
    <n v="5"/>
    <n v="3"/>
    <n v="5"/>
    <n v="5"/>
    <n v="5"/>
    <n v="5"/>
    <n v="4"/>
    <n v="5"/>
    <n v="4"/>
    <n v="5"/>
    <n v="5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4"/>
    <n v="4"/>
    <n v="4"/>
    <n v="4"/>
    <n v="4"/>
    <n v="2"/>
    <n v="2"/>
    <n v="2"/>
    <n v="2"/>
    <n v="4"/>
    <n v="4"/>
    <n v="4"/>
    <n v="5"/>
    <n v="4"/>
    <n v="5"/>
    <n v="5"/>
    <n v="4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3"/>
    <n v="4"/>
    <n v="5"/>
    <n v="5"/>
    <n v="5"/>
    <n v="4"/>
    <n v="5"/>
    <n v="5"/>
    <n v="4"/>
    <n v="5"/>
    <n v="5"/>
    <n v="5"/>
    <n v="4"/>
    <n v="5"/>
    <n v="4"/>
    <n v="4"/>
    <n v="4"/>
    <n v="5"/>
    <n v="5"/>
    <n v="4"/>
    <n v="3"/>
    <n v="3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m/>
    <n v="5"/>
    <n v="5"/>
    <n v="4"/>
    <m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5"/>
    <n v="4"/>
    <n v="5"/>
    <n v="5"/>
    <n v="2"/>
    <n v="4"/>
    <n v="5"/>
    <n v="3"/>
    <n v="4"/>
    <n v="5"/>
    <n v="4"/>
    <n v="5"/>
    <n v="4"/>
    <n v="5"/>
    <n v="5"/>
    <n v="5"/>
    <n v="5"/>
    <n v="3"/>
    <n v="5"/>
    <n v="5"/>
    <n v="5"/>
    <n v="5"/>
    <n v="4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5"/>
    <n v="5"/>
    <n v="5"/>
    <n v="5"/>
    <n v="3"/>
    <n v="3"/>
    <n v="4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มนุษยศาสตร์"/>
    <s v="ภาษาอังกฤษ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4"/>
    <n v="4"/>
    <n v="5"/>
    <n v="5"/>
    <n v="4"/>
    <n v="5"/>
    <n v="5"/>
    <n v="4"/>
    <n v="5"/>
    <n v="5"/>
    <n v="5"/>
    <n v="4"/>
    <n v="5"/>
  </r>
  <r>
    <n v="2"/>
    <s v="มนุษยศาสตร์"/>
    <s v="ภาษาไทย"/>
    <m/>
    <n v="1"/>
    <m/>
    <x v="0"/>
    <x v="1"/>
    <m/>
    <x v="0"/>
    <x v="0"/>
    <m/>
    <m/>
    <n v="4"/>
    <n v="4"/>
    <n v="4"/>
    <n v="4"/>
    <n v="4"/>
    <n v="5"/>
    <n v="5"/>
    <n v="5"/>
    <n v="5"/>
    <n v="5"/>
    <n v="4"/>
    <n v="4"/>
    <n v="4"/>
    <n v="4"/>
    <n v="5"/>
    <n v="5"/>
    <n v="5"/>
    <n v="5"/>
    <n v="5"/>
    <n v="5"/>
    <n v="5"/>
    <n v="3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4"/>
    <n v="4"/>
    <n v="5"/>
    <n v="4"/>
    <n v="4"/>
    <n v="4"/>
    <n v="5"/>
    <n v="5"/>
    <n v="4"/>
    <n v="4"/>
    <n v="4"/>
    <n v="4"/>
    <n v="5"/>
    <n v="4"/>
    <n v="5"/>
    <n v="4"/>
    <n v="4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4"/>
    <n v="5"/>
    <n v="5"/>
    <n v="5"/>
    <n v="3"/>
    <n v="4"/>
    <n v="4"/>
    <n v="4"/>
    <n v="5"/>
    <n v="4"/>
    <n v="4"/>
    <n v="5"/>
    <n v="5"/>
    <n v="5"/>
    <n v="5"/>
    <n v="5"/>
    <n v="5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4"/>
    <n v="4"/>
    <n v="4"/>
    <n v="5"/>
    <n v="5"/>
    <n v="4"/>
    <n v="3"/>
    <n v="4"/>
    <n v="4"/>
    <n v="5"/>
    <n v="3"/>
    <n v="3"/>
    <n v="3"/>
    <n v="3"/>
    <n v="5"/>
    <n v="5"/>
    <n v="5"/>
    <n v="5"/>
    <n v="5"/>
    <n v="5"/>
    <n v="5"/>
    <n v="3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3"/>
    <n v="2"/>
    <n v="4"/>
    <n v="4"/>
    <n v="5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4"/>
    <n v="4"/>
    <n v="4"/>
    <n v="4"/>
    <n v="4"/>
    <n v="4"/>
    <n v="4"/>
    <n v="4"/>
    <n v="3"/>
    <n v="3"/>
    <n v="4"/>
    <n v="4"/>
    <n v="4"/>
    <n v="4"/>
    <n v="4"/>
    <n v="4"/>
    <n v="4"/>
    <n v="4"/>
    <n v="4"/>
    <n v="4"/>
    <n v="4"/>
    <n v="4"/>
  </r>
  <r>
    <n v="3"/>
    <s v="วิทยาศาสตร์"/>
    <s v="เทคโนโลยีสารสนเทศ"/>
    <m/>
    <n v="1"/>
    <m/>
    <x v="0"/>
    <x v="1"/>
    <n v="1"/>
    <x v="0"/>
    <x v="0"/>
    <m/>
    <m/>
    <n v="4"/>
    <n v="4"/>
    <n v="4"/>
    <n v="4"/>
    <n v="4"/>
    <n v="4"/>
    <n v="3"/>
    <n v="3"/>
    <n v="4"/>
    <n v="4"/>
    <n v="5"/>
    <n v="5"/>
    <n v="5"/>
    <n v="5"/>
    <n v="5"/>
    <n v="5"/>
    <n v="5"/>
    <n v="5"/>
    <n v="5"/>
    <n v="5"/>
    <n v="5"/>
    <n v="5"/>
    <n v="5"/>
    <n v="5"/>
  </r>
  <r>
    <n v="2"/>
    <s v="ศึกษาศาสตร์"/>
    <s v="คอมพิวเตอร์ศึกษา"/>
    <m/>
    <n v="1"/>
    <m/>
    <x v="0"/>
    <x v="1"/>
    <m/>
    <x v="0"/>
    <x v="0"/>
    <m/>
    <m/>
    <n v="4"/>
    <n v="4"/>
    <n v="3"/>
    <n v="4"/>
    <n v="4"/>
    <n v="4"/>
    <n v="1"/>
    <n v="4"/>
    <n v="4"/>
    <n v="3"/>
    <n v="3"/>
    <n v="2"/>
    <n v="2"/>
    <n v="2"/>
    <n v="3"/>
    <n v="3"/>
    <n v="3"/>
    <n v="3"/>
    <n v="4"/>
    <n v="4"/>
    <n v="3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5"/>
    <n v="4"/>
    <n v="5"/>
    <n v="5"/>
    <n v="5"/>
    <n v="4"/>
    <n v="5"/>
    <n v="5"/>
    <n v="5"/>
    <n v="4"/>
    <n v="2"/>
    <n v="2"/>
    <n v="2"/>
    <n v="5"/>
    <n v="4"/>
    <n v="5"/>
    <n v="5"/>
    <n v="5"/>
    <n v="5"/>
    <n v="5"/>
    <n v="4"/>
    <n v="4"/>
    <n v="4"/>
  </r>
  <r>
    <n v="3"/>
    <s v="บริหารธุรกิจ เศรษฐศาสตร์ และการสื่อสาร"/>
    <s v="บริหารธุรกิจ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3"/>
    <n v="4"/>
    <n v="4"/>
    <n v="4"/>
    <n v="4"/>
    <n v="3"/>
    <n v="3"/>
  </r>
  <r>
    <n v="2"/>
    <s v="ศึกษาศาสตร์"/>
    <s v="การบริหารการศึกษา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สื่อสาร"/>
    <m/>
    <n v="1"/>
    <m/>
    <x v="0"/>
    <x v="1"/>
    <m/>
    <x v="0"/>
    <x v="0"/>
    <m/>
    <m/>
    <n v="4"/>
    <n v="4"/>
    <n v="4"/>
    <n v="4"/>
    <n v="4"/>
    <n v="4"/>
    <n v="3"/>
    <n v="4"/>
    <n v="4"/>
    <n v="4"/>
    <m/>
    <n v="5"/>
    <n v="4"/>
    <n v="5"/>
    <n v="5"/>
    <n v="4"/>
    <n v="4"/>
    <n v="4"/>
    <n v="5"/>
    <n v="5"/>
    <n v="5"/>
    <n v="3"/>
    <n v="3"/>
    <n v="4"/>
  </r>
  <r>
    <n v="2"/>
    <s v="มนุษยศาสตร์"/>
    <s v="ภาษาไทย"/>
    <m/>
    <m/>
    <m/>
    <x v="1"/>
    <x v="1"/>
    <m/>
    <x v="0"/>
    <x v="0"/>
    <m/>
    <m/>
    <n v="4"/>
    <n v="4"/>
    <n v="4"/>
    <n v="4"/>
    <n v="4"/>
    <n v="5"/>
    <n v="4"/>
    <n v="4"/>
    <n v="4"/>
    <n v="4"/>
    <n v="2"/>
    <n v="2"/>
    <n v="2"/>
    <n v="2"/>
    <n v="4"/>
    <n v="4"/>
    <n v="4"/>
    <n v="4"/>
    <n v="5"/>
    <n v="5"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4"/>
    <n v="4"/>
    <m/>
    <n v="5"/>
    <n v="4"/>
    <n v="4"/>
    <n v="4"/>
    <n v="4"/>
    <n v="5"/>
    <n v="4"/>
    <n v="4"/>
    <n v="4"/>
    <n v="4"/>
    <n v="4"/>
    <n v="4"/>
    <n v="5"/>
    <n v="4"/>
    <n v="5"/>
    <n v="4"/>
    <n v="5"/>
    <n v="4"/>
    <n v="4"/>
    <n v="4"/>
  </r>
  <r>
    <n v="2"/>
    <s v="มนุษยศาสตร์"/>
    <s v="ภาษาไทย"/>
    <m/>
    <m/>
    <m/>
    <x v="1"/>
    <x v="1"/>
    <m/>
    <x v="0"/>
    <x v="0"/>
    <m/>
    <m/>
    <n v="5"/>
    <n v="5"/>
    <n v="5"/>
    <n v="5"/>
    <n v="4"/>
    <n v="5"/>
    <n v="3"/>
    <n v="5"/>
    <n v="5"/>
    <n v="5"/>
    <n v="4"/>
    <n v="4"/>
    <n v="4"/>
    <n v="4"/>
    <n v="5"/>
    <n v="5"/>
    <n v="5"/>
    <n v="5"/>
    <n v="5"/>
    <n v="5"/>
    <n v="5"/>
    <n v="5"/>
    <n v="5"/>
    <n v="4"/>
  </r>
  <r>
    <n v="2"/>
    <s v="ศึกษาศาสตร์"/>
    <s v="หลักสูตรและการสอน"/>
    <m/>
    <m/>
    <n v="1"/>
    <x v="0"/>
    <x v="1"/>
    <m/>
    <x v="0"/>
    <x v="0"/>
    <m/>
    <m/>
    <n v="4"/>
    <n v="3"/>
    <n v="3"/>
    <n v="3"/>
    <n v="4"/>
    <n v="2"/>
    <n v="3"/>
    <n v="3"/>
    <n v="4"/>
    <n v="4"/>
    <n v="3"/>
    <n v="3"/>
    <n v="2"/>
    <n v="3"/>
    <n v="5"/>
    <n v="4"/>
    <n v="4"/>
    <n v="4"/>
    <n v="4"/>
    <m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n v="1"/>
    <x v="0"/>
    <x v="1"/>
    <m/>
    <x v="0"/>
    <x v="0"/>
    <m/>
    <m/>
    <n v="5"/>
    <n v="2"/>
    <n v="2"/>
    <n v="5"/>
    <n v="5"/>
    <n v="5"/>
    <n v="5"/>
    <n v="5"/>
    <n v="5"/>
    <n v="5"/>
    <n v="5"/>
    <n v="4"/>
    <n v="5"/>
    <n v="5"/>
    <n v="5"/>
    <n v="5"/>
    <n v="5"/>
    <n v="5"/>
    <n v="4"/>
    <n v="5"/>
    <n v="5"/>
    <n v="5"/>
    <n v="5"/>
    <n v="5"/>
  </r>
  <r>
    <n v="2"/>
    <s v="สังคมศาสตร์"/>
    <s v="เอเชียตะวันออกเฉียงใต้"/>
    <m/>
    <n v="1"/>
    <n v="1"/>
    <x v="1"/>
    <x v="1"/>
    <m/>
    <x v="0"/>
    <x v="0"/>
    <m/>
    <m/>
    <n v="4"/>
    <n v="5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5"/>
    <n v="5"/>
    <n v="5"/>
    <n v="4"/>
    <n v="5"/>
    <n v="5"/>
    <n v="5"/>
    <n v="3"/>
    <n v="3"/>
    <n v="3"/>
    <n v="3"/>
    <n v="4"/>
    <n v="4"/>
    <n v="4"/>
    <n v="5"/>
    <n v="5"/>
    <n v="5"/>
    <n v="5"/>
    <n v="5"/>
    <n v="5"/>
    <n v="5"/>
  </r>
  <r>
    <n v="3"/>
    <s v="ศึกษาศาสตร์"/>
    <s v="การศึกษา"/>
    <m/>
    <n v="1"/>
    <m/>
    <x v="0"/>
    <x v="1"/>
    <m/>
    <x v="0"/>
    <x v="0"/>
    <m/>
    <m/>
    <n v="4"/>
    <n v="4"/>
    <n v="3"/>
    <n v="4"/>
    <n v="4"/>
    <n v="3"/>
    <n v="4"/>
    <n v="4"/>
    <n v="3"/>
    <m/>
    <n v="4"/>
    <n v="2"/>
    <n v="2"/>
    <n v="2"/>
    <n v="3"/>
    <n v="4"/>
    <n v="3"/>
    <n v="3"/>
    <n v="4"/>
    <n v="4"/>
    <n v="3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1"/>
    <m/>
    <m/>
    <n v="5"/>
    <n v="5"/>
    <n v="5"/>
    <n v="5"/>
    <n v="5"/>
    <n v="5"/>
    <n v="4"/>
    <n v="5"/>
    <n v="5"/>
    <n v="5"/>
    <n v="5"/>
    <n v="5"/>
    <n v="5"/>
    <n v="5"/>
    <m/>
    <m/>
    <n v="5"/>
    <n v="5"/>
    <n v="3"/>
    <n v="5"/>
    <n v="5"/>
    <n v="4"/>
    <n v="5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4"/>
    <n v="3"/>
    <n v="4"/>
    <n v="4"/>
    <n v="5"/>
    <n v="4"/>
    <n v="5"/>
    <n v="5"/>
    <n v="5"/>
    <n v="2"/>
    <n v="2"/>
    <n v="2"/>
    <n v="3"/>
    <n v="3"/>
    <n v="3"/>
    <n v="3"/>
    <n v="4"/>
    <n v="5"/>
    <n v="4"/>
    <n v="4"/>
    <n v="4"/>
    <n v="4"/>
    <n v="4"/>
  </r>
  <r>
    <n v="2"/>
    <s v="มนุษยศาสตร์"/>
    <s v="ภาษาอังกฤษ"/>
    <m/>
    <m/>
    <m/>
    <x v="0"/>
    <x v="1"/>
    <m/>
    <x v="0"/>
    <x v="1"/>
    <m/>
    <m/>
    <n v="3"/>
    <n v="4"/>
    <n v="4"/>
    <n v="3"/>
    <n v="4"/>
    <n v="4"/>
    <n v="4"/>
    <n v="4"/>
    <n v="3"/>
    <n v="3"/>
    <n v="3"/>
    <n v="3"/>
    <n v="3"/>
    <n v="3"/>
    <n v="4"/>
    <n v="4"/>
    <n v="4"/>
    <n v="4"/>
    <n v="4"/>
    <n v="4"/>
    <n v="4"/>
    <n v="4"/>
    <n v="4"/>
    <n v="4"/>
  </r>
  <r>
    <n v="3"/>
    <s v="ศึกษาศาสตร์"/>
    <s v="บริหารการศึกษา"/>
    <m/>
    <m/>
    <m/>
    <x v="0"/>
    <x v="1"/>
    <m/>
    <x v="0"/>
    <x v="1"/>
    <m/>
    <m/>
    <n v="4"/>
    <n v="5"/>
    <n v="5"/>
    <n v="4"/>
    <n v="4"/>
    <n v="5"/>
    <n v="5"/>
    <n v="5"/>
    <n v="5"/>
    <n v="4"/>
    <n v="3"/>
    <n v="3"/>
    <n v="3"/>
    <n v="3"/>
    <n v="4"/>
    <n v="4"/>
    <n v="4"/>
    <n v="4"/>
    <n v="4"/>
    <n v="4"/>
    <n v="4"/>
    <n v="3"/>
    <n v="3"/>
    <n v="3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4"/>
    <n v="5"/>
    <n v="5"/>
    <n v="3"/>
    <n v="4"/>
    <n v="5"/>
    <n v="3"/>
    <n v="3"/>
    <n v="3"/>
    <n v="4"/>
    <n v="4"/>
    <n v="4"/>
    <n v="4"/>
    <n v="4"/>
    <n v="3"/>
    <n v="3"/>
    <n v="4"/>
    <n v="4"/>
    <n v="3"/>
    <n v="3"/>
    <n v="3"/>
    <n v="3"/>
    <n v="3"/>
    <n v="3"/>
  </r>
  <r>
    <n v="2"/>
    <s v="ศึกษาศาสตร์"/>
    <s v="วิจัยและประเมินผลการศึกษา"/>
    <m/>
    <n v="1"/>
    <m/>
    <x v="1"/>
    <x v="1"/>
    <m/>
    <x v="0"/>
    <x v="0"/>
    <m/>
    <m/>
    <n v="4"/>
    <n v="4"/>
    <n v="5"/>
    <n v="3"/>
    <n v="4"/>
    <n v="5"/>
    <n v="2"/>
    <n v="4"/>
    <n v="3"/>
    <n v="4"/>
    <n v="5"/>
    <n v="3"/>
    <n v="3"/>
    <m/>
    <n v="5"/>
    <n v="3"/>
    <n v="3"/>
    <n v="3"/>
    <n v="4"/>
    <n v="4"/>
    <n v="4"/>
    <n v="4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4"/>
    <n v="4"/>
    <n v="4"/>
    <m/>
    <n v="4"/>
    <n v="4"/>
    <n v="4"/>
    <n v="4"/>
    <n v="4"/>
    <n v="5"/>
    <n v="5"/>
    <n v="5"/>
    <n v="5"/>
    <n v="5"/>
    <n v="4"/>
    <n v="4"/>
    <n v="4"/>
    <n v="4"/>
    <n v="5"/>
    <n v="4"/>
    <n v="4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3"/>
    <n v="3"/>
    <n v="5"/>
    <n v="5"/>
    <n v="4"/>
    <n v="4"/>
    <n v="4"/>
    <n v="4"/>
    <n v="4"/>
    <n v="3"/>
    <n v="3"/>
    <n v="3"/>
    <n v="3"/>
    <n v="4"/>
    <n v="4"/>
    <n v="4"/>
    <m/>
    <n v="4"/>
    <n v="4"/>
    <n v="4"/>
    <n v="3"/>
    <n v="3"/>
    <n v="3"/>
  </r>
  <r>
    <n v="2"/>
    <s v="ศึกษาศาสตร์"/>
    <s v="หลักสูตรและการสอน"/>
    <m/>
    <m/>
    <n v="1"/>
    <x v="1"/>
    <x v="1"/>
    <m/>
    <x v="0"/>
    <x v="0"/>
    <m/>
    <m/>
    <n v="4"/>
    <n v="3"/>
    <n v="2"/>
    <n v="3"/>
    <n v="4"/>
    <n v="4"/>
    <n v="4"/>
    <n v="4"/>
    <n v="4"/>
    <n v="4"/>
    <n v="2"/>
    <n v="2"/>
    <n v="1"/>
    <n v="2"/>
    <n v="3"/>
    <n v="4"/>
    <n v="5"/>
    <n v="4"/>
    <n v="4"/>
    <n v="4"/>
    <n v="5"/>
    <n v="4"/>
    <n v="4"/>
    <n v="4"/>
  </r>
  <r>
    <n v="2"/>
    <s v="ศึกษาศาสตร์"/>
    <s v="หลักสูตรและการสอน"/>
    <m/>
    <n v="1"/>
    <n v="1"/>
    <x v="1"/>
    <x v="1"/>
    <m/>
    <x v="0"/>
    <x v="0"/>
    <m/>
    <m/>
    <n v="4"/>
    <n v="5"/>
    <n v="3"/>
    <n v="4"/>
    <n v="5"/>
    <n v="4"/>
    <n v="3"/>
    <n v="2"/>
    <n v="4"/>
    <n v="3"/>
    <n v="4"/>
    <n v="3"/>
    <n v="3"/>
    <n v="4"/>
    <n v="5"/>
    <n v="5"/>
    <n v="5"/>
    <n v="4"/>
    <n v="4"/>
    <n v="5"/>
    <n v="5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4"/>
    <n v="3"/>
    <n v="4"/>
    <n v="4"/>
    <n v="3"/>
    <n v="4"/>
    <n v="3"/>
    <n v="4"/>
    <n v="4"/>
    <n v="5"/>
    <n v="5"/>
    <n v="5"/>
    <n v="5"/>
    <n v="5"/>
    <n v="5"/>
    <n v="5"/>
    <n v="3"/>
    <n v="3"/>
    <n v="4"/>
  </r>
  <r>
    <n v="3"/>
    <s v="ศึกษาศาสตร์"/>
    <s v="หลักสูตรและการสอน"/>
    <m/>
    <n v="1"/>
    <m/>
    <x v="0"/>
    <x v="1"/>
    <m/>
    <x v="0"/>
    <x v="0"/>
    <m/>
    <m/>
    <n v="5"/>
    <n v="5"/>
    <n v="5"/>
    <n v="3"/>
    <n v="3"/>
    <n v="5"/>
    <n v="4"/>
    <n v="4"/>
    <n v="4"/>
    <n v="5"/>
    <n v="1"/>
    <n v="2"/>
    <n v="3"/>
    <n v="2"/>
    <n v="5"/>
    <n v="5"/>
    <n v="5"/>
    <n v="5"/>
    <n v="5"/>
    <n v="5"/>
    <n v="5"/>
    <n v="4"/>
    <n v="5"/>
    <n v="5"/>
  </r>
  <r>
    <n v="2"/>
    <s v="ศึกษาศาสตร์"/>
    <s v="หลักสูตรและการสอน"/>
    <m/>
    <m/>
    <m/>
    <x v="0"/>
    <x v="1"/>
    <m/>
    <x v="0"/>
    <x v="1"/>
    <m/>
    <m/>
    <n v="5"/>
    <n v="4"/>
    <n v="2"/>
    <n v="4"/>
    <n v="4"/>
    <n v="2"/>
    <n v="4"/>
    <n v="4"/>
    <n v="4"/>
    <n v="5"/>
    <n v="3"/>
    <n v="3"/>
    <n v="3"/>
    <n v="3"/>
    <n v="5"/>
    <n v="5"/>
    <n v="5"/>
    <n v="5"/>
    <n v="4"/>
    <n v="4"/>
    <n v="4"/>
    <n v="4"/>
    <n v="4"/>
    <n v="4"/>
  </r>
  <r>
    <n v="2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3"/>
    <n v="3"/>
    <n v="3"/>
    <n v="3"/>
    <n v="3"/>
    <n v="5"/>
    <n v="5"/>
    <n v="5"/>
    <n v="5"/>
    <n v="4"/>
    <n v="4"/>
    <n v="4"/>
    <n v="4"/>
    <n v="4"/>
    <n v="4"/>
    <n v="4"/>
    <n v="4"/>
    <n v="4"/>
    <n v="4"/>
  </r>
  <r>
    <n v="2"/>
    <s v="ศึกษาศาสตร์"/>
    <s v="วิจัยและประเมินผลการศึกษา"/>
    <m/>
    <m/>
    <m/>
    <x v="1"/>
    <x v="1"/>
    <m/>
    <x v="0"/>
    <x v="0"/>
    <m/>
    <m/>
    <n v="4"/>
    <n v="5"/>
    <n v="4"/>
    <n v="5"/>
    <n v="5"/>
    <n v="5"/>
    <n v="5"/>
    <n v="5"/>
    <n v="5"/>
    <n v="5"/>
    <n v="2"/>
    <n v="2"/>
    <n v="2"/>
    <n v="3"/>
    <n v="5"/>
    <n v="5"/>
    <n v="5"/>
    <n v="5"/>
    <n v="5"/>
    <n v="5"/>
    <n v="5"/>
    <n v="4"/>
    <n v="5"/>
    <n v="5"/>
  </r>
  <r>
    <n v="3"/>
    <s v="ศึกษาศาสตร์"/>
    <s v="วิจัยและประเมินผลการศึกษา"/>
    <m/>
    <n v="1"/>
    <n v="1"/>
    <x v="0"/>
    <x v="1"/>
    <m/>
    <x v="0"/>
    <x v="0"/>
    <m/>
    <m/>
    <n v="5"/>
    <n v="5"/>
    <n v="3"/>
    <n v="4"/>
    <n v="4"/>
    <n v="4"/>
    <n v="3"/>
    <n v="4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ศึกษาศาสตร์"/>
    <s v="หลักสูตรและการสอน"/>
    <m/>
    <m/>
    <n v="1"/>
    <x v="0"/>
    <x v="1"/>
    <m/>
    <x v="0"/>
    <x v="0"/>
    <m/>
    <m/>
    <n v="3"/>
    <n v="2"/>
    <n v="1"/>
    <n v="4"/>
    <n v="3"/>
    <n v="2"/>
    <n v="3"/>
    <n v="3"/>
    <n v="1"/>
    <n v="4"/>
    <n v="3"/>
    <n v="2"/>
    <n v="3"/>
    <n v="3"/>
    <n v="4"/>
    <n v="3"/>
    <n v="4"/>
    <n v="3"/>
    <n v="2"/>
    <n v="3"/>
    <n v="3"/>
    <n v="4"/>
    <n v="3"/>
    <n v="3"/>
  </r>
  <r>
    <n v="3"/>
    <s v="ศึกษาศาสตร์"/>
    <s v="หลักสูตรและการสอน"/>
    <m/>
    <m/>
    <m/>
    <x v="0"/>
    <x v="1"/>
    <m/>
    <x v="0"/>
    <x v="1"/>
    <m/>
    <m/>
    <n v="4"/>
    <n v="4"/>
    <n v="4"/>
    <n v="5"/>
    <n v="5"/>
    <n v="5"/>
    <n v="4"/>
    <m/>
    <n v="4"/>
    <n v="4"/>
    <n v="1"/>
    <n v="1"/>
    <n v="1"/>
    <n v="1"/>
    <n v="5"/>
    <n v="4"/>
    <n v="5"/>
    <n v="5"/>
    <n v="4"/>
    <n v="5"/>
    <n v="5"/>
    <n v="3"/>
    <n v="3"/>
    <n v="5"/>
  </r>
  <r>
    <n v="2"/>
    <s v="ศึกษาศาสตร์"/>
    <s v="วิจัยและประเมินผลการศึกษา"/>
    <m/>
    <n v="1"/>
    <n v="1"/>
    <x v="0"/>
    <x v="1"/>
    <n v="1"/>
    <x v="0"/>
    <x v="0"/>
    <m/>
    <m/>
    <n v="5"/>
    <n v="5"/>
    <n v="4"/>
    <n v="5"/>
    <n v="5"/>
    <n v="5"/>
    <n v="5"/>
    <n v="4"/>
    <n v="5"/>
    <n v="5"/>
    <n v="4"/>
    <n v="4"/>
    <n v="5"/>
    <n v="5"/>
    <n v="5"/>
    <n v="5"/>
    <n v="5"/>
    <n v="5"/>
    <n v="5"/>
    <n v="5"/>
    <m/>
    <n v="5"/>
    <n v="5"/>
    <n v="5"/>
  </r>
  <r>
    <n v="3"/>
    <s v="ศึกษาศาสตร์"/>
    <s v="วิจัยและประเมินผลการศึกษา"/>
    <m/>
    <n v="1"/>
    <m/>
    <x v="0"/>
    <x v="1"/>
    <m/>
    <x v="0"/>
    <x v="0"/>
    <m/>
    <m/>
    <n v="4"/>
    <n v="3"/>
    <n v="4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5"/>
    <n v="4"/>
    <n v="4"/>
    <n v="4"/>
    <n v="4"/>
    <n v="2"/>
    <n v="2"/>
    <n v="2"/>
    <n v="2"/>
    <n v="4"/>
    <n v="4"/>
    <n v="5"/>
    <n v="5"/>
    <n v="4"/>
    <n v="5"/>
    <n v="4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3"/>
    <n v="4"/>
    <n v="5"/>
    <n v="3"/>
    <n v="4"/>
    <n v="4"/>
    <n v="5"/>
    <n v="5"/>
    <n v="3"/>
    <n v="4"/>
    <n v="5"/>
    <n v="3"/>
    <n v="4"/>
    <n v="4"/>
    <n v="5"/>
    <n v="5"/>
    <n v="5"/>
    <n v="4"/>
    <n v="5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2"/>
    <n v="2"/>
    <n v="2"/>
    <n v="4"/>
    <n v="4"/>
    <n v="4"/>
    <n v="4"/>
    <n v="4"/>
    <n v="4"/>
    <n v="5"/>
    <n v="4"/>
    <n v="4"/>
    <n v="4"/>
  </r>
  <r>
    <n v="3"/>
    <s v="บริหารธุรกิจ เศรษฐศาสตร์ และการสื่อสาร"/>
    <s v="การสื่อสาร"/>
    <m/>
    <m/>
    <m/>
    <x v="0"/>
    <x v="1"/>
    <m/>
    <x v="0"/>
    <x v="0"/>
    <n v="1"/>
    <m/>
    <n v="5"/>
    <n v="3"/>
    <n v="3"/>
    <n v="4"/>
    <n v="4"/>
    <n v="4"/>
    <n v="4"/>
    <n v="4"/>
    <n v="4"/>
    <n v="4"/>
    <n v="3"/>
    <n v="3"/>
    <n v="3"/>
    <n v="3"/>
    <n v="4"/>
    <n v="4"/>
    <n v="4"/>
    <n v="4"/>
    <n v="4"/>
    <n v="5"/>
    <n v="4"/>
    <n v="3"/>
    <n v="4"/>
    <n v="3"/>
  </r>
  <r>
    <n v="3"/>
    <s v="วิทยาศาสตร์"/>
    <s v="ฟิสิกส์ประยุกต์"/>
    <m/>
    <n v="1"/>
    <m/>
    <x v="0"/>
    <x v="1"/>
    <m/>
    <x v="0"/>
    <x v="1"/>
    <m/>
    <m/>
    <n v="4"/>
    <n v="4"/>
    <n v="4"/>
    <n v="4"/>
    <n v="4"/>
    <n v="5"/>
    <n v="4"/>
    <n v="5"/>
    <n v="4"/>
    <n v="5"/>
    <n v="3"/>
    <n v="3"/>
    <n v="3"/>
    <n v="4"/>
    <n v="4"/>
    <n v="4"/>
    <n v="4"/>
    <n v="4"/>
    <n v="5"/>
    <n v="5"/>
    <n v="4"/>
    <n v="4"/>
    <n v="4"/>
    <n v="4"/>
  </r>
  <r>
    <n v="2"/>
    <s v="พลังงานทดแทน"/>
    <s v="พลังงานทดแทน"/>
    <m/>
    <m/>
    <n v="1"/>
    <x v="0"/>
    <x v="1"/>
    <m/>
    <x v="0"/>
    <x v="0"/>
    <m/>
    <m/>
    <n v="5"/>
    <n v="5"/>
    <n v="4"/>
    <n v="4"/>
    <n v="5"/>
    <n v="5"/>
    <n v="1"/>
    <n v="2"/>
    <n v="4"/>
    <n v="5"/>
    <n v="3"/>
    <n v="1"/>
    <n v="4"/>
    <n v="4"/>
    <n v="5"/>
    <n v="4"/>
    <n v="5"/>
    <n v="5"/>
    <n v="5"/>
    <n v="5"/>
    <n v="4"/>
    <n v="3"/>
    <n v="3"/>
    <n v="3"/>
  </r>
  <r>
    <n v="2"/>
    <s v="ศึกษาศาสตร์"/>
    <s v="วิจัยและประเมินผลการศึกษา"/>
    <m/>
    <n v="1"/>
    <m/>
    <x v="0"/>
    <x v="1"/>
    <n v="1"/>
    <x v="0"/>
    <x v="0"/>
    <m/>
    <m/>
    <n v="5"/>
    <n v="3"/>
    <n v="3"/>
    <n v="4"/>
    <n v="4"/>
    <n v="4"/>
    <n v="5"/>
    <n v="5"/>
    <n v="5"/>
    <n v="4"/>
    <n v="4"/>
    <n v="4"/>
    <n v="4"/>
    <n v="4"/>
    <n v="5"/>
    <n v="5"/>
    <n v="5"/>
    <n v="5"/>
    <n v="5"/>
    <n v="5"/>
    <n v="5"/>
    <n v="5"/>
    <n v="5"/>
    <n v="5"/>
  </r>
  <r>
    <n v="3"/>
    <s v="มนุษยศาสตร์"/>
    <s v="ภาษาอังกฤษ"/>
    <m/>
    <n v="1"/>
    <m/>
    <x v="1"/>
    <x v="1"/>
    <m/>
    <x v="0"/>
    <x v="0"/>
    <m/>
    <m/>
    <n v="4"/>
    <n v="4"/>
    <n v="5"/>
    <n v="5"/>
    <n v="5"/>
    <n v="5"/>
    <n v="5"/>
    <n v="5"/>
    <n v="5"/>
    <n v="5"/>
    <n v="3"/>
    <n v="3"/>
    <n v="4"/>
    <n v="4"/>
    <n v="5"/>
    <n v="5"/>
    <n v="5"/>
    <n v="5"/>
    <n v="5"/>
    <n v="5"/>
    <n v="5"/>
    <n v="4"/>
    <n v="4"/>
    <n v="5"/>
  </r>
  <r>
    <n v="2"/>
    <s v="พลังงานทดแทน"/>
    <s v="พลังงานทดแทน"/>
    <m/>
    <m/>
    <n v="1"/>
    <x v="0"/>
    <x v="0"/>
    <m/>
    <x v="0"/>
    <x v="0"/>
    <m/>
    <m/>
    <n v="4"/>
    <n v="4"/>
    <n v="4"/>
    <n v="3"/>
    <n v="4"/>
    <n v="4"/>
    <n v="4"/>
    <n v="4"/>
    <n v="4"/>
    <n v="4"/>
    <n v="5"/>
    <n v="5"/>
    <n v="5"/>
    <n v="5"/>
    <n v="5"/>
    <n v="5"/>
    <n v="5"/>
    <n v="5"/>
    <n v="5"/>
    <n v="5"/>
    <n v="5"/>
    <n v="5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วิศวกรรมศาสตร์"/>
    <s v="วิศวกรรมโยธา"/>
    <m/>
    <m/>
    <n v="1"/>
    <x v="0"/>
    <x v="1"/>
    <m/>
    <x v="1"/>
    <x v="0"/>
    <m/>
    <m/>
    <n v="4"/>
    <n v="2"/>
    <n v="3"/>
    <n v="3"/>
    <n v="3"/>
    <n v="3"/>
    <n v="4"/>
    <n v="4"/>
    <n v="4"/>
    <n v="5"/>
    <n v="3"/>
    <n v="3"/>
    <n v="3"/>
    <n v="3"/>
    <n v="4"/>
    <n v="4"/>
    <n v="4"/>
    <n v="4"/>
    <n v="4"/>
    <n v="4"/>
    <n v="4"/>
    <n v="4"/>
    <n v="2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3"/>
    <n v="3"/>
    <n v="2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2"/>
    <n v="4"/>
    <n v="3"/>
    <n v="4"/>
    <n v="4"/>
    <n v="4"/>
    <n v="2"/>
    <n v="3"/>
    <n v="4"/>
    <n v="4"/>
    <n v="4"/>
    <n v="4"/>
    <n v="4"/>
    <n v="4"/>
    <n v="4"/>
    <n v="5"/>
    <n v="5"/>
    <n v="5"/>
    <n v="4"/>
    <n v="4"/>
    <n v="4"/>
    <n v="3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5"/>
    <n v="5"/>
    <n v="5"/>
    <n v="4"/>
    <n v="4"/>
    <n v="3"/>
    <n v="5"/>
    <n v="4"/>
    <n v="4"/>
    <n v="4"/>
    <m/>
    <n v="4"/>
    <n v="4"/>
    <n v="5"/>
    <n v="5"/>
    <n v="5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3"/>
    <n v="4"/>
    <n v="4"/>
    <n v="3"/>
    <n v="3"/>
    <n v="3"/>
    <n v="3"/>
    <n v="3"/>
    <n v="3"/>
    <n v="3"/>
    <n v="3"/>
    <n v="4"/>
    <n v="4"/>
    <n v="4"/>
    <n v="3"/>
    <n v="4"/>
    <n v="3"/>
    <n v="4"/>
    <n v="3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4"/>
    <n v="4"/>
    <n v="4"/>
    <n v="4"/>
    <n v="4"/>
    <n v="4"/>
    <n v="3"/>
    <n v="4"/>
    <n v="4"/>
    <n v="4"/>
    <n v="5"/>
    <n v="4"/>
    <n v="5"/>
    <n v="4"/>
    <n v="4"/>
    <n v="4"/>
    <n v="4"/>
    <n v="5"/>
    <n v="4"/>
    <n v="4"/>
    <n v="5"/>
    <n v="5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2"/>
    <n v="2"/>
    <n v="2"/>
    <n v="4"/>
    <n v="4"/>
    <n v="4"/>
    <n v="4"/>
    <n v="5"/>
    <n v="5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5"/>
    <n v="5"/>
    <n v="3"/>
    <n v="5"/>
    <n v="5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4"/>
    <n v="5"/>
    <n v="5"/>
    <n v="5"/>
    <n v="4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3"/>
    <n v="5"/>
    <n v="5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5"/>
    <n v="4"/>
    <n v="5"/>
    <n v="5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2"/>
    <n v="3"/>
    <n v="3"/>
    <n v="2"/>
    <n v="3"/>
    <n v="4"/>
    <n v="4"/>
    <n v="3"/>
    <n v="3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4"/>
    <n v="3"/>
    <n v="4"/>
    <n v="4"/>
    <n v="4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1"/>
    <n v="5"/>
    <n v="5"/>
    <n v="5"/>
    <n v="3"/>
    <n v="4"/>
    <n v="4"/>
    <n v="5"/>
    <n v="1"/>
    <n v="3"/>
    <n v="4"/>
    <m/>
    <n v="5"/>
    <n v="5"/>
    <n v="4"/>
    <n v="4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4"/>
    <n v="5"/>
    <n v="5"/>
    <n v="5"/>
    <n v="3"/>
    <n v="4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3"/>
    <n v="3"/>
    <n v="2"/>
    <n v="4"/>
    <n v="4"/>
    <n v="4"/>
    <n v="2"/>
    <n v="2"/>
    <n v="2"/>
    <n v="2"/>
    <n v="3"/>
    <n v="3"/>
    <n v="3"/>
    <n v="3"/>
    <n v="4"/>
    <n v="4"/>
    <n v="4"/>
    <n v="3"/>
    <n v="3"/>
    <n v="4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n v="1"/>
    <x v="0"/>
    <x v="0"/>
    <m/>
    <m/>
    <n v="4"/>
    <n v="3"/>
    <n v="4"/>
    <n v="4"/>
    <n v="4"/>
    <n v="4"/>
    <n v="3"/>
    <n v="4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1"/>
    <m/>
    <m/>
    <n v="5"/>
    <n v="5"/>
    <n v="5"/>
    <n v="5"/>
    <n v="5"/>
    <n v="5"/>
    <n v="5"/>
    <n v="5"/>
    <n v="4"/>
    <n v="5"/>
    <n v="3"/>
    <n v="3"/>
    <n v="3"/>
    <n v="3"/>
    <n v="5"/>
    <n v="5"/>
    <n v="5"/>
    <n v="5"/>
    <n v="5"/>
    <n v="5"/>
    <n v="5"/>
    <n v="5"/>
    <n v="4"/>
    <n v="5"/>
  </r>
  <r>
    <n v="2"/>
    <s v="สหเวชศาสตร์"/>
    <s v="เทคนิคการแพทย์"/>
    <m/>
    <n v="1"/>
    <m/>
    <x v="1"/>
    <x v="1"/>
    <m/>
    <x v="0"/>
    <x v="0"/>
    <m/>
    <m/>
    <n v="5"/>
    <n v="4"/>
    <n v="4"/>
    <n v="5"/>
    <n v="5"/>
    <n v="5"/>
    <n v="4"/>
    <n v="5"/>
    <n v="3"/>
    <n v="5"/>
    <n v="4"/>
    <n v="4"/>
    <n v="4"/>
    <n v="4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m/>
    <x v="0"/>
    <x v="1"/>
    <m/>
    <m/>
    <n v="5"/>
    <n v="4"/>
    <n v="4"/>
    <n v="4"/>
    <n v="4"/>
    <n v="4"/>
    <n v="4"/>
    <n v="5"/>
    <n v="4"/>
    <n v="5"/>
    <n v="3"/>
    <n v="2"/>
    <n v="2"/>
    <n v="2"/>
    <n v="4"/>
    <n v="4"/>
    <n v="4"/>
    <n v="4"/>
    <n v="5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1"/>
    <m/>
    <m/>
    <n v="5"/>
    <n v="5"/>
    <n v="4"/>
    <n v="4"/>
    <n v="4"/>
    <n v="5"/>
    <n v="4"/>
    <n v="5"/>
    <n v="5"/>
    <n v="5"/>
    <n v="5"/>
    <n v="5"/>
    <n v="4"/>
    <n v="4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0"/>
    <m/>
    <m/>
    <n v="4"/>
    <n v="4"/>
    <n v="4"/>
    <n v="5"/>
    <n v="5"/>
    <n v="4"/>
    <n v="4"/>
    <n v="4"/>
    <n v="4"/>
    <n v="4"/>
    <n v="5"/>
    <n v="4"/>
    <n v="5"/>
    <n v="4"/>
    <n v="5"/>
    <n v="4"/>
    <n v="5"/>
    <n v="4"/>
    <n v="5"/>
    <n v="4"/>
    <n v="5"/>
    <n v="5"/>
    <n v="4"/>
    <n v="5"/>
  </r>
  <r>
    <n v="2"/>
    <s v="วิทยาศาสตร์"/>
    <s v="เทคโนโลยีสารสนเทศ"/>
    <m/>
    <m/>
    <m/>
    <x v="0"/>
    <x v="0"/>
    <m/>
    <x v="0"/>
    <x v="0"/>
    <m/>
    <m/>
    <n v="4"/>
    <n v="2"/>
    <n v="3"/>
    <n v="4"/>
    <n v="4"/>
    <n v="3"/>
    <n v="4"/>
    <n v="4"/>
    <n v="4"/>
    <n v="4"/>
    <n v="1"/>
    <n v="1"/>
    <n v="1"/>
    <n v="1"/>
    <n v="3"/>
    <n v="3"/>
    <n v="3"/>
    <n v="3"/>
    <n v="3"/>
    <n v="3"/>
    <n v="4"/>
    <n v="3"/>
    <n v="3"/>
    <n v="3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4"/>
    <n v="4"/>
    <n v="3"/>
    <n v="4"/>
    <n v="4"/>
    <n v="4"/>
    <n v="4"/>
    <n v="4"/>
    <n v="4"/>
    <n v="3"/>
    <n v="3"/>
    <n v="3"/>
    <n v="3"/>
    <n v="3"/>
    <n v="3"/>
    <n v="5"/>
    <n v="5"/>
    <n v="3"/>
    <n v="5"/>
    <n v="5"/>
    <n v="3"/>
    <n v="3"/>
    <n v="3"/>
  </r>
  <r>
    <n v="3"/>
    <s v="วิทยาศาสตร์"/>
    <s v="ฟิสิกส์ประยุกต์"/>
    <m/>
    <n v="1"/>
    <n v="1"/>
    <x v="0"/>
    <x v="1"/>
    <m/>
    <x v="0"/>
    <x v="0"/>
    <m/>
    <m/>
    <n v="4"/>
    <n v="4"/>
    <n v="3"/>
    <n v="4"/>
    <n v="4"/>
    <n v="3"/>
    <n v="3"/>
    <n v="4"/>
    <n v="3"/>
    <n v="4"/>
    <n v="3"/>
    <n v="2"/>
    <n v="3"/>
    <n v="2"/>
    <n v="3"/>
    <n v="3"/>
    <n v="4"/>
    <n v="4"/>
    <n v="3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3"/>
    <n v="3"/>
    <n v="4"/>
    <n v="3"/>
    <n v="3"/>
    <n v="3"/>
    <n v="3"/>
    <n v="3"/>
    <n v="3"/>
    <n v="3"/>
    <n v="3"/>
    <n v="4"/>
    <n v="4"/>
    <n v="4"/>
    <n v="4"/>
    <n v="4"/>
    <n v="4"/>
    <n v="4"/>
    <n v="3"/>
    <n v="3"/>
    <n v="3"/>
  </r>
  <r>
    <n v="2"/>
    <s v="วิศวกรรมศาสตร์"/>
    <s v="วิศวกรรมโยธา"/>
    <m/>
    <m/>
    <m/>
    <x v="0"/>
    <x v="1"/>
    <m/>
    <x v="0"/>
    <x v="1"/>
    <m/>
    <m/>
    <n v="5"/>
    <n v="5"/>
    <n v="5"/>
    <n v="5"/>
    <n v="5"/>
    <n v="5"/>
    <n v="4"/>
    <n v="4"/>
    <n v="4"/>
    <n v="4"/>
    <n v="4"/>
    <n v="4"/>
    <n v="5"/>
    <n v="5"/>
    <n v="4"/>
    <n v="4"/>
    <n v="4"/>
    <n v="5"/>
    <n v="5"/>
    <n v="4"/>
    <n v="5"/>
    <n v="5"/>
    <n v="5"/>
    <n v="5"/>
  </r>
  <r>
    <n v="3"/>
    <s v="วิทยาศาสตร์"/>
    <s v="ไม่ระบุ"/>
    <m/>
    <n v="1"/>
    <m/>
    <x v="0"/>
    <x v="1"/>
    <m/>
    <x v="0"/>
    <x v="0"/>
    <m/>
    <m/>
    <n v="4"/>
    <n v="4"/>
    <n v="2"/>
    <n v="4"/>
    <n v="4"/>
    <n v="4"/>
    <n v="3"/>
    <n v="4"/>
    <n v="4"/>
    <n v="4"/>
    <n v="3"/>
    <n v="3"/>
    <n v="2"/>
    <n v="3"/>
    <n v="4"/>
    <n v="4"/>
    <n v="4"/>
    <n v="4"/>
    <n v="4"/>
    <n v="4"/>
    <n v="4"/>
    <n v="4"/>
    <n v="4"/>
    <n v="4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4"/>
    <n v="5"/>
    <n v="5"/>
    <n v="4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3"/>
    <s v="ศึกษาศาสตร์"/>
    <s v="คอมพิวเตอร์ศึกษา"/>
    <m/>
    <n v="1"/>
    <m/>
    <x v="0"/>
    <x v="1"/>
    <m/>
    <x v="0"/>
    <x v="0"/>
    <m/>
    <m/>
    <n v="5"/>
    <n v="5"/>
    <n v="5"/>
    <n v="4"/>
    <n v="4"/>
    <n v="5"/>
    <n v="5"/>
    <n v="5"/>
    <n v="4"/>
    <n v="4"/>
    <n v="4"/>
    <n v="4"/>
    <n v="4"/>
    <n v="5"/>
    <n v="5"/>
    <n v="5"/>
    <n v="4"/>
    <n v="5"/>
    <n v="4"/>
    <n v="5"/>
    <n v="5"/>
    <n v="4"/>
    <n v="4"/>
    <n v="4"/>
  </r>
  <r>
    <n v="1"/>
    <s v="สหเวชศาสตร์"/>
    <m/>
    <m/>
    <n v="1"/>
    <m/>
    <x v="1"/>
    <x v="1"/>
    <m/>
    <x v="0"/>
    <x v="0"/>
    <m/>
    <m/>
    <n v="4"/>
    <n v="4"/>
    <n v="4"/>
    <n v="4"/>
    <n v="4"/>
    <n v="4"/>
    <n v="3"/>
    <n v="3"/>
    <n v="4"/>
    <n v="4"/>
    <n v="2"/>
    <n v="2"/>
    <n v="2"/>
    <n v="3"/>
    <n v="4"/>
    <n v="4"/>
    <n v="4"/>
    <n v="4"/>
    <n v="4"/>
    <n v="4"/>
    <n v="4"/>
    <n v="3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3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1"/>
    <n v="3"/>
    <n v="5"/>
    <n v="4"/>
    <n v="3"/>
    <n v="3"/>
    <n v="4"/>
    <n v="5"/>
    <n v="1"/>
    <n v="3"/>
    <n v="3"/>
    <n v="4"/>
    <n v="3"/>
    <n v="4"/>
    <n v="4"/>
    <n v="4"/>
    <n v="4"/>
    <n v="4"/>
    <n v="5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4"/>
    <n v="3"/>
    <n v="2"/>
    <n v="3"/>
    <n v="4"/>
    <m/>
    <n v="3"/>
    <n v="3"/>
    <n v="3"/>
    <n v="2"/>
    <n v="3"/>
    <n v="4"/>
    <n v="4"/>
    <n v="4"/>
    <n v="4"/>
    <n v="4"/>
    <n v="4"/>
    <n v="4"/>
    <n v="4"/>
    <n v="4"/>
  </r>
  <r>
    <n v="3"/>
    <s v="ศึกษาศาสตร์"/>
    <s v="การบริหารการศึกษา"/>
    <m/>
    <m/>
    <m/>
    <x v="0"/>
    <x v="1"/>
    <m/>
    <x v="0"/>
    <x v="1"/>
    <m/>
    <m/>
    <n v="4"/>
    <n v="4"/>
    <n v="4"/>
    <n v="4"/>
    <n v="4"/>
    <n v="5"/>
    <n v="4"/>
    <n v="5"/>
    <n v="5"/>
    <n v="5"/>
    <n v="3"/>
    <n v="3"/>
    <n v="3"/>
    <n v="3"/>
    <n v="4"/>
    <n v="4"/>
    <n v="4"/>
    <n v="4"/>
    <n v="4"/>
    <n v="4"/>
    <n v="4"/>
    <n v="4"/>
    <n v="3"/>
    <n v="4"/>
  </r>
  <r>
    <n v="2"/>
    <s v="วิทยาศาสตร์"/>
    <s v="เทคโนโลยีสารสนเทศ"/>
    <m/>
    <m/>
    <m/>
    <x v="0"/>
    <x v="1"/>
    <m/>
    <x v="0"/>
    <x v="1"/>
    <m/>
    <m/>
    <n v="4"/>
    <n v="4"/>
    <n v="4"/>
    <n v="5"/>
    <n v="4"/>
    <n v="4"/>
    <n v="4"/>
    <n v="4"/>
    <n v="5"/>
    <n v="4"/>
    <n v="4"/>
    <n v="4"/>
    <n v="4"/>
    <n v="4"/>
    <n v="4"/>
    <n v="3"/>
    <n v="3"/>
    <n v="4"/>
    <n v="4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5"/>
    <n v="4"/>
    <n v="4"/>
    <n v="4"/>
    <n v="4"/>
    <n v="3"/>
    <n v="4"/>
    <n v="4"/>
    <n v="4"/>
    <n v="4"/>
    <n v="4"/>
    <n v="4"/>
    <n v="3"/>
    <n v="4"/>
    <n v="4"/>
    <n v="4"/>
    <n v="4"/>
    <n v="4"/>
    <n v="4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5"/>
    <n v="4"/>
    <n v="5"/>
    <n v="3"/>
    <n v="5"/>
    <n v="5"/>
    <n v="5"/>
    <n v="4"/>
    <n v="5"/>
    <n v="5"/>
    <n v="5"/>
    <n v="5"/>
    <n v="4"/>
    <n v="4"/>
    <n v="4"/>
    <n v="4"/>
    <n v="4"/>
    <n v="5"/>
    <n v="5"/>
    <n v="4"/>
    <n v="5"/>
  </r>
  <r>
    <n v="2"/>
    <s v="มนุษยศาสตร์"/>
    <s v="ภาษาอังกฤษ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5"/>
    <n v="4"/>
    <n v="4"/>
    <n v="5"/>
    <n v="5"/>
    <n v="5"/>
    <n v="5"/>
    <n v="5"/>
    <n v="5"/>
    <n v="5"/>
    <n v="5"/>
    <n v="5"/>
    <n v="5"/>
    <n v="5"/>
  </r>
  <r>
    <n v="3"/>
    <s v="ศึกษาศาสตร์"/>
    <s v="วิจัยและประเมินผลการศึกษา"/>
    <m/>
    <n v="1"/>
    <m/>
    <x v="1"/>
    <x v="1"/>
    <m/>
    <x v="0"/>
    <x v="0"/>
    <m/>
    <m/>
    <n v="5"/>
    <n v="4"/>
    <n v="4"/>
    <n v="3"/>
    <n v="3"/>
    <n v="5"/>
    <n v="4"/>
    <n v="4"/>
    <n v="4"/>
    <n v="4"/>
    <n v="2"/>
    <n v="2"/>
    <n v="2"/>
    <n v="2"/>
    <n v="4"/>
    <n v="4"/>
    <n v="4"/>
    <n v="4"/>
    <n v="4"/>
    <n v="4"/>
    <n v="5"/>
    <n v="4"/>
    <n v="4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4"/>
    <n v="5"/>
    <n v="5"/>
    <n v="5"/>
    <n v="5"/>
    <n v="5"/>
  </r>
  <r>
    <n v="3"/>
    <s v="พลังงานทดแทน"/>
    <s v="พลังงานทดแทน"/>
    <m/>
    <m/>
    <n v="1"/>
    <x v="1"/>
    <x v="1"/>
    <m/>
    <x v="0"/>
    <x v="0"/>
    <m/>
    <m/>
    <n v="4"/>
    <n v="3"/>
    <n v="1"/>
    <n v="4"/>
    <n v="4"/>
    <n v="4"/>
    <n v="4"/>
    <n v="4"/>
    <n v="4"/>
    <n v="4"/>
    <n v="2"/>
    <n v="2"/>
    <n v="3"/>
    <n v="3"/>
    <n v="3"/>
    <n v="3"/>
    <n v="3"/>
    <n v="4"/>
    <n v="1"/>
    <n v="4"/>
    <n v="4"/>
    <n v="3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3"/>
    <n v="1"/>
    <n v="5"/>
    <n v="5"/>
    <n v="5"/>
    <n v="5"/>
    <n v="5"/>
    <n v="5"/>
    <n v="5"/>
    <n v="4"/>
    <n v="2"/>
    <n v="3"/>
    <n v="3"/>
    <n v="3"/>
    <n v="4"/>
    <n v="4"/>
    <n v="5"/>
    <n v="5"/>
    <n v="5"/>
    <n v="5"/>
    <n v="4"/>
    <n v="2"/>
    <n v="3"/>
  </r>
  <r>
    <n v="3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4"/>
    <n v="4"/>
    <n v="3"/>
    <n v="1"/>
    <n v="2"/>
    <n v="3"/>
    <n v="3"/>
    <n v="3"/>
    <n v="3"/>
    <n v="4"/>
    <n v="4"/>
    <n v="4"/>
    <n v="4"/>
    <n v="5"/>
    <n v="5"/>
    <n v="4"/>
    <n v="4"/>
    <n v="4"/>
    <n v="3"/>
    <n v="2"/>
    <n v="3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1"/>
    <n v="3"/>
    <n v="3"/>
    <n v="4"/>
    <n v="2"/>
    <n v="4"/>
    <n v="3"/>
    <n v="4"/>
    <n v="2"/>
    <n v="2"/>
    <n v="4"/>
    <n v="4"/>
    <n v="3"/>
    <n v="3"/>
    <n v="5"/>
    <n v="5"/>
    <n v="3"/>
    <n v="5"/>
    <n v="4"/>
    <n v="4"/>
    <n v="2"/>
    <n v="3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1"/>
    <m/>
    <x v="0"/>
    <x v="0"/>
    <m/>
    <m/>
    <n v="3"/>
    <n v="2"/>
    <n v="3"/>
    <n v="4"/>
    <n v="4"/>
    <n v="4"/>
    <n v="4"/>
    <n v="4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m/>
    <n v="1"/>
    <x v="1"/>
    <x v="1"/>
    <m/>
    <x v="0"/>
    <x v="0"/>
    <m/>
    <m/>
    <n v="5"/>
    <n v="4"/>
    <n v="4"/>
    <n v="4"/>
    <n v="4"/>
    <n v="4"/>
    <n v="4"/>
    <n v="4"/>
    <n v="4"/>
    <n v="4"/>
    <n v="4"/>
    <n v="4"/>
    <n v="4"/>
    <n v="4"/>
    <n v="5"/>
    <n v="4"/>
    <n v="5"/>
    <n v="5"/>
    <n v="5"/>
    <n v="5"/>
    <n v="5"/>
    <n v="4"/>
    <n v="4"/>
    <n v="4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m/>
    <n v="1"/>
    <x v="1"/>
    <x v="0"/>
    <m/>
    <x v="0"/>
    <x v="0"/>
    <m/>
    <m/>
    <n v="5"/>
    <n v="5"/>
    <n v="4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4"/>
    <n v="4"/>
    <n v="4"/>
  </r>
  <r>
    <n v="3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0"/>
    <m/>
    <x v="0"/>
    <x v="1"/>
    <m/>
    <m/>
    <n v="4"/>
    <n v="4"/>
    <n v="4"/>
    <n v="4"/>
    <n v="4"/>
    <n v="4"/>
    <n v="4"/>
    <n v="5"/>
    <n v="4"/>
    <n v="4"/>
    <n v="3"/>
    <n v="2"/>
    <n v="2"/>
    <n v="2"/>
    <n v="4"/>
    <n v="4"/>
    <n v="4"/>
    <n v="4"/>
    <n v="4"/>
    <n v="5"/>
    <n v="5"/>
    <n v="4"/>
    <n v="4"/>
    <n v="4"/>
  </r>
  <r>
    <n v="2"/>
    <s v="วิทยาศาสตร์การแพทย์"/>
    <s v="ชีวเคมี"/>
    <m/>
    <n v="1"/>
    <n v="1"/>
    <x v="1"/>
    <x v="1"/>
    <m/>
    <x v="0"/>
    <x v="0"/>
    <m/>
    <m/>
    <n v="3"/>
    <n v="4"/>
    <n v="4"/>
    <n v="4"/>
    <n v="4"/>
    <n v="4"/>
    <n v="4"/>
    <n v="4"/>
    <n v="4"/>
    <n v="5"/>
    <n v="4"/>
    <n v="5"/>
    <n v="4"/>
    <n v="5"/>
    <n v="4"/>
    <n v="4"/>
    <n v="4"/>
    <n v="4"/>
    <n v="4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4"/>
    <n v="4"/>
    <n v="4"/>
    <n v="4"/>
    <n v="5"/>
    <n v="4"/>
    <n v="5"/>
    <n v="5"/>
    <n v="4"/>
    <n v="5"/>
    <m/>
    <n v="3"/>
    <n v="4"/>
    <n v="5"/>
    <n v="4"/>
    <m/>
    <n v="5"/>
    <n v="4"/>
    <n v="5"/>
    <n v="4"/>
    <n v="5"/>
    <n v="4"/>
  </r>
  <r>
    <n v="2"/>
    <s v="ไม่ระบุ"/>
    <s v="ไม่ระบุ"/>
    <m/>
    <m/>
    <m/>
    <x v="0"/>
    <x v="1"/>
    <m/>
    <x v="0"/>
    <x v="1"/>
    <m/>
    <m/>
    <n v="4"/>
    <n v="3"/>
    <n v="3"/>
    <n v="3"/>
    <n v="3"/>
    <n v="3"/>
    <n v="3"/>
    <n v="3"/>
    <n v="3"/>
    <n v="3"/>
    <n v="3"/>
    <n v="3"/>
    <n v="3"/>
    <n v="4"/>
    <n v="3"/>
    <n v="3"/>
    <n v="3"/>
    <n v="3"/>
    <n v="4"/>
    <n v="4"/>
    <n v="3"/>
    <n v="4"/>
    <n v="3"/>
    <n v="3"/>
  </r>
  <r>
    <n v="2"/>
    <s v="ไม่ระบุ"/>
    <s v="ไม่ระบุ"/>
    <m/>
    <m/>
    <m/>
    <x v="0"/>
    <x v="1"/>
    <m/>
    <x v="0"/>
    <x v="1"/>
    <m/>
    <m/>
    <n v="5"/>
    <n v="4"/>
    <n v="4"/>
    <n v="4"/>
    <n v="4"/>
    <n v="5"/>
    <n v="5"/>
    <n v="5"/>
    <n v="5"/>
    <n v="5"/>
    <n v="2"/>
    <n v="2"/>
    <n v="2"/>
    <n v="2"/>
    <m/>
    <n v="3"/>
    <n v="4"/>
    <n v="4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m/>
    <x v="0"/>
    <x v="1"/>
    <m/>
    <x v="0"/>
    <x v="0"/>
    <m/>
    <m/>
    <n v="4"/>
    <n v="5"/>
    <n v="3"/>
    <n v="3"/>
    <n v="3"/>
    <n v="4"/>
    <n v="3"/>
    <n v="4"/>
    <n v="3"/>
    <n v="5"/>
    <n v="3"/>
    <n v="3"/>
    <n v="3"/>
    <n v="3"/>
    <n v="4"/>
    <n v="4"/>
    <n v="4"/>
    <n v="4"/>
    <n v="5"/>
    <n v="5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m/>
    <n v="1"/>
    <x v="0"/>
    <x v="1"/>
    <m/>
    <x v="0"/>
    <x v="0"/>
    <m/>
    <m/>
    <n v="5"/>
    <n v="3"/>
    <n v="4"/>
    <n v="4"/>
    <n v="4"/>
    <n v="3"/>
    <n v="3"/>
    <n v="4"/>
    <n v="4"/>
    <n v="4"/>
    <n v="4"/>
    <n v="4"/>
    <n v="4"/>
    <n v="4"/>
    <m/>
    <m/>
    <n v="5"/>
    <n v="5"/>
    <n v="5"/>
    <n v="5"/>
    <n v="5"/>
    <n v="4"/>
    <n v="5"/>
    <n v="5"/>
  </r>
  <r>
    <n v="3"/>
    <s v="สังคมศาสตร์"/>
    <s v="พัฒนาสังคม"/>
    <m/>
    <n v="1"/>
    <m/>
    <x v="0"/>
    <x v="1"/>
    <m/>
    <x v="0"/>
    <x v="0"/>
    <m/>
    <m/>
    <n v="5"/>
    <n v="4"/>
    <n v="4"/>
    <n v="5"/>
    <n v="4"/>
    <n v="4"/>
    <n v="3"/>
    <n v="4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หเวชศาสตร์"/>
    <s v="ไม่ระบุ"/>
    <m/>
    <n v="1"/>
    <n v="1"/>
    <x v="1"/>
    <x v="1"/>
    <m/>
    <x v="0"/>
    <x v="0"/>
    <m/>
    <m/>
    <n v="5"/>
    <m/>
    <m/>
    <n v="5"/>
    <n v="5"/>
    <n v="5"/>
    <n v="3"/>
    <n v="5"/>
    <n v="5"/>
    <n v="5"/>
    <n v="3"/>
    <n v="2"/>
    <n v="2"/>
    <n v="2"/>
    <n v="5"/>
    <n v="5"/>
    <n v="4"/>
    <n v="5"/>
    <n v="5"/>
    <n v="5"/>
    <n v="5"/>
    <n v="4"/>
    <n v="5"/>
    <n v="5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0"/>
    <m/>
    <m/>
    <n v="4"/>
    <n v="2"/>
    <n v="3"/>
    <n v="3"/>
    <n v="4"/>
    <n v="3"/>
    <n v="4"/>
    <n v="4"/>
    <n v="3"/>
    <n v="4"/>
    <n v="2"/>
    <n v="3"/>
    <n v="2"/>
    <n v="2"/>
    <n v="4"/>
    <n v="4"/>
    <n v="3"/>
    <n v="3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1"/>
    <m/>
    <m/>
    <n v="5"/>
    <n v="4"/>
    <n v="2"/>
    <n v="5"/>
    <n v="5"/>
    <n v="4"/>
    <n v="3"/>
    <n v="4"/>
    <n v="3"/>
    <n v="4"/>
    <n v="3"/>
    <n v="3"/>
    <n v="3"/>
    <n v="3"/>
    <n v="4"/>
    <n v="3"/>
    <n v="4"/>
    <n v="4"/>
    <n v="4"/>
    <n v="4"/>
    <n v="4"/>
    <n v="4"/>
    <n v="3"/>
    <n v="3"/>
  </r>
  <r>
    <n v="3"/>
    <s v="สังคมศาสตร์"/>
    <s v="เอเชียตะวันออกเฉียงใต้ศึกษา"/>
    <m/>
    <n v="1"/>
    <n v="1"/>
    <x v="1"/>
    <x v="1"/>
    <m/>
    <x v="0"/>
    <x v="0"/>
    <m/>
    <m/>
    <n v="3"/>
    <n v="5"/>
    <n v="5"/>
    <n v="5"/>
    <n v="5"/>
    <n v="5"/>
    <n v="5"/>
    <n v="5"/>
    <n v="5"/>
    <n v="5"/>
    <n v="4"/>
    <n v="3"/>
    <m/>
    <m/>
    <n v="5"/>
    <n v="5"/>
    <n v="5"/>
    <n v="5"/>
    <n v="5"/>
    <n v="5"/>
    <n v="5"/>
    <n v="5"/>
    <n v="4"/>
    <n v="5"/>
  </r>
  <r>
    <n v="3"/>
    <s v="สังคมศาสตร์"/>
    <s v="เอเชียตะวันออกเฉียงใต้ศึกษา"/>
    <m/>
    <n v="1"/>
    <n v="1"/>
    <x v="1"/>
    <x v="1"/>
    <m/>
    <x v="0"/>
    <x v="1"/>
    <m/>
    <m/>
    <n v="4"/>
    <n v="5"/>
    <n v="4"/>
    <n v="5"/>
    <n v="5"/>
    <n v="5"/>
    <n v="4"/>
    <n v="5"/>
    <n v="5"/>
    <n v="4"/>
    <n v="3"/>
    <n v="4"/>
    <n v="3"/>
    <n v="4"/>
    <n v="5"/>
    <n v="5"/>
    <n v="5"/>
    <n v="5"/>
    <n v="5"/>
    <n v="5"/>
    <n v="4"/>
    <n v="4"/>
    <n v="4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1"/>
    <x v="0"/>
    <m/>
    <x v="0"/>
    <x v="0"/>
    <m/>
    <m/>
    <n v="5"/>
    <n v="3"/>
    <n v="2"/>
    <n v="5"/>
    <n v="5"/>
    <n v="5"/>
    <n v="1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3"/>
    <n v="3"/>
    <n v="4"/>
    <n v="4"/>
    <n v="2"/>
    <n v="4"/>
    <n v="4"/>
    <n v="3"/>
    <n v="3"/>
    <n v="2"/>
    <n v="2"/>
    <n v="1"/>
    <n v="4"/>
    <n v="4"/>
    <n v="4"/>
    <n v="4"/>
    <n v="4"/>
    <n v="5"/>
    <n v="4"/>
    <n v="4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4"/>
    <n v="3"/>
    <n v="3"/>
    <n v="4"/>
    <n v="4"/>
    <n v="4"/>
    <n v="3"/>
    <n v="4"/>
    <n v="4"/>
    <n v="4"/>
    <n v="3"/>
    <n v="2"/>
    <n v="2"/>
    <n v="2"/>
    <n v="4"/>
    <n v="4"/>
    <n v="4"/>
    <n v="4"/>
    <n v="4"/>
    <n v="4"/>
    <n v="4"/>
    <n v="3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3"/>
    <n v="4"/>
    <n v="5"/>
    <n v="5"/>
    <n v="3"/>
    <n v="2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5"/>
    <n v="4"/>
    <n v="4"/>
    <n v="4"/>
    <n v="4"/>
    <n v="3"/>
    <n v="3"/>
    <n v="4"/>
    <n v="4"/>
    <n v="4"/>
    <n v="3"/>
    <n v="3"/>
    <n v="3"/>
    <n v="3"/>
    <n v="4"/>
    <n v="4"/>
    <n v="4"/>
    <n v="4"/>
    <n v="5"/>
    <n v="5"/>
    <n v="5"/>
    <n v="4"/>
    <n v="4"/>
    <n v="4"/>
  </r>
  <r>
    <n v="3"/>
    <s v="วิทยาศาสตร์"/>
    <s v="ฟิสิกส์ประยุกต์"/>
    <m/>
    <m/>
    <n v="1"/>
    <x v="0"/>
    <x v="1"/>
    <n v="1"/>
    <x v="0"/>
    <x v="0"/>
    <m/>
    <m/>
    <n v="5"/>
    <n v="5"/>
    <n v="5"/>
    <n v="5"/>
    <n v="5"/>
    <n v="5"/>
    <n v="5"/>
    <n v="5"/>
    <n v="5"/>
    <n v="4"/>
    <n v="3"/>
    <n v="4"/>
    <n v="4"/>
    <n v="4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n v="1"/>
    <n v="1"/>
    <x v="1"/>
    <x v="0"/>
    <m/>
    <x v="0"/>
    <x v="1"/>
    <m/>
    <m/>
    <n v="4"/>
    <n v="4"/>
    <n v="3"/>
    <n v="4"/>
    <n v="4"/>
    <n v="5"/>
    <n v="4"/>
    <n v="5"/>
    <n v="5"/>
    <n v="5"/>
    <n v="4"/>
    <n v="4"/>
    <n v="4"/>
    <n v="4"/>
    <n v="5"/>
    <n v="5"/>
    <n v="5"/>
    <n v="5"/>
    <n v="4"/>
    <n v="4"/>
    <n v="5"/>
    <n v="5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n v="1"/>
    <n v="1"/>
    <x v="1"/>
    <x v="1"/>
    <m/>
    <x v="0"/>
    <x v="1"/>
    <m/>
    <m/>
    <n v="4"/>
    <n v="4"/>
    <n v="3"/>
    <n v="4"/>
    <n v="4"/>
    <n v="4"/>
    <n v="5"/>
    <n v="4"/>
    <n v="4"/>
    <n v="5"/>
    <n v="5"/>
    <n v="5"/>
    <n v="4"/>
    <n v="5"/>
    <n v="4"/>
    <n v="4"/>
    <n v="5"/>
    <n v="5"/>
    <n v="5"/>
    <n v="5"/>
    <n v="5"/>
    <n v="5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1"/>
    <m/>
    <m/>
    <n v="5"/>
    <n v="4"/>
    <n v="2"/>
    <n v="5"/>
    <n v="5"/>
    <n v="4"/>
    <n v="4"/>
    <n v="4"/>
    <n v="4"/>
    <n v="4"/>
    <n v="4"/>
    <n v="2"/>
    <n v="4"/>
    <n v="4"/>
    <n v="5"/>
    <n v="3"/>
    <n v="5"/>
    <n v="5"/>
    <n v="4"/>
    <n v="4"/>
    <n v="2"/>
    <n v="4"/>
    <n v="4"/>
    <n v="3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3"/>
    <n v="4"/>
    <n v="4"/>
    <n v="4"/>
    <n v="4"/>
    <n v="4"/>
    <n v="3"/>
    <n v="4"/>
    <n v="1"/>
    <n v="1"/>
    <n v="1"/>
    <n v="1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n v="1"/>
    <m/>
    <x v="0"/>
    <x v="0"/>
    <m/>
    <x v="0"/>
    <x v="0"/>
    <m/>
    <m/>
    <n v="5"/>
    <n v="5"/>
    <n v="3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0"/>
    <x v="1"/>
    <m/>
    <x v="0"/>
    <x v="0"/>
    <m/>
    <m/>
    <n v="5"/>
    <n v="3"/>
    <n v="4"/>
    <n v="4"/>
    <n v="4"/>
    <n v="4"/>
    <n v="3"/>
    <n v="3"/>
    <n v="4"/>
    <n v="4"/>
    <n v="1"/>
    <n v="1"/>
    <n v="3"/>
    <n v="3"/>
    <n v="3"/>
    <n v="3"/>
    <n v="4"/>
    <n v="4"/>
    <n v="4"/>
    <n v="4"/>
    <n v="3"/>
    <n v="4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4"/>
    <n v="3"/>
    <n v="3"/>
    <n v="3"/>
    <n v="4"/>
    <n v="3"/>
    <n v="4"/>
    <n v="4"/>
    <n v="4"/>
    <n v="4"/>
    <n v="4"/>
    <n v="4"/>
    <n v="4"/>
    <n v="4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5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5"/>
    <n v="5"/>
    <n v="5"/>
    <n v="5"/>
    <n v="5"/>
    <n v="5"/>
    <n v="5"/>
    <n v="5"/>
    <n v="5"/>
    <n v="4"/>
    <n v="4"/>
    <n v="4"/>
    <n v="4"/>
    <n v="5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m/>
    <n v="3"/>
    <n v="3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วิศวกรรมศาสตร์"/>
    <s v="วิศวกรรมโยธา"/>
    <m/>
    <n v="1"/>
    <n v="1"/>
    <x v="0"/>
    <x v="1"/>
    <m/>
    <x v="0"/>
    <x v="0"/>
    <m/>
    <m/>
    <n v="4"/>
    <n v="4"/>
    <n v="4"/>
    <n v="4"/>
    <n v="4"/>
    <n v="3"/>
    <n v="3"/>
    <n v="3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m/>
    <m/>
    <x v="0"/>
    <x v="0"/>
    <m/>
    <x v="0"/>
    <x v="0"/>
    <m/>
    <m/>
    <n v="4"/>
    <n v="2"/>
    <n v="2"/>
    <n v="5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อังกฤษ"/>
    <m/>
    <n v="1"/>
    <m/>
    <x v="0"/>
    <x v="1"/>
    <m/>
    <x v="0"/>
    <x v="0"/>
    <m/>
    <m/>
    <n v="5"/>
    <n v="5"/>
    <n v="5"/>
    <n v="5"/>
    <n v="5"/>
    <n v="5"/>
    <n v="4"/>
    <n v="5"/>
    <n v="5"/>
    <n v="5"/>
    <n v="3"/>
    <n v="2"/>
    <n v="4"/>
    <n v="4"/>
    <n v="5"/>
    <n v="4"/>
    <n v="5"/>
    <n v="5"/>
    <n v="5"/>
    <n v="5"/>
    <n v="5"/>
    <n v="4"/>
    <n v="5"/>
    <n v="5"/>
  </r>
  <r>
    <n v="2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3"/>
    <n v="4"/>
    <n v="4"/>
    <n v="4"/>
    <n v="4"/>
    <n v="4"/>
    <n v="4"/>
    <n v="2"/>
    <n v="2"/>
    <n v="2"/>
    <n v="2"/>
    <n v="4"/>
    <n v="4"/>
    <n v="4"/>
    <n v="4"/>
    <n v="4"/>
    <n v="4"/>
    <n v="4"/>
    <n v="3"/>
    <n v="4"/>
    <n v="4"/>
  </r>
  <r>
    <n v="1"/>
    <s v="แพทยศาสตร์"/>
    <m/>
    <m/>
    <n v="1"/>
    <m/>
    <x v="0"/>
    <x v="0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5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1"/>
    <x v="0"/>
    <m/>
    <m/>
    <n v="5"/>
    <n v="5"/>
    <n v="5"/>
    <n v="5"/>
    <n v="5"/>
    <n v="5"/>
    <n v="5"/>
    <n v="5"/>
    <n v="5"/>
    <n v="5"/>
    <n v="2"/>
    <n v="2"/>
    <n v="2"/>
    <n v="2"/>
    <n v="4"/>
    <n v="4"/>
    <n v="4"/>
    <n v="4"/>
    <n v="4"/>
    <n v="4"/>
    <n v="4"/>
    <n v="4"/>
    <n v="4"/>
    <n v="5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5"/>
    <n v="3"/>
    <n v="5"/>
    <n v="5"/>
    <n v="5"/>
    <n v="5"/>
    <n v="5"/>
    <n v="5"/>
    <n v="5"/>
    <n v="5"/>
    <n v="4"/>
    <n v="5"/>
    <n v="4"/>
    <n v="5"/>
    <n v="4"/>
    <n v="4"/>
    <n v="4"/>
    <n v="4"/>
    <n v="4"/>
    <n v="4"/>
    <n v="5"/>
    <n v="5"/>
    <n v="5"/>
  </r>
  <r>
    <n v="3"/>
    <s v="เกษตรศาสตร์ ทรัพยากรธรรมชาติและสิ่งแวดล้อม"/>
    <s v="การจัดการทรัพยากรธรรมชาติและสิ่งแวดล้อม"/>
    <m/>
    <n v="1"/>
    <m/>
    <x v="0"/>
    <x v="1"/>
    <m/>
    <x v="0"/>
    <x v="0"/>
    <m/>
    <m/>
    <n v="5"/>
    <n v="5"/>
    <n v="5"/>
    <n v="4"/>
    <n v="4"/>
    <n v="4"/>
    <n v="3"/>
    <n v="4"/>
    <n v="3"/>
    <n v="3"/>
    <n v="3"/>
    <n v="2"/>
    <n v="2"/>
    <n v="2"/>
    <n v="3"/>
    <n v="3"/>
    <n v="4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n v="1"/>
    <m/>
    <x v="0"/>
    <x v="1"/>
    <m/>
    <x v="0"/>
    <x v="1"/>
    <m/>
    <m/>
    <n v="5"/>
    <n v="5"/>
    <n v="5"/>
    <n v="5"/>
    <n v="4"/>
    <n v="5"/>
    <n v="3"/>
    <n v="5"/>
    <n v="5"/>
    <n v="5"/>
    <n v="3"/>
    <n v="1"/>
    <n v="2"/>
    <n v="3"/>
    <n v="4"/>
    <n v="4"/>
    <n v="4"/>
    <n v="4"/>
    <n v="4"/>
    <n v="5"/>
    <n v="5"/>
    <n v="4"/>
    <n v="5"/>
    <n v="4"/>
  </r>
  <r>
    <n v="2"/>
    <s v="สถาปัตยกรรมศาสตร์"/>
    <s v="ศิลปะและการออกแบบ"/>
    <m/>
    <n v="1"/>
    <n v="1"/>
    <x v="1"/>
    <x v="1"/>
    <m/>
    <x v="0"/>
    <x v="0"/>
    <m/>
    <m/>
    <n v="4"/>
    <n v="4"/>
    <n v="3"/>
    <n v="4"/>
    <n v="4"/>
    <n v="4"/>
    <n v="3"/>
    <n v="5"/>
    <n v="5"/>
    <n v="4"/>
    <n v="3"/>
    <n v="3"/>
    <n v="3"/>
    <n v="3"/>
    <n v="4"/>
    <n v="4"/>
    <n v="4"/>
    <n v="4"/>
    <n v="4"/>
    <n v="5"/>
    <n v="4"/>
    <n v="4"/>
    <n v="4"/>
    <n v="5"/>
  </r>
  <r>
    <n v="2"/>
    <s v="พลังงานทดแทน"/>
    <s v="พลังงานทดแทน"/>
    <m/>
    <n v="1"/>
    <n v="1"/>
    <x v="1"/>
    <x v="1"/>
    <m/>
    <x v="0"/>
    <x v="0"/>
    <m/>
    <m/>
    <n v="4"/>
    <n v="4"/>
    <n v="3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</r>
  <r>
    <n v="2"/>
    <s v="พลังงานทดแทน"/>
    <s v="พลังงานทดแทน"/>
    <m/>
    <n v="1"/>
    <m/>
    <x v="0"/>
    <x v="1"/>
    <m/>
    <x v="0"/>
    <x v="0"/>
    <m/>
    <m/>
    <n v="4"/>
    <n v="3"/>
    <n v="4"/>
    <n v="4"/>
    <n v="4"/>
    <n v="4"/>
    <n v="4"/>
    <n v="3"/>
    <n v="3"/>
    <n v="4"/>
    <n v="5"/>
    <n v="4"/>
    <n v="4"/>
    <n v="4"/>
    <n v="5"/>
    <n v="4"/>
    <n v="4"/>
    <n v="4"/>
    <n v="5"/>
    <n v="5"/>
    <n v="5"/>
    <n v="4"/>
    <n v="4"/>
    <n v="4"/>
  </r>
  <r>
    <n v="3"/>
    <s v="พลังงานทดแทน"/>
    <s v="พลังงานทดแทน"/>
    <m/>
    <m/>
    <n v="1"/>
    <x v="0"/>
    <x v="0"/>
    <m/>
    <x v="0"/>
    <x v="0"/>
    <m/>
    <m/>
    <n v="3"/>
    <n v="4"/>
    <n v="3"/>
    <n v="4"/>
    <n v="4"/>
    <n v="4"/>
    <n v="3"/>
    <n v="3"/>
    <n v="4"/>
    <n v="4"/>
    <n v="3"/>
    <n v="2"/>
    <n v="2"/>
    <n v="2"/>
    <n v="4"/>
    <n v="3"/>
    <n v="3"/>
    <n v="3"/>
    <n v="4"/>
    <n v="4"/>
    <n v="4"/>
    <n v="4"/>
    <n v="3"/>
    <n v="3"/>
  </r>
  <r>
    <n v="2"/>
    <s v="วิศวกรรมศาสตร์"/>
    <s v="ไม่ระบุ"/>
    <m/>
    <m/>
    <m/>
    <x v="1"/>
    <x v="1"/>
    <m/>
    <x v="0"/>
    <x v="0"/>
    <m/>
    <m/>
    <n v="3"/>
    <n v="3"/>
    <n v="3"/>
    <n v="4"/>
    <n v="4"/>
    <n v="4"/>
    <n v="4"/>
    <n v="4"/>
    <n v="3"/>
    <n v="4"/>
    <n v="2"/>
    <n v="3"/>
    <n v="2"/>
    <n v="3"/>
    <n v="4"/>
    <n v="4"/>
    <n v="4"/>
    <n v="4"/>
    <n v="4"/>
    <n v="4"/>
    <n v="5"/>
    <n v="4"/>
    <n v="5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2"/>
    <n v="3"/>
    <n v="3"/>
    <n v="4"/>
    <n v="4"/>
    <n v="1"/>
    <n v="3"/>
    <n v="3"/>
    <n v="3"/>
    <n v="3"/>
    <n v="4"/>
    <n v="3"/>
    <n v="4"/>
    <n v="4"/>
    <n v="3"/>
    <n v="3"/>
    <n v="4"/>
    <n v="4"/>
    <n v="3"/>
    <n v="3"/>
    <n v="2"/>
    <n v="2"/>
    <n v="2"/>
  </r>
  <r>
    <n v="2"/>
    <s v="วิศวกรรมศาสตร์"/>
    <s v="วิศวกรรมการจัดการ"/>
    <m/>
    <m/>
    <m/>
    <x v="0"/>
    <x v="1"/>
    <m/>
    <x v="0"/>
    <x v="1"/>
    <m/>
    <m/>
    <n v="4"/>
    <n v="5"/>
    <n v="4"/>
    <n v="5"/>
    <n v="5"/>
    <n v="5"/>
    <n v="5"/>
    <n v="5"/>
    <n v="4"/>
    <n v="3"/>
    <n v="1"/>
    <n v="1"/>
    <n v="1"/>
    <n v="1"/>
    <n v="3"/>
    <n v="3"/>
    <n v="4"/>
    <n v="4"/>
    <n v="5"/>
    <n v="5"/>
    <n v="5"/>
    <n v="5"/>
    <n v="5"/>
    <n v="5"/>
  </r>
  <r>
    <n v="3"/>
    <s v="วิศวกรรมศาสตร์"/>
    <s v="วิศวกรรมไฟฟ้า"/>
    <m/>
    <n v="1"/>
    <n v="1"/>
    <x v="1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n v="1"/>
    <x v="1"/>
    <x v="1"/>
    <m/>
    <x v="0"/>
    <x v="0"/>
    <m/>
    <m/>
    <n v="5"/>
    <n v="4"/>
    <n v="3"/>
    <n v="4"/>
    <m/>
    <n v="4"/>
    <n v="3"/>
    <n v="4"/>
    <n v="4"/>
    <n v="4"/>
    <n v="3"/>
    <n v="3"/>
    <n v="3"/>
    <n v="3"/>
    <n v="4"/>
    <n v="4"/>
    <n v="4"/>
    <n v="4"/>
    <n v="5"/>
    <n v="5"/>
    <n v="5"/>
    <n v="4"/>
    <n v="4"/>
    <n v="5"/>
  </r>
  <r>
    <n v="2"/>
    <s v="วิศวกรรมศาสตร์"/>
    <s v="วิศวกรรมโยธา"/>
    <m/>
    <m/>
    <n v="1"/>
    <x v="0"/>
    <x v="1"/>
    <n v="1"/>
    <x v="0"/>
    <x v="0"/>
    <m/>
    <m/>
    <n v="5"/>
    <n v="3"/>
    <n v="3"/>
    <n v="4"/>
    <n v="3"/>
    <n v="5"/>
    <n v="2"/>
    <n v="4"/>
    <n v="4"/>
    <n v="4"/>
    <n v="4"/>
    <n v="3"/>
    <n v="3"/>
    <n v="3"/>
    <n v="4"/>
    <n v="4"/>
    <n v="4"/>
    <n v="4"/>
    <n v="4"/>
    <n v="4"/>
    <n v="4"/>
    <n v="3"/>
    <n v="3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3"/>
    <n v="4"/>
    <n v="4"/>
    <n v="4"/>
  </r>
  <r>
    <n v="2"/>
    <s v="สถาปัตยกรรมศาสตร์"/>
    <s v="ศิลปะและการออกแบบ"/>
    <m/>
    <n v="1"/>
    <m/>
    <x v="0"/>
    <x v="1"/>
    <n v="1"/>
    <x v="0"/>
    <x v="0"/>
    <m/>
    <m/>
    <n v="5"/>
    <n v="5"/>
    <n v="3"/>
    <n v="5"/>
    <n v="5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m/>
    <m/>
    <x v="0"/>
    <x v="0"/>
    <n v="1"/>
    <x v="0"/>
    <x v="0"/>
    <m/>
    <m/>
    <n v="4"/>
    <n v="3"/>
    <n v="5"/>
    <n v="4"/>
    <n v="4"/>
    <n v="4"/>
    <n v="4"/>
    <n v="5"/>
    <n v="4"/>
    <n v="5"/>
    <n v="2"/>
    <n v="2"/>
    <n v="2"/>
    <n v="2"/>
    <n v="4"/>
    <n v="3"/>
    <n v="4"/>
    <n v="4"/>
    <n v="4"/>
    <n v="4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n v="1"/>
    <n v="4"/>
    <n v="4"/>
    <n v="3"/>
    <n v="4"/>
    <n v="4"/>
    <n v="3"/>
    <n v="3"/>
    <n v="4"/>
    <n v="2"/>
    <n v="3"/>
    <n v="3"/>
    <n v="3"/>
    <n v="2"/>
    <n v="2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2"/>
    <n v="4"/>
    <n v="4"/>
    <n v="4"/>
    <n v="3"/>
    <n v="4"/>
    <n v="3"/>
    <n v="3"/>
    <n v="3"/>
    <n v="2"/>
    <n v="2"/>
    <n v="2"/>
    <n v="4"/>
    <n v="4"/>
    <n v="4"/>
    <n v="4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4"/>
    <n v="4"/>
    <n v="4"/>
  </r>
  <r>
    <n v="3"/>
    <s v="วิทยาศาสตร์"/>
    <s v="ชีวเคมี"/>
    <m/>
    <n v="1"/>
    <m/>
    <x v="0"/>
    <x v="1"/>
    <m/>
    <x v="0"/>
    <x v="1"/>
    <m/>
    <m/>
    <n v="4"/>
    <n v="3"/>
    <n v="4"/>
    <n v="5"/>
    <n v="4"/>
    <n v="3"/>
    <n v="4"/>
    <n v="4"/>
    <n v="3"/>
    <n v="4"/>
    <m/>
    <n v="3"/>
    <n v="3"/>
    <n v="3"/>
    <n v="4"/>
    <n v="4"/>
    <n v="4"/>
    <n v="4"/>
    <n v="5"/>
    <n v="5"/>
    <n v="4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5"/>
    <n v="4"/>
    <n v="4"/>
    <n v="3"/>
    <n v="3"/>
    <n v="5"/>
    <n v="5"/>
    <n v="5"/>
    <n v="5"/>
    <n v="5"/>
    <n v="4"/>
    <n v="5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5"/>
    <n v="3"/>
    <n v="5"/>
    <n v="4"/>
    <n v="4"/>
    <n v="3"/>
    <n v="4"/>
    <n v="4"/>
    <n v="4"/>
    <n v="4"/>
    <n v="3"/>
    <n v="3"/>
    <n v="2"/>
    <n v="2"/>
    <n v="4"/>
    <n v="4"/>
    <n v="4"/>
    <n v="4"/>
    <n v="4"/>
    <n v="4"/>
    <n v="4"/>
    <n v="3"/>
    <n v="3"/>
    <n v="4"/>
  </r>
  <r>
    <n v="1"/>
    <s v="สหเวชศาสตร์"/>
    <m/>
    <m/>
    <n v="1"/>
    <n v="1"/>
    <x v="0"/>
    <x v="0"/>
    <m/>
    <x v="0"/>
    <x v="0"/>
    <m/>
    <m/>
    <n v="5"/>
    <n v="5"/>
    <n v="5"/>
    <n v="5"/>
    <n v="5"/>
    <n v="5"/>
    <n v="4"/>
    <n v="4"/>
    <n v="4"/>
    <n v="5"/>
    <n v="4"/>
    <n v="4"/>
    <n v="3"/>
    <n v="3"/>
    <n v="4"/>
    <n v="4"/>
    <n v="4"/>
    <n v="4"/>
    <n v="5"/>
    <n v="5"/>
    <n v="5"/>
    <n v="5"/>
    <n v="5"/>
    <n v="5"/>
  </r>
  <r>
    <n v="1"/>
    <s v="สหเวชศาสตร์"/>
    <m/>
    <m/>
    <n v="1"/>
    <m/>
    <x v="0"/>
    <x v="1"/>
    <m/>
    <x v="0"/>
    <x v="0"/>
    <m/>
    <m/>
    <n v="4"/>
    <n v="4"/>
    <n v="5"/>
    <n v="4"/>
    <n v="4"/>
    <n v="4"/>
    <n v="4"/>
    <n v="4"/>
    <n v="4"/>
    <n v="4"/>
    <n v="5"/>
    <n v="4"/>
    <n v="4"/>
    <n v="5"/>
    <n v="4"/>
    <n v="4"/>
    <n v="4"/>
    <n v="4"/>
    <n v="4"/>
    <n v="4"/>
    <n v="4"/>
    <n v="4"/>
    <n v="4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5"/>
    <n v="4"/>
    <n v="3"/>
    <n v="4"/>
    <n v="4"/>
    <n v="4"/>
    <n v="3"/>
    <n v="3"/>
    <n v="4"/>
    <n v="4"/>
    <n v="3"/>
    <n v="3"/>
    <n v="3"/>
    <n v="3"/>
    <n v="4"/>
    <n v="4"/>
    <n v="4"/>
    <n v="4"/>
    <n v="5"/>
    <n v="5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3"/>
    <n v="4"/>
    <n v="5"/>
    <n v="5"/>
    <n v="4"/>
    <n v="4"/>
    <n v="4"/>
    <n v="4"/>
    <n v="4"/>
    <n v="2"/>
    <n v="2"/>
    <n v="2"/>
    <n v="3"/>
    <n v="4"/>
    <n v="4"/>
    <n v="5"/>
    <m/>
    <n v="4"/>
    <n v="4"/>
    <n v="5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4"/>
    <n v="5"/>
    <n v="4"/>
    <n v="4"/>
    <n v="4"/>
    <n v="5"/>
    <n v="4"/>
    <n v="4"/>
    <n v="4"/>
    <n v="5"/>
    <n v="3"/>
    <n v="3"/>
    <n v="3"/>
    <n v="3"/>
    <n v="4"/>
    <n v="4"/>
    <n v="5"/>
    <n v="5"/>
    <n v="5"/>
    <n v="5"/>
    <n v="5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4"/>
    <n v="4"/>
    <n v="4"/>
    <n v="4"/>
    <n v="5"/>
    <n v="4"/>
    <n v="4"/>
    <n v="3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5"/>
    <n v="5"/>
    <n v="5"/>
    <n v="4"/>
    <n v="5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4"/>
    <n v="5"/>
    <n v="5"/>
    <n v="5"/>
    <n v="4"/>
    <n v="5"/>
    <n v="5"/>
    <n v="5"/>
    <n v="5"/>
    <n v="4"/>
    <n v="5"/>
    <n v="5"/>
    <n v="5"/>
    <n v="5"/>
    <n v="4"/>
    <n v="5"/>
    <n v="5"/>
    <n v="4"/>
    <n v="5"/>
    <n v="5"/>
    <n v="5"/>
    <n v="4"/>
    <n v="5"/>
  </r>
  <r>
    <n v="3"/>
    <s v="ศึกษาศาสตร์"/>
    <s v="การศึกษา"/>
    <m/>
    <n v="1"/>
    <n v="1"/>
    <x v="0"/>
    <x v="1"/>
    <n v="1"/>
    <x v="0"/>
    <x v="0"/>
    <m/>
    <m/>
    <n v="4"/>
    <n v="4"/>
    <n v="5"/>
    <n v="5"/>
    <n v="5"/>
    <n v="5"/>
    <n v="5"/>
    <n v="5"/>
    <n v="5"/>
    <n v="5"/>
    <n v="4"/>
    <n v="4"/>
    <n v="5"/>
    <n v="5"/>
    <n v="4"/>
    <n v="4"/>
    <n v="4"/>
    <n v="4"/>
    <n v="5"/>
    <n v="5"/>
    <n v="5"/>
    <n v="5"/>
    <n v="5"/>
    <n v="5"/>
  </r>
  <r>
    <n v="3"/>
    <s v="ศึกษาศาสตร์"/>
    <s v="การบริหารการศึกษา"/>
    <m/>
    <m/>
    <n v="1"/>
    <x v="0"/>
    <x v="1"/>
    <m/>
    <x v="0"/>
    <x v="0"/>
    <m/>
    <m/>
    <n v="4"/>
    <n v="4"/>
    <n v="4"/>
    <n v="4"/>
    <n v="4"/>
    <n v="4"/>
    <n v="2"/>
    <n v="3"/>
    <n v="2"/>
    <n v="3"/>
    <n v="4"/>
    <n v="3"/>
    <n v="3"/>
    <n v="3"/>
    <n v="4"/>
    <n v="4"/>
    <n v="4"/>
    <n v="4"/>
    <n v="4"/>
    <n v="4"/>
    <n v="3"/>
    <n v="4"/>
    <n v="3"/>
    <n v="3"/>
  </r>
  <r>
    <n v="3"/>
    <s v="มนุษยศาสตร์"/>
    <s v="ภาษาศาสตร์"/>
    <m/>
    <n v="1"/>
    <m/>
    <x v="1"/>
    <x v="1"/>
    <m/>
    <x v="1"/>
    <x v="0"/>
    <m/>
    <m/>
    <n v="5"/>
    <n v="5"/>
    <n v="5"/>
    <n v="4"/>
    <n v="4"/>
    <n v="5"/>
    <n v="3"/>
    <n v="5"/>
    <n v="4"/>
    <n v="5"/>
    <n v="4"/>
    <n v="1"/>
    <n v="4"/>
    <n v="5"/>
    <n v="4"/>
    <n v="4"/>
    <n v="5"/>
    <n v="4"/>
    <n v="5"/>
    <m/>
    <n v="5"/>
    <n v="4"/>
    <n v="4"/>
    <n v="5"/>
  </r>
  <r>
    <n v="3"/>
    <s v="พลังงานทดแทน"/>
    <s v="พลังงานทดแทน"/>
    <m/>
    <n v="1"/>
    <n v="1"/>
    <x v="1"/>
    <x v="0"/>
    <m/>
    <x v="0"/>
    <x v="0"/>
    <m/>
    <m/>
    <n v="5"/>
    <n v="5"/>
    <n v="5"/>
    <n v="5"/>
    <n v="5"/>
    <n v="5"/>
    <n v="3"/>
    <n v="5"/>
    <n v="5"/>
    <n v="5"/>
    <n v="3"/>
    <n v="3"/>
    <n v="2"/>
    <n v="2"/>
    <n v="4"/>
    <n v="4"/>
    <n v="5"/>
    <n v="5"/>
    <n v="3"/>
    <n v="5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4"/>
    <n v="4"/>
    <n v="4"/>
    <n v="5"/>
    <n v="5"/>
    <m/>
    <n v="5"/>
    <n v="5"/>
    <n v="5"/>
    <n v="5"/>
    <n v="5"/>
    <n v="5"/>
    <n v="4"/>
    <n v="5"/>
    <n v="5"/>
    <n v="5"/>
    <n v="5"/>
    <n v="5"/>
    <n v="5"/>
  </r>
  <r>
    <n v="2"/>
    <s v="วิศวกรรมศาสตร์"/>
    <s v="บริหารงานก่อสร้าง"/>
    <m/>
    <n v="1"/>
    <m/>
    <x v="0"/>
    <x v="1"/>
    <m/>
    <x v="0"/>
    <x v="0"/>
    <m/>
    <m/>
    <n v="4"/>
    <n v="4"/>
    <n v="4"/>
    <n v="4"/>
    <n v="4"/>
    <n v="4"/>
    <n v="3"/>
    <n v="4"/>
    <n v="5"/>
    <n v="4"/>
    <n v="2"/>
    <n v="1"/>
    <n v="2"/>
    <n v="2"/>
    <n v="4"/>
    <n v="2"/>
    <n v="4"/>
    <n v="4"/>
    <n v="5"/>
    <n v="5"/>
    <n v="5"/>
    <n v="2"/>
    <n v="2"/>
    <n v="5"/>
  </r>
  <r>
    <s v="ไม่ระบุ"/>
    <m/>
    <m/>
    <m/>
    <m/>
    <m/>
    <x v="0"/>
    <x v="1"/>
    <m/>
    <x v="0"/>
    <x v="1"/>
    <m/>
    <m/>
    <n v="5"/>
    <n v="5"/>
    <n v="5"/>
    <n v="5"/>
    <n v="5"/>
    <n v="5"/>
    <n v="3"/>
    <n v="1"/>
    <n v="4"/>
    <n v="5"/>
    <n v="1"/>
    <n v="1"/>
    <n v="1"/>
    <n v="1"/>
    <n v="4"/>
    <n v="3"/>
    <n v="4"/>
    <n v="4"/>
    <n v="4"/>
    <n v="5"/>
    <n v="4"/>
    <n v="4"/>
    <n v="4"/>
    <n v="4"/>
  </r>
  <r>
    <n v="3"/>
    <s v="ศึกษาศาสตร์"/>
    <s v="การศึกษา"/>
    <m/>
    <n v="1"/>
    <m/>
    <x v="0"/>
    <x v="0"/>
    <m/>
    <x v="0"/>
    <x v="0"/>
    <m/>
    <m/>
    <n v="4"/>
    <n v="4"/>
    <n v="4"/>
    <n v="4"/>
    <n v="4"/>
    <n v="3"/>
    <n v="3"/>
    <n v="3"/>
    <n v="2"/>
    <n v="3"/>
    <n v="4"/>
    <n v="3"/>
    <n v="4"/>
    <n v="4"/>
    <n v="5"/>
    <n v="4"/>
    <n v="5"/>
    <n v="4"/>
    <n v="4"/>
    <n v="4"/>
    <n v="5"/>
    <n v="3"/>
    <n v="3"/>
    <n v="3"/>
  </r>
  <r>
    <n v="1"/>
    <s v="ศึกษาศาสตร์"/>
    <m/>
    <m/>
    <m/>
    <m/>
    <x v="0"/>
    <x v="0"/>
    <m/>
    <x v="0"/>
    <x v="0"/>
    <m/>
    <m/>
    <n v="5"/>
    <n v="5"/>
    <n v="5"/>
    <n v="5"/>
    <n v="5"/>
    <n v="5"/>
    <n v="5"/>
    <n v="5"/>
    <n v="5"/>
    <n v="5"/>
    <n v="5"/>
    <n v="3"/>
    <n v="3"/>
    <n v="3"/>
    <n v="5"/>
    <n v="5"/>
    <n v="5"/>
    <n v="5"/>
    <n v="5"/>
    <n v="5"/>
    <n v="5"/>
    <n v="4"/>
    <n v="4"/>
    <n v="4"/>
  </r>
  <r>
    <n v="3"/>
    <s v="บริหารธุรกิจ"/>
    <s v="บริหารธุรกิจ"/>
    <m/>
    <m/>
    <m/>
    <x v="0"/>
    <x v="1"/>
    <m/>
    <x v="0"/>
    <x v="0"/>
    <m/>
    <n v="1"/>
    <n v="4"/>
    <n v="4"/>
    <n v="4"/>
    <n v="5"/>
    <n v="5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สถาปัตยกรรมศาสตร์"/>
    <s v="สถาปัตยกรรมศาสตร์"/>
    <m/>
    <m/>
    <m/>
    <x v="0"/>
    <x v="0"/>
    <m/>
    <x v="0"/>
    <x v="0"/>
    <m/>
    <m/>
    <n v="4"/>
    <n v="4"/>
    <n v="3"/>
    <n v="5"/>
    <n v="5"/>
    <n v="4"/>
    <n v="3"/>
    <n v="4"/>
    <n v="4"/>
    <n v="4"/>
    <n v="5"/>
    <m/>
    <m/>
    <m/>
    <n v="4"/>
    <n v="4"/>
    <n v="4"/>
    <n v="4"/>
    <n v="4"/>
    <n v="4"/>
    <n v="4"/>
    <n v="3"/>
    <n v="2"/>
    <n v="3"/>
  </r>
  <r>
    <n v="3"/>
    <s v="มนุษยศาสตร์"/>
    <s v="ภาษาไทย"/>
    <m/>
    <n v="1"/>
    <m/>
    <x v="0"/>
    <x v="1"/>
    <m/>
    <x v="0"/>
    <x v="0"/>
    <m/>
    <m/>
    <n v="5"/>
    <n v="5"/>
    <n v="5"/>
    <n v="5"/>
    <n v="5"/>
    <n v="4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"/>
    <s v="บริหารธุรกิจ"/>
    <m/>
    <n v="1"/>
    <m/>
    <x v="0"/>
    <x v="1"/>
    <m/>
    <x v="0"/>
    <x v="0"/>
    <m/>
    <m/>
    <n v="4"/>
    <n v="4"/>
    <n v="4"/>
    <n v="5"/>
    <n v="5"/>
    <n v="4"/>
    <n v="3"/>
    <n v="4"/>
    <n v="3"/>
    <n v="3"/>
    <n v="4"/>
    <n v="2"/>
    <n v="2"/>
    <n v="2"/>
    <n v="4"/>
    <n v="4"/>
    <n v="4"/>
    <n v="4"/>
    <n v="4"/>
    <n v="5"/>
    <n v="5"/>
    <n v="4"/>
    <n v="4"/>
    <n v="4"/>
  </r>
  <r>
    <n v="3"/>
    <s v="วิทยาศาสตร์"/>
    <s v="เคมี"/>
    <m/>
    <n v="1"/>
    <m/>
    <x v="0"/>
    <x v="1"/>
    <n v="1"/>
    <x v="0"/>
    <x v="0"/>
    <m/>
    <m/>
    <n v="5"/>
    <n v="5"/>
    <n v="4"/>
    <n v="5"/>
    <n v="5"/>
    <n v="4"/>
    <n v="4"/>
    <n v="4"/>
    <n v="4"/>
    <n v="5"/>
    <n v="2"/>
    <n v="2"/>
    <n v="2"/>
    <n v="2"/>
    <n v="4"/>
    <n v="4"/>
    <n v="4"/>
    <n v="4"/>
    <n v="5"/>
    <n v="5"/>
    <n v="5"/>
    <n v="5"/>
    <n v="4"/>
    <n v="5"/>
  </r>
  <r>
    <n v="3"/>
    <s v="พลังงานทดแทน"/>
    <s v="พลังงานทดแทน"/>
    <m/>
    <m/>
    <n v="1"/>
    <x v="0"/>
    <x v="1"/>
    <m/>
    <x v="0"/>
    <x v="0"/>
    <m/>
    <m/>
    <n v="4"/>
    <n v="2"/>
    <n v="2"/>
    <n v="4"/>
    <n v="4"/>
    <n v="2"/>
    <n v="3"/>
    <n v="4"/>
    <n v="3"/>
    <n v="5"/>
    <n v="5"/>
    <n v="4"/>
    <n v="4"/>
    <n v="4"/>
    <n v="5"/>
    <n v="5"/>
    <n v="5"/>
    <n v="4"/>
    <n v="5"/>
    <n v="5"/>
    <n v="5"/>
    <n v="3"/>
    <n v="3"/>
    <n v="4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3"/>
    <n v="4"/>
    <n v="3"/>
    <n v="4"/>
    <n v="4"/>
    <n v="5"/>
    <n v="2"/>
    <n v="5"/>
    <n v="4"/>
    <n v="5"/>
    <n v="3"/>
    <n v="1"/>
    <n v="2"/>
    <n v="3"/>
    <n v="5"/>
    <n v="3"/>
    <n v="5"/>
    <n v="3"/>
    <n v="4"/>
    <n v="4"/>
    <n v="5"/>
    <n v="3"/>
    <n v="4"/>
    <n v="4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4"/>
    <n v="4"/>
    <n v="4"/>
    <n v="3"/>
    <n v="2"/>
    <n v="3"/>
    <n v="4"/>
    <n v="4"/>
    <n v="3"/>
    <n v="3"/>
    <n v="4"/>
    <n v="4"/>
    <n v="4"/>
    <n v="4"/>
    <n v="4"/>
    <n v="4"/>
    <n v="5"/>
    <n v="5"/>
    <n v="4"/>
    <n v="4"/>
    <n v="4"/>
    <n v="4"/>
  </r>
  <r>
    <n v="2"/>
    <s v="วิศวกรรมศาสตร์"/>
    <s v="วิศวกรรมไฟฟ้า"/>
    <m/>
    <m/>
    <n v="1"/>
    <x v="0"/>
    <x v="1"/>
    <m/>
    <x v="0"/>
    <x v="0"/>
    <m/>
    <m/>
    <n v="5"/>
    <n v="3"/>
    <n v="3"/>
    <n v="4"/>
    <n v="4"/>
    <n v="4"/>
    <n v="3"/>
    <n v="4"/>
    <n v="4"/>
    <n v="4"/>
    <n v="3"/>
    <n v="1"/>
    <n v="3"/>
    <n v="3"/>
    <n v="4"/>
    <n v="4"/>
    <n v="4"/>
    <n v="4"/>
    <n v="4"/>
    <n v="4"/>
    <n v="4"/>
    <n v="5"/>
    <n v="4"/>
    <n v="4"/>
  </r>
  <r>
    <n v="2"/>
    <s v="วิศวกรรมศาสตร์"/>
    <s v="วิศวกรรมไฟฟ้า"/>
    <m/>
    <m/>
    <m/>
    <x v="1"/>
    <x v="1"/>
    <m/>
    <x v="0"/>
    <x v="0"/>
    <m/>
    <m/>
    <n v="4"/>
    <n v="4"/>
    <n v="4"/>
    <n v="4"/>
    <n v="4"/>
    <n v="4"/>
    <n v="2"/>
    <n v="4"/>
    <n v="4"/>
    <n v="4"/>
    <n v="3"/>
    <n v="1"/>
    <n v="3"/>
    <n v="3"/>
    <n v="4"/>
    <n v="4"/>
    <n v="4"/>
    <n v="4"/>
    <n v="4"/>
    <n v="4"/>
    <n v="5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3"/>
    <n v="5"/>
    <n v="5"/>
    <n v="5"/>
    <n v="3"/>
    <n v="3"/>
    <n v="5"/>
    <n v="5"/>
    <n v="1"/>
    <n v="1"/>
    <n v="1"/>
    <n v="1"/>
    <n v="4"/>
    <n v="4"/>
    <n v="4"/>
    <n v="4"/>
    <n v="4"/>
    <n v="4"/>
    <n v="5"/>
    <n v="4"/>
    <n v="4"/>
    <n v="5"/>
  </r>
  <r>
    <n v="2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4"/>
    <n v="4"/>
    <n v="4"/>
    <n v="5"/>
    <n v="4"/>
    <n v="5"/>
    <n v="4"/>
    <n v="5"/>
    <n v="5"/>
    <n v="5"/>
    <n v="5"/>
    <n v="5"/>
    <n v="5"/>
    <n v="5"/>
    <n v="5"/>
    <n v="5"/>
    <n v="5"/>
  </r>
  <r>
    <n v="3"/>
    <s v="เกษตรศาสตร์ ทรัพยากรธรรมชาติและสิ่งแวดล้อม"/>
    <s v="เทคโนโลยีชีวภาพทางการเกษตร"/>
    <m/>
    <n v="1"/>
    <m/>
    <x v="1"/>
    <x v="1"/>
    <m/>
    <x v="0"/>
    <x v="0"/>
    <m/>
    <m/>
    <n v="5"/>
    <n v="4"/>
    <n v="5"/>
    <n v="4"/>
    <n v="5"/>
    <n v="5"/>
    <n v="4"/>
    <n v="4"/>
    <n v="4"/>
    <n v="4"/>
    <n v="3"/>
    <n v="3"/>
    <n v="3"/>
    <n v="3"/>
    <n v="5"/>
    <n v="4"/>
    <n v="4"/>
    <n v="4"/>
    <n v="4"/>
    <n v="4"/>
    <n v="4"/>
    <n v="4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  <n v="5"/>
    <n v="5"/>
  </r>
  <r>
    <n v="3"/>
    <s v="สถาปัตยกรรมศาสตร์"/>
    <s v="สถาปัตยกรรมศาสตร์"/>
    <m/>
    <n v="1"/>
    <m/>
    <x v="0"/>
    <x v="0"/>
    <m/>
    <x v="0"/>
    <x v="0"/>
    <m/>
    <m/>
    <n v="5"/>
    <n v="4"/>
    <n v="3"/>
    <n v="3"/>
    <n v="3"/>
    <n v="5"/>
    <n v="2"/>
    <n v="4"/>
    <n v="5"/>
    <n v="4"/>
    <n v="3"/>
    <n v="3"/>
    <n v="3"/>
    <n v="3"/>
    <n v="4"/>
    <n v="4"/>
    <n v="5"/>
    <n v="5"/>
    <n v="4"/>
    <n v="5"/>
    <n v="5"/>
    <n v="3"/>
    <n v="3"/>
    <n v="3"/>
  </r>
  <r>
    <n v="3"/>
    <s v="เภสัชศาสตร์"/>
    <s v="เภสัชศาสตร์"/>
    <m/>
    <n v="1"/>
    <n v="1"/>
    <x v="0"/>
    <x v="1"/>
    <m/>
    <x v="0"/>
    <x v="0"/>
    <m/>
    <n v="1"/>
    <n v="4"/>
    <n v="3"/>
    <n v="3"/>
    <n v="4"/>
    <n v="4"/>
    <n v="2"/>
    <n v="3"/>
    <n v="3"/>
    <n v="3"/>
    <n v="3"/>
    <n v="3"/>
    <n v="3"/>
    <n v="3"/>
    <n v="3"/>
    <n v="4"/>
    <n v="4"/>
    <n v="4"/>
    <n v="4"/>
    <n v="4"/>
    <n v="4"/>
    <n v="4"/>
    <n v="4"/>
    <n v="4"/>
    <n v="4"/>
  </r>
  <r>
    <n v="2"/>
    <s v="เภสัชศาสตร์"/>
    <s v="เภสัชวิทยา"/>
    <m/>
    <m/>
    <n v="1"/>
    <x v="0"/>
    <x v="1"/>
    <m/>
    <x v="0"/>
    <x v="0"/>
    <m/>
    <m/>
    <n v="4"/>
    <n v="4"/>
    <n v="4"/>
    <n v="4"/>
    <n v="5"/>
    <n v="3"/>
    <n v="3"/>
    <n v="4"/>
    <n v="4"/>
    <n v="5"/>
    <n v="3"/>
    <n v="3"/>
    <n v="2"/>
    <n v="2"/>
    <n v="4"/>
    <n v="4"/>
    <n v="5"/>
    <n v="4"/>
    <n v="4"/>
    <n v="5"/>
    <n v="5"/>
    <n v="5"/>
    <n v="4"/>
    <n v="5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5"/>
    <n v="4"/>
    <n v="4"/>
    <n v="4"/>
    <n v="5"/>
    <n v="5"/>
    <n v="4"/>
    <n v="4"/>
    <n v="5"/>
    <n v="4"/>
    <n v="4"/>
    <n v="4"/>
    <n v="4"/>
    <n v="5"/>
    <n v="5"/>
    <n v="5"/>
    <n v="4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5"/>
    <n v="5"/>
    <n v="5"/>
    <n v="5"/>
    <n v="4"/>
    <n v="4"/>
    <n v="5"/>
    <n v="4"/>
    <n v="4"/>
    <n v="3"/>
    <n v="3"/>
    <n v="3"/>
    <n v="3"/>
    <n v="3"/>
    <n v="5"/>
    <n v="5"/>
    <n v="5"/>
    <n v="5"/>
    <n v="5"/>
    <n v="5"/>
    <n v="5"/>
    <n v="4"/>
    <n v="4"/>
    <n v="5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4"/>
    <n v="5"/>
    <n v="4"/>
    <n v="4"/>
    <n v="4"/>
    <n v="3"/>
    <n v="3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n v="1"/>
    <x v="0"/>
    <x v="1"/>
    <n v="1"/>
    <x v="0"/>
    <x v="0"/>
    <m/>
    <m/>
    <n v="4"/>
    <n v="3"/>
    <n v="3"/>
    <n v="4"/>
    <n v="4"/>
    <n v="4"/>
    <n v="3"/>
    <n v="3"/>
    <n v="4"/>
    <n v="4"/>
    <n v="4"/>
    <n v="4"/>
    <n v="4"/>
    <n v="4"/>
    <n v="4"/>
    <n v="4"/>
    <n v="4"/>
    <n v="4"/>
    <n v="4"/>
    <n v="4"/>
    <n v="4"/>
    <n v="5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1"/>
    <x v="1"/>
    <m/>
    <x v="0"/>
    <x v="0"/>
    <m/>
    <m/>
    <n v="4"/>
    <n v="4"/>
    <n v="3"/>
    <n v="4"/>
    <n v="4"/>
    <n v="4"/>
    <n v="3"/>
    <n v="3"/>
    <n v="3"/>
    <n v="4"/>
    <n v="2"/>
    <n v="1"/>
    <n v="1"/>
    <n v="1"/>
    <n v="4"/>
    <n v="4"/>
    <n v="4"/>
    <n v="3"/>
    <n v="4"/>
    <n v="4"/>
    <n v="5"/>
    <n v="4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4"/>
    <n v="4"/>
    <n v="4"/>
    <n v="4"/>
    <n v="4"/>
    <n v="4"/>
    <n v="3"/>
    <n v="4"/>
    <n v="4"/>
    <n v="4"/>
    <n v="3"/>
    <n v="3"/>
    <n v="4"/>
    <n v="4"/>
    <n v="3"/>
    <n v="3"/>
    <n v="4"/>
    <n v="4"/>
    <n v="4"/>
    <n v="4"/>
    <n v="3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4"/>
    <n v="3"/>
    <n v="4"/>
    <n v="4"/>
    <n v="5"/>
    <n v="5"/>
    <n v="5"/>
    <n v="5"/>
    <n v="5"/>
    <n v="5"/>
    <n v="5"/>
    <n v="5"/>
    <n v="5"/>
    <n v="5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สิ่่งแวดล้อม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4"/>
    <n v="4"/>
    <n v="3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m/>
    <m/>
    <x v="0"/>
    <x v="0"/>
    <m/>
    <x v="1"/>
    <x v="0"/>
    <m/>
    <m/>
    <n v="4"/>
    <n v="5"/>
    <n v="4"/>
    <n v="4"/>
    <n v="4"/>
    <n v="5"/>
    <n v="3"/>
    <n v="5"/>
    <n v="5"/>
    <n v="5"/>
    <n v="3"/>
    <n v="3"/>
    <n v="3"/>
    <n v="4"/>
    <n v="5"/>
    <n v="5"/>
    <n v="5"/>
    <n v="5"/>
    <n v="4"/>
    <n v="5"/>
    <n v="5"/>
    <n v="4"/>
    <n v="5"/>
    <n v="4"/>
  </r>
  <r>
    <n v="1"/>
    <s v="สหเวชศาสตร์"/>
    <m/>
    <m/>
    <n v="1"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1"/>
    <s v="วิทยาศาสตร์"/>
    <m/>
    <m/>
    <m/>
    <m/>
    <x v="0"/>
    <x v="0"/>
    <m/>
    <x v="0"/>
    <x v="0"/>
    <m/>
    <m/>
    <n v="5"/>
    <n v="5"/>
    <n v="5"/>
    <n v="5"/>
    <n v="5"/>
    <n v="4"/>
    <n v="4"/>
    <n v="5"/>
    <n v="5"/>
    <n v="5"/>
    <n v="3"/>
    <n v="3"/>
    <n v="3"/>
    <n v="3"/>
    <n v="5"/>
    <n v="5"/>
    <n v="5"/>
    <n v="5"/>
    <n v="5"/>
    <n v="5"/>
    <n v="5"/>
    <n v="5"/>
    <n v="4"/>
    <n v="5"/>
  </r>
  <r>
    <n v="1"/>
    <s v="สาธารณสุขศาสตร์"/>
    <m/>
    <m/>
    <m/>
    <m/>
    <x v="0"/>
    <x v="1"/>
    <m/>
    <x v="1"/>
    <x v="0"/>
    <m/>
    <m/>
    <n v="5"/>
    <n v="5"/>
    <n v="5"/>
    <n v="5"/>
    <n v="5"/>
    <n v="5"/>
    <n v="4"/>
    <n v="4"/>
    <n v="5"/>
    <n v="5"/>
    <n v="3"/>
    <n v="3"/>
    <n v="3"/>
    <n v="3"/>
    <n v="4"/>
    <n v="4"/>
    <n v="4"/>
    <n v="4"/>
    <n v="4"/>
    <n v="5"/>
    <n v="5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3"/>
    <n v="4"/>
    <n v="5"/>
    <n v="5"/>
    <n v="5"/>
    <n v="4"/>
    <n v="4"/>
    <n v="5"/>
    <n v="5"/>
    <n v="2"/>
    <n v="2"/>
    <n v="2"/>
    <n v="2"/>
    <n v="5"/>
    <n v="3"/>
    <n v="4"/>
    <n v="5"/>
    <n v="5"/>
    <n v="5"/>
    <n v="5"/>
    <n v="5"/>
    <n v="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0" firstHeaderRow="1" firstDataRow="1" firstDataCol="0"/>
  <pivotFields count="37">
    <pivotField showAll="0"/>
    <pivotField showAll="0"/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0"/>
  <sheetViews>
    <sheetView workbookViewId="0">
      <selection activeCell="O22" sqref="O22"/>
    </sheetView>
  </sheetViews>
  <sheetFormatPr defaultRowHeight="12.75" x14ac:dyDescent="0.2"/>
  <cols>
    <col min="1" max="1" width="9.28515625" bestFit="1" customWidth="1"/>
    <col min="2" max="2" width="10.85546875" bestFit="1" customWidth="1"/>
    <col min="3" max="4" width="7.140625" customWidth="1"/>
  </cols>
  <sheetData>
    <row r="3" spans="1:3" x14ac:dyDescent="0.2">
      <c r="A3" s="1"/>
      <c r="B3" s="2"/>
      <c r="C3" s="3"/>
    </row>
    <row r="4" spans="1:3" x14ac:dyDescent="0.2">
      <c r="A4" s="4"/>
      <c r="B4" s="5"/>
      <c r="C4" s="6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x14ac:dyDescent="0.2">
      <c r="A7" s="4"/>
      <c r="B7" s="5"/>
      <c r="C7" s="6"/>
    </row>
    <row r="8" spans="1:3" x14ac:dyDescent="0.2">
      <c r="A8" s="4"/>
      <c r="B8" s="5"/>
      <c r="C8" s="6"/>
    </row>
    <row r="9" spans="1:3" x14ac:dyDescent="0.2">
      <c r="A9" s="4"/>
      <c r="B9" s="5"/>
      <c r="C9" s="6"/>
    </row>
    <row r="10" spans="1:3" x14ac:dyDescent="0.2">
      <c r="A10" s="4"/>
      <c r="B10" s="5"/>
      <c r="C10" s="6"/>
    </row>
    <row r="11" spans="1:3" x14ac:dyDescent="0.2">
      <c r="A11" s="4"/>
      <c r="B11" s="5"/>
      <c r="C11" s="6"/>
    </row>
    <row r="12" spans="1:3" x14ac:dyDescent="0.2">
      <c r="A12" s="4"/>
      <c r="B12" s="5"/>
      <c r="C12" s="6"/>
    </row>
    <row r="13" spans="1:3" x14ac:dyDescent="0.2">
      <c r="A13" s="4"/>
      <c r="B13" s="5"/>
      <c r="C13" s="6"/>
    </row>
    <row r="14" spans="1:3" x14ac:dyDescent="0.2">
      <c r="A14" s="4"/>
      <c r="B14" s="5"/>
      <c r="C14" s="6"/>
    </row>
    <row r="15" spans="1:3" x14ac:dyDescent="0.2">
      <c r="A15" s="4"/>
      <c r="B15" s="5"/>
      <c r="C15" s="6"/>
    </row>
    <row r="16" spans="1:3" x14ac:dyDescent="0.2">
      <c r="A16" s="4"/>
      <c r="B16" s="5"/>
      <c r="C16" s="6"/>
    </row>
    <row r="17" spans="1:3" x14ac:dyDescent="0.2">
      <c r="A17" s="4"/>
      <c r="B17" s="5"/>
      <c r="C17" s="6"/>
    </row>
    <row r="18" spans="1:3" x14ac:dyDescent="0.2">
      <c r="A18" s="4"/>
      <c r="B18" s="5"/>
      <c r="C18" s="6"/>
    </row>
    <row r="19" spans="1:3" x14ac:dyDescent="0.2">
      <c r="A19" s="4"/>
      <c r="B19" s="5"/>
      <c r="C19" s="6"/>
    </row>
    <row r="20" spans="1:3" x14ac:dyDescent="0.2">
      <c r="A20" s="7"/>
      <c r="B20" s="8"/>
      <c r="C2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489F4-F182-43F1-AFDA-D992411B9448}">
  <dimension ref="A1:M22"/>
  <sheetViews>
    <sheetView topLeftCell="B1" workbookViewId="0">
      <selection activeCell="M8" sqref="M8"/>
    </sheetView>
  </sheetViews>
  <sheetFormatPr defaultColWidth="12.5703125" defaultRowHeight="15.75" customHeight="1" x14ac:dyDescent="0.2"/>
  <cols>
    <col min="1" max="19" width="18.85546875" style="79" customWidth="1"/>
    <col min="20" max="16384" width="12.5703125" style="79"/>
  </cols>
  <sheetData>
    <row r="1" spans="1:13" ht="12.75" x14ac:dyDescent="0.2">
      <c r="A1" s="78" t="s">
        <v>31</v>
      </c>
      <c r="B1" s="78" t="s">
        <v>53</v>
      </c>
      <c r="C1" s="78" t="s">
        <v>54</v>
      </c>
      <c r="D1" s="78" t="s">
        <v>55</v>
      </c>
      <c r="E1" s="78" t="s">
        <v>56</v>
      </c>
      <c r="F1" s="78" t="s">
        <v>57</v>
      </c>
      <c r="G1" s="78" t="s">
        <v>58</v>
      </c>
      <c r="H1" s="78" t="s">
        <v>59</v>
      </c>
      <c r="I1" s="78" t="s">
        <v>60</v>
      </c>
      <c r="J1" s="78" t="s">
        <v>61</v>
      </c>
      <c r="K1" s="78" t="s">
        <v>62</v>
      </c>
      <c r="L1" s="78" t="s">
        <v>63</v>
      </c>
      <c r="M1" s="78" t="s">
        <v>64</v>
      </c>
    </row>
    <row r="2" spans="1:13" ht="12.75" x14ac:dyDescent="0.2">
      <c r="A2" s="100">
        <v>45120.491021273148</v>
      </c>
      <c r="B2" s="77" t="s">
        <v>65</v>
      </c>
      <c r="C2" s="77" t="s">
        <v>66</v>
      </c>
      <c r="D2" s="77" t="s">
        <v>67</v>
      </c>
      <c r="E2" s="77" t="s">
        <v>13</v>
      </c>
      <c r="F2" s="77" t="s">
        <v>68</v>
      </c>
      <c r="G2" s="77">
        <v>4</v>
      </c>
      <c r="H2" s="77">
        <v>5</v>
      </c>
      <c r="I2" s="77">
        <v>4</v>
      </c>
      <c r="J2" s="77">
        <v>3</v>
      </c>
      <c r="K2" s="77">
        <v>5</v>
      </c>
    </row>
    <row r="3" spans="1:13" ht="12.75" x14ac:dyDescent="0.2">
      <c r="A3" s="100">
        <v>45120.493471979164</v>
      </c>
      <c r="B3" s="77" t="s">
        <v>65</v>
      </c>
      <c r="C3" s="77" t="s">
        <v>69</v>
      </c>
      <c r="D3" s="77" t="s">
        <v>70</v>
      </c>
      <c r="E3" s="77" t="s">
        <v>12</v>
      </c>
      <c r="F3" s="77" t="s">
        <v>71</v>
      </c>
      <c r="G3" s="77">
        <v>5</v>
      </c>
      <c r="H3" s="77">
        <v>5</v>
      </c>
      <c r="I3" s="77">
        <v>5</v>
      </c>
      <c r="J3" s="77">
        <v>5</v>
      </c>
      <c r="K3" s="77">
        <v>5</v>
      </c>
      <c r="L3" s="77" t="s">
        <v>72</v>
      </c>
      <c r="M3" s="77" t="s">
        <v>73</v>
      </c>
    </row>
    <row r="4" spans="1:13" ht="12.75" x14ac:dyDescent="0.2">
      <c r="A4" s="100">
        <v>45120.494143449076</v>
      </c>
      <c r="B4" s="77" t="s">
        <v>65</v>
      </c>
      <c r="C4" s="77" t="s">
        <v>74</v>
      </c>
      <c r="D4" s="77" t="s">
        <v>75</v>
      </c>
      <c r="E4" s="77" t="s">
        <v>13</v>
      </c>
      <c r="F4" s="77" t="s">
        <v>68</v>
      </c>
      <c r="G4" s="77">
        <v>5</v>
      </c>
      <c r="H4" s="77">
        <v>5</v>
      </c>
      <c r="I4" s="77">
        <v>5</v>
      </c>
      <c r="J4" s="77">
        <v>2</v>
      </c>
      <c r="K4" s="77">
        <v>3</v>
      </c>
    </row>
    <row r="5" spans="1:13" ht="12.75" x14ac:dyDescent="0.2">
      <c r="A5" s="100">
        <v>45120.494189108795</v>
      </c>
      <c r="B5" s="77" t="s">
        <v>76</v>
      </c>
      <c r="C5" s="77" t="s">
        <v>77</v>
      </c>
      <c r="D5" s="77" t="s">
        <v>70</v>
      </c>
      <c r="E5" s="77" t="s">
        <v>12</v>
      </c>
      <c r="F5" s="77" t="s">
        <v>78</v>
      </c>
      <c r="G5" s="77">
        <v>4</v>
      </c>
      <c r="H5" s="77">
        <v>4</v>
      </c>
      <c r="I5" s="77">
        <v>4</v>
      </c>
      <c r="J5" s="77">
        <v>5</v>
      </c>
      <c r="K5" s="77">
        <v>3</v>
      </c>
      <c r="L5" s="77" t="s">
        <v>72</v>
      </c>
      <c r="M5" s="77" t="s">
        <v>72</v>
      </c>
    </row>
    <row r="6" spans="1:13" ht="12.75" x14ac:dyDescent="0.2">
      <c r="A6" s="100">
        <v>45120.495187442131</v>
      </c>
      <c r="B6" s="77" t="s">
        <v>76</v>
      </c>
      <c r="C6" s="77" t="s">
        <v>79</v>
      </c>
      <c r="D6" s="77" t="s">
        <v>80</v>
      </c>
      <c r="E6" s="77" t="s">
        <v>13</v>
      </c>
      <c r="F6" s="77" t="s">
        <v>68</v>
      </c>
      <c r="G6" s="77">
        <v>4</v>
      </c>
      <c r="H6" s="77">
        <v>5</v>
      </c>
      <c r="I6" s="77">
        <v>5</v>
      </c>
      <c r="J6" s="77">
        <v>4</v>
      </c>
      <c r="K6" s="77">
        <v>4</v>
      </c>
      <c r="L6" s="77" t="s">
        <v>81</v>
      </c>
    </row>
    <row r="7" spans="1:13" ht="12.75" x14ac:dyDescent="0.2">
      <c r="A7" s="100">
        <v>45120.501041944444</v>
      </c>
      <c r="B7" s="77" t="s">
        <v>65</v>
      </c>
      <c r="C7" s="77" t="s">
        <v>82</v>
      </c>
      <c r="D7" s="77" t="s">
        <v>83</v>
      </c>
      <c r="E7" s="77" t="s">
        <v>12</v>
      </c>
      <c r="F7" s="77" t="s">
        <v>68</v>
      </c>
      <c r="G7" s="77">
        <v>5</v>
      </c>
      <c r="J7" s="77">
        <v>5</v>
      </c>
      <c r="K7" s="77">
        <v>5</v>
      </c>
      <c r="L7" s="77" t="s">
        <v>43</v>
      </c>
      <c r="M7" s="77" t="s">
        <v>43</v>
      </c>
    </row>
    <row r="8" spans="1:13" ht="12.75" x14ac:dyDescent="0.2">
      <c r="A8" s="100">
        <v>45120.505714999999</v>
      </c>
      <c r="B8" s="77" t="s">
        <v>65</v>
      </c>
      <c r="C8" s="77" t="s">
        <v>84</v>
      </c>
      <c r="D8" s="77" t="s">
        <v>45</v>
      </c>
      <c r="E8" s="77" t="s">
        <v>13</v>
      </c>
      <c r="F8" s="77" t="s">
        <v>78</v>
      </c>
      <c r="G8" s="77">
        <v>5</v>
      </c>
      <c r="H8" s="77">
        <v>5</v>
      </c>
      <c r="I8" s="77">
        <v>5</v>
      </c>
      <c r="J8" s="77">
        <v>3</v>
      </c>
      <c r="K8" s="77">
        <v>4</v>
      </c>
      <c r="L8" s="77" t="s">
        <v>85</v>
      </c>
      <c r="M8" s="77" t="s">
        <v>86</v>
      </c>
    </row>
    <row r="9" spans="1:13" ht="12.75" x14ac:dyDescent="0.2">
      <c r="A9" s="100">
        <v>45120.505877638891</v>
      </c>
      <c r="B9" s="77" t="s">
        <v>65</v>
      </c>
      <c r="C9" s="77" t="s">
        <v>87</v>
      </c>
      <c r="D9" s="77" t="s">
        <v>67</v>
      </c>
      <c r="E9" s="77" t="s">
        <v>13</v>
      </c>
      <c r="F9" s="77" t="s">
        <v>68</v>
      </c>
      <c r="G9" s="77">
        <v>5</v>
      </c>
      <c r="H9" s="77">
        <v>5</v>
      </c>
      <c r="I9" s="77">
        <v>5</v>
      </c>
      <c r="J9" s="77">
        <v>4</v>
      </c>
      <c r="K9" s="77">
        <v>5</v>
      </c>
      <c r="L9" s="77" t="s">
        <v>88</v>
      </c>
      <c r="M9" s="77" t="s">
        <v>46</v>
      </c>
    </row>
    <row r="10" spans="1:13" ht="12.75" x14ac:dyDescent="0.2">
      <c r="A10" s="100">
        <v>45120.507915775466</v>
      </c>
      <c r="B10" s="77" t="s">
        <v>65</v>
      </c>
      <c r="C10" s="77" t="s">
        <v>89</v>
      </c>
      <c r="D10" s="77" t="s">
        <v>67</v>
      </c>
      <c r="E10" s="77" t="s">
        <v>13</v>
      </c>
      <c r="F10" s="77" t="s">
        <v>68</v>
      </c>
      <c r="G10" s="77">
        <v>5</v>
      </c>
      <c r="H10" s="77">
        <v>5</v>
      </c>
      <c r="I10" s="77">
        <v>5</v>
      </c>
      <c r="J10" s="77">
        <v>5</v>
      </c>
      <c r="K10" s="77">
        <v>5</v>
      </c>
      <c r="L10" s="77" t="s">
        <v>90</v>
      </c>
    </row>
    <row r="11" spans="1:13" ht="12.75" x14ac:dyDescent="0.2">
      <c r="A11" s="100">
        <v>45120.511232986115</v>
      </c>
      <c r="B11" s="77" t="s">
        <v>76</v>
      </c>
      <c r="C11" s="77" t="s">
        <v>91</v>
      </c>
      <c r="D11" s="77" t="s">
        <v>70</v>
      </c>
      <c r="E11" s="77" t="s">
        <v>12</v>
      </c>
      <c r="F11" s="77" t="s">
        <v>68</v>
      </c>
      <c r="G11" s="77">
        <v>5</v>
      </c>
      <c r="H11" s="77">
        <v>5</v>
      </c>
      <c r="I11" s="77">
        <v>5</v>
      </c>
      <c r="J11" s="77">
        <v>3</v>
      </c>
      <c r="K11" s="77">
        <v>5</v>
      </c>
      <c r="L11" s="77" t="s">
        <v>44</v>
      </c>
      <c r="M11" s="77" t="s">
        <v>92</v>
      </c>
    </row>
    <row r="12" spans="1:13" ht="12.75" x14ac:dyDescent="0.2">
      <c r="A12" s="100">
        <v>45120.513962291661</v>
      </c>
      <c r="B12" s="77" t="s">
        <v>76</v>
      </c>
      <c r="C12" s="77" t="s">
        <v>93</v>
      </c>
      <c r="D12" s="77" t="s">
        <v>94</v>
      </c>
      <c r="E12" s="77" t="s">
        <v>12</v>
      </c>
      <c r="F12" s="77" t="s">
        <v>68</v>
      </c>
      <c r="G12" s="77">
        <v>5</v>
      </c>
      <c r="H12" s="77">
        <v>5</v>
      </c>
      <c r="I12" s="77">
        <v>5</v>
      </c>
      <c r="J12" s="77">
        <v>2</v>
      </c>
      <c r="K12" s="77">
        <v>5</v>
      </c>
      <c r="L12" s="77" t="s">
        <v>95</v>
      </c>
      <c r="M12" s="77" t="s">
        <v>46</v>
      </c>
    </row>
    <row r="13" spans="1:13" ht="12.75" x14ac:dyDescent="0.2">
      <c r="A13" s="100">
        <v>45120.514157349535</v>
      </c>
      <c r="B13" s="77" t="s">
        <v>76</v>
      </c>
      <c r="C13" s="77" t="s">
        <v>74</v>
      </c>
      <c r="D13" s="77" t="s">
        <v>83</v>
      </c>
      <c r="E13" s="77" t="s">
        <v>13</v>
      </c>
      <c r="F13" s="77" t="s">
        <v>68</v>
      </c>
      <c r="G13" s="77">
        <v>5</v>
      </c>
      <c r="H13" s="77">
        <v>5</v>
      </c>
      <c r="I13" s="77">
        <v>5</v>
      </c>
      <c r="J13" s="77">
        <v>3</v>
      </c>
      <c r="K13" s="77">
        <v>4</v>
      </c>
      <c r="L13" s="77" t="s">
        <v>96</v>
      </c>
      <c r="M13" s="77" t="s">
        <v>43</v>
      </c>
    </row>
    <row r="14" spans="1:13" ht="12.75" x14ac:dyDescent="0.2">
      <c r="A14" s="100">
        <v>45120.515292129625</v>
      </c>
      <c r="B14" s="77" t="s">
        <v>65</v>
      </c>
      <c r="C14" s="77" t="s">
        <v>74</v>
      </c>
      <c r="D14" s="77" t="s">
        <v>75</v>
      </c>
      <c r="E14" s="77" t="s">
        <v>13</v>
      </c>
      <c r="F14" s="77" t="s">
        <v>71</v>
      </c>
      <c r="G14" s="77">
        <v>5</v>
      </c>
      <c r="H14" s="77">
        <v>5</v>
      </c>
      <c r="I14" s="77">
        <v>5</v>
      </c>
      <c r="J14" s="77">
        <v>5</v>
      </c>
      <c r="K14" s="77">
        <v>5</v>
      </c>
      <c r="L14" s="77" t="s">
        <v>97</v>
      </c>
      <c r="M14" s="77" t="s">
        <v>97</v>
      </c>
    </row>
    <row r="15" spans="1:13" ht="12.75" x14ac:dyDescent="0.2">
      <c r="A15" s="100">
        <v>45120.516022835647</v>
      </c>
      <c r="B15" s="77" t="s">
        <v>76</v>
      </c>
      <c r="C15" s="77" t="s">
        <v>84</v>
      </c>
      <c r="D15" s="77" t="s">
        <v>45</v>
      </c>
      <c r="E15" s="77" t="s">
        <v>12</v>
      </c>
      <c r="F15" s="77" t="s">
        <v>98</v>
      </c>
      <c r="G15" s="77">
        <v>5</v>
      </c>
      <c r="H15" s="77">
        <v>4</v>
      </c>
      <c r="I15" s="77">
        <v>5</v>
      </c>
      <c r="J15" s="77">
        <v>4</v>
      </c>
      <c r="K15" s="77">
        <v>5</v>
      </c>
      <c r="L15" s="77" t="s">
        <v>99</v>
      </c>
      <c r="M15" s="77" t="s">
        <v>100</v>
      </c>
    </row>
    <row r="16" spans="1:13" ht="12.75" x14ac:dyDescent="0.2">
      <c r="A16" s="100">
        <v>45120.51692765046</v>
      </c>
      <c r="B16" s="77" t="s">
        <v>65</v>
      </c>
      <c r="C16" s="77" t="s">
        <v>74</v>
      </c>
      <c r="D16" s="77" t="s">
        <v>75</v>
      </c>
      <c r="E16" s="77" t="s">
        <v>13</v>
      </c>
      <c r="F16" s="77" t="s">
        <v>78</v>
      </c>
      <c r="G16" s="77">
        <v>5</v>
      </c>
      <c r="H16" s="77">
        <v>5</v>
      </c>
      <c r="I16" s="77">
        <v>5</v>
      </c>
      <c r="J16" s="77">
        <v>5</v>
      </c>
      <c r="K16" s="77">
        <v>4</v>
      </c>
      <c r="L16" s="77" t="s">
        <v>101</v>
      </c>
      <c r="M16" s="77" t="s">
        <v>101</v>
      </c>
    </row>
    <row r="17" spans="1:13" ht="12.75" x14ac:dyDescent="0.2">
      <c r="A17" s="100">
        <v>45120.520860682867</v>
      </c>
      <c r="B17" s="77" t="s">
        <v>65</v>
      </c>
      <c r="C17" s="77" t="s">
        <v>102</v>
      </c>
      <c r="D17" s="77" t="s">
        <v>45</v>
      </c>
      <c r="E17" s="77" t="s">
        <v>13</v>
      </c>
      <c r="F17" s="77" t="s">
        <v>98</v>
      </c>
      <c r="G17" s="77">
        <v>4</v>
      </c>
      <c r="H17" s="77">
        <v>5</v>
      </c>
      <c r="I17" s="77">
        <v>5</v>
      </c>
      <c r="J17" s="77">
        <v>3</v>
      </c>
      <c r="K17" s="77">
        <v>4</v>
      </c>
      <c r="L17" s="77" t="s">
        <v>103</v>
      </c>
    </row>
    <row r="18" spans="1:13" ht="12.75" x14ac:dyDescent="0.2">
      <c r="A18" s="100">
        <v>45120.531582488431</v>
      </c>
      <c r="B18" s="77" t="s">
        <v>65</v>
      </c>
      <c r="C18" s="77" t="s">
        <v>87</v>
      </c>
      <c r="E18" s="77" t="s">
        <v>13</v>
      </c>
      <c r="F18" s="77" t="s">
        <v>71</v>
      </c>
      <c r="G18" s="77">
        <v>3</v>
      </c>
      <c r="H18" s="77">
        <v>3</v>
      </c>
      <c r="I18" s="77">
        <v>3</v>
      </c>
      <c r="J18" s="77">
        <v>3</v>
      </c>
      <c r="K18" s="77">
        <v>3</v>
      </c>
    </row>
    <row r="19" spans="1:13" ht="12.75" x14ac:dyDescent="0.2">
      <c r="A19" s="100">
        <v>45120.536448819446</v>
      </c>
      <c r="B19" s="77" t="s">
        <v>76</v>
      </c>
      <c r="C19" s="77" t="s">
        <v>82</v>
      </c>
      <c r="D19" s="77" t="s">
        <v>83</v>
      </c>
      <c r="E19" s="77" t="s">
        <v>13</v>
      </c>
      <c r="F19" s="77" t="s">
        <v>68</v>
      </c>
      <c r="G19" s="77">
        <v>5</v>
      </c>
      <c r="H19" s="77">
        <v>5</v>
      </c>
      <c r="I19" s="77">
        <v>5</v>
      </c>
      <c r="J19" s="77">
        <v>5</v>
      </c>
      <c r="K19" s="77">
        <v>5</v>
      </c>
      <c r="L19" s="77" t="s">
        <v>104</v>
      </c>
    </row>
    <row r="20" spans="1:13" ht="12.75" x14ac:dyDescent="0.2">
      <c r="A20" s="100">
        <v>45120.536701504629</v>
      </c>
      <c r="B20" s="77" t="s">
        <v>65</v>
      </c>
      <c r="C20" s="77" t="s">
        <v>89</v>
      </c>
      <c r="D20" s="77" t="s">
        <v>67</v>
      </c>
      <c r="E20" s="77" t="s">
        <v>12</v>
      </c>
      <c r="F20" s="77" t="s">
        <v>78</v>
      </c>
      <c r="G20" s="77">
        <v>4</v>
      </c>
      <c r="H20" s="77">
        <v>4</v>
      </c>
      <c r="I20" s="77">
        <v>4</v>
      </c>
      <c r="J20" s="77">
        <v>4</v>
      </c>
      <c r="K20" s="77">
        <v>4</v>
      </c>
      <c r="L20" s="77" t="s">
        <v>105</v>
      </c>
      <c r="M20" s="77" t="s">
        <v>42</v>
      </c>
    </row>
    <row r="21" spans="1:13" ht="12.75" x14ac:dyDescent="0.2">
      <c r="A21" s="100">
        <v>45120.570224618059</v>
      </c>
      <c r="B21" s="77" t="s">
        <v>65</v>
      </c>
      <c r="C21" s="77" t="s">
        <v>74</v>
      </c>
      <c r="D21" s="77" t="s">
        <v>67</v>
      </c>
      <c r="E21" s="77" t="s">
        <v>106</v>
      </c>
      <c r="F21" s="77" t="s">
        <v>68</v>
      </c>
      <c r="G21" s="77">
        <v>5</v>
      </c>
      <c r="H21" s="77">
        <v>5</v>
      </c>
      <c r="I21" s="77">
        <v>5</v>
      </c>
      <c r="J21" s="77">
        <v>5</v>
      </c>
      <c r="K21" s="77">
        <v>5</v>
      </c>
      <c r="L21" s="77" t="s">
        <v>107</v>
      </c>
    </row>
    <row r="22" spans="1:13" ht="12.75" x14ac:dyDescent="0.2">
      <c r="A22" s="100">
        <v>45120.576123032406</v>
      </c>
      <c r="B22" s="77" t="s">
        <v>65</v>
      </c>
      <c r="C22" s="77" t="s">
        <v>108</v>
      </c>
      <c r="D22" s="77" t="s">
        <v>83</v>
      </c>
      <c r="E22" s="77" t="s">
        <v>12</v>
      </c>
      <c r="F22" s="77" t="s">
        <v>68</v>
      </c>
      <c r="G22" s="77">
        <v>5</v>
      </c>
      <c r="H22" s="77">
        <v>5</v>
      </c>
      <c r="I22" s="77">
        <v>5</v>
      </c>
      <c r="J22" s="77">
        <v>3</v>
      </c>
      <c r="K22" s="77">
        <v>4</v>
      </c>
      <c r="L22" s="7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topLeftCell="A4" zoomScale="80" zoomScaleNormal="80" workbookViewId="0">
      <selection activeCell="D30" sqref="D30"/>
    </sheetView>
  </sheetViews>
  <sheetFormatPr defaultColWidth="17.140625" defaultRowHeight="12.75" customHeight="1" x14ac:dyDescent="0.5"/>
  <cols>
    <col min="1" max="1" width="7.42578125" style="51" customWidth="1"/>
    <col min="2" max="2" width="9" style="51" bestFit="1" customWidth="1"/>
    <col min="3" max="3" width="19.28515625" style="55" bestFit="1" customWidth="1"/>
    <col min="4" max="4" width="42.85546875" style="55" bestFit="1" customWidth="1"/>
    <col min="5" max="8" width="11" style="55" customWidth="1"/>
    <col min="9" max="13" width="7.7109375" style="55" customWidth="1"/>
    <col min="14" max="14" width="8.140625" style="56" bestFit="1" customWidth="1"/>
    <col min="15" max="16384" width="17.140625" style="56"/>
  </cols>
  <sheetData>
    <row r="1" spans="1:13" s="53" customFormat="1" ht="27.75" customHeight="1" x14ac:dyDescent="0.5">
      <c r="A1" s="99" t="s">
        <v>3</v>
      </c>
      <c r="B1" s="52" t="s">
        <v>16</v>
      </c>
      <c r="C1" s="52" t="s">
        <v>2</v>
      </c>
      <c r="D1" s="52" t="s">
        <v>32</v>
      </c>
      <c r="E1" s="52" t="s">
        <v>117</v>
      </c>
      <c r="F1" s="52" t="s">
        <v>49</v>
      </c>
      <c r="G1" s="52" t="s">
        <v>18</v>
      </c>
      <c r="H1" s="52" t="s">
        <v>50</v>
      </c>
      <c r="I1" s="98">
        <v>1.1000000000000001</v>
      </c>
      <c r="J1" s="98">
        <v>1.2</v>
      </c>
      <c r="K1" s="98">
        <v>1.3</v>
      </c>
      <c r="L1" s="111">
        <v>1.4</v>
      </c>
      <c r="M1" s="111">
        <v>1.5</v>
      </c>
    </row>
    <row r="2" spans="1:13" s="53" customFormat="1" ht="21.75" x14ac:dyDescent="0.5">
      <c r="A2" s="99">
        <v>1</v>
      </c>
      <c r="B2" s="77" t="s">
        <v>109</v>
      </c>
      <c r="C2" s="77" t="s">
        <v>17</v>
      </c>
      <c r="D2" s="80" t="s">
        <v>33</v>
      </c>
      <c r="E2" s="52">
        <v>1</v>
      </c>
      <c r="F2" s="52">
        <v>0</v>
      </c>
      <c r="G2" s="52">
        <v>0</v>
      </c>
      <c r="H2" s="52">
        <v>0</v>
      </c>
      <c r="I2" s="97">
        <v>4</v>
      </c>
      <c r="J2" s="97">
        <v>5</v>
      </c>
      <c r="K2" s="97">
        <v>4</v>
      </c>
      <c r="L2" s="112">
        <v>3</v>
      </c>
      <c r="M2" s="112">
        <v>5</v>
      </c>
    </row>
    <row r="3" spans="1:13" s="53" customFormat="1" ht="21.75" x14ac:dyDescent="0.5">
      <c r="A3" s="99">
        <v>2</v>
      </c>
      <c r="B3" s="77" t="s">
        <v>109</v>
      </c>
      <c r="C3" s="77" t="s">
        <v>116</v>
      </c>
      <c r="D3" s="80" t="s">
        <v>48</v>
      </c>
      <c r="E3" s="52">
        <v>0</v>
      </c>
      <c r="F3" s="52">
        <v>1</v>
      </c>
      <c r="G3" s="52">
        <v>0</v>
      </c>
      <c r="H3" s="52">
        <v>0</v>
      </c>
      <c r="I3" s="97">
        <v>5</v>
      </c>
      <c r="J3" s="97">
        <v>5</v>
      </c>
      <c r="K3" s="97">
        <v>5</v>
      </c>
      <c r="L3" s="112">
        <v>5</v>
      </c>
      <c r="M3" s="112">
        <v>5</v>
      </c>
    </row>
    <row r="4" spans="1:13" s="53" customFormat="1" ht="21.75" x14ac:dyDescent="0.5">
      <c r="A4" s="99">
        <v>3</v>
      </c>
      <c r="B4" s="77" t="s">
        <v>109</v>
      </c>
      <c r="C4" s="77" t="s">
        <v>17</v>
      </c>
      <c r="D4" s="80" t="s">
        <v>110</v>
      </c>
      <c r="E4" s="52">
        <v>1</v>
      </c>
      <c r="F4" s="52">
        <v>0</v>
      </c>
      <c r="G4" s="52">
        <v>0</v>
      </c>
      <c r="H4" s="52">
        <v>0</v>
      </c>
      <c r="I4" s="97">
        <v>5</v>
      </c>
      <c r="J4" s="97">
        <v>5</v>
      </c>
      <c r="K4" s="97">
        <v>5</v>
      </c>
      <c r="L4" s="112">
        <v>2</v>
      </c>
      <c r="M4" s="112">
        <v>3</v>
      </c>
    </row>
    <row r="5" spans="1:13" s="53" customFormat="1" ht="21.75" x14ac:dyDescent="0.5">
      <c r="A5" s="99">
        <v>4</v>
      </c>
      <c r="B5" s="77" t="s">
        <v>111</v>
      </c>
      <c r="C5" s="77" t="s">
        <v>116</v>
      </c>
      <c r="D5" s="80" t="s">
        <v>48</v>
      </c>
      <c r="E5" s="52">
        <v>0</v>
      </c>
      <c r="F5" s="52">
        <v>0</v>
      </c>
      <c r="G5" s="52">
        <v>1</v>
      </c>
      <c r="H5" s="52">
        <v>0</v>
      </c>
      <c r="I5" s="97">
        <v>4</v>
      </c>
      <c r="J5" s="97">
        <v>4</v>
      </c>
      <c r="K5" s="97">
        <v>4</v>
      </c>
      <c r="L5" s="112">
        <v>5</v>
      </c>
      <c r="M5" s="112">
        <v>3</v>
      </c>
    </row>
    <row r="6" spans="1:13" s="53" customFormat="1" ht="21.75" x14ac:dyDescent="0.5">
      <c r="A6" s="99">
        <v>5</v>
      </c>
      <c r="B6" s="77" t="s">
        <v>111</v>
      </c>
      <c r="C6" s="77" t="s">
        <v>17</v>
      </c>
      <c r="D6" s="80" t="s">
        <v>47</v>
      </c>
      <c r="E6" s="52">
        <v>1</v>
      </c>
      <c r="F6" s="52">
        <v>0</v>
      </c>
      <c r="G6" s="52">
        <v>0</v>
      </c>
      <c r="H6" s="52">
        <v>0</v>
      </c>
      <c r="I6" s="97">
        <v>4</v>
      </c>
      <c r="J6" s="97">
        <v>5</v>
      </c>
      <c r="K6" s="97">
        <v>5</v>
      </c>
      <c r="L6" s="112">
        <v>4</v>
      </c>
      <c r="M6" s="112">
        <v>4</v>
      </c>
    </row>
    <row r="7" spans="1:13" s="53" customFormat="1" ht="21.75" x14ac:dyDescent="0.5">
      <c r="A7" s="99">
        <v>6</v>
      </c>
      <c r="B7" s="77" t="s">
        <v>109</v>
      </c>
      <c r="C7" s="77" t="s">
        <v>116</v>
      </c>
      <c r="D7" s="80" t="s">
        <v>26</v>
      </c>
      <c r="E7" s="52">
        <v>1</v>
      </c>
      <c r="F7" s="52">
        <v>0</v>
      </c>
      <c r="G7" s="52">
        <v>0</v>
      </c>
      <c r="H7" s="52">
        <v>0</v>
      </c>
      <c r="I7" s="97">
        <v>5</v>
      </c>
      <c r="J7" s="97"/>
      <c r="K7" s="97"/>
      <c r="L7" s="112">
        <v>5</v>
      </c>
      <c r="M7" s="112">
        <v>5</v>
      </c>
    </row>
    <row r="8" spans="1:13" s="53" customFormat="1" ht="21.75" x14ac:dyDescent="0.5">
      <c r="A8" s="99">
        <v>7</v>
      </c>
      <c r="B8" s="77" t="s">
        <v>109</v>
      </c>
      <c r="C8" s="77" t="s">
        <v>17</v>
      </c>
      <c r="D8" s="80" t="s">
        <v>47</v>
      </c>
      <c r="E8" s="52">
        <v>0</v>
      </c>
      <c r="F8" s="52">
        <v>0</v>
      </c>
      <c r="G8" s="52">
        <v>1</v>
      </c>
      <c r="H8" s="52">
        <v>0</v>
      </c>
      <c r="I8" s="97">
        <v>5</v>
      </c>
      <c r="J8" s="97">
        <v>5</v>
      </c>
      <c r="K8" s="97">
        <v>5</v>
      </c>
      <c r="L8" s="112">
        <v>3</v>
      </c>
      <c r="M8" s="112">
        <v>4</v>
      </c>
    </row>
    <row r="9" spans="1:13" s="53" customFormat="1" ht="21.75" x14ac:dyDescent="0.5">
      <c r="A9" s="99">
        <v>8</v>
      </c>
      <c r="B9" s="77" t="s">
        <v>109</v>
      </c>
      <c r="C9" s="77" t="s">
        <v>17</v>
      </c>
      <c r="D9" s="80" t="s">
        <v>33</v>
      </c>
      <c r="E9" s="52">
        <v>1</v>
      </c>
      <c r="F9" s="52">
        <v>0</v>
      </c>
      <c r="G9" s="52">
        <v>0</v>
      </c>
      <c r="H9" s="52">
        <v>0</v>
      </c>
      <c r="I9" s="97">
        <v>5</v>
      </c>
      <c r="J9" s="97">
        <v>5</v>
      </c>
      <c r="K9" s="97">
        <v>5</v>
      </c>
      <c r="L9" s="112">
        <v>4</v>
      </c>
      <c r="M9" s="112">
        <v>5</v>
      </c>
    </row>
    <row r="10" spans="1:13" s="53" customFormat="1" ht="21.75" x14ac:dyDescent="0.5">
      <c r="A10" s="99">
        <v>9</v>
      </c>
      <c r="B10" s="77" t="s">
        <v>109</v>
      </c>
      <c r="C10" s="77" t="s">
        <v>17</v>
      </c>
      <c r="D10" s="80" t="s">
        <v>33</v>
      </c>
      <c r="E10" s="52">
        <v>1</v>
      </c>
      <c r="F10" s="52">
        <v>0</v>
      </c>
      <c r="G10" s="52">
        <v>0</v>
      </c>
      <c r="H10" s="52">
        <v>0</v>
      </c>
      <c r="I10" s="97">
        <v>5</v>
      </c>
      <c r="J10" s="97">
        <v>5</v>
      </c>
      <c r="K10" s="97">
        <v>5</v>
      </c>
      <c r="L10" s="112">
        <v>5</v>
      </c>
      <c r="M10" s="112">
        <v>5</v>
      </c>
    </row>
    <row r="11" spans="1:13" s="53" customFormat="1" ht="21.75" x14ac:dyDescent="0.5">
      <c r="A11" s="99">
        <v>10</v>
      </c>
      <c r="B11" s="77" t="s">
        <v>111</v>
      </c>
      <c r="C11" s="77" t="s">
        <v>116</v>
      </c>
      <c r="D11" s="80" t="s">
        <v>48</v>
      </c>
      <c r="E11" s="52">
        <v>1</v>
      </c>
      <c r="F11" s="52">
        <v>0</v>
      </c>
      <c r="G11" s="52">
        <v>0</v>
      </c>
      <c r="H11" s="52">
        <v>0</v>
      </c>
      <c r="I11" s="97">
        <v>5</v>
      </c>
      <c r="J11" s="97">
        <v>5</v>
      </c>
      <c r="K11" s="97">
        <v>5</v>
      </c>
      <c r="L11" s="112">
        <v>3</v>
      </c>
      <c r="M11" s="112">
        <v>5</v>
      </c>
    </row>
    <row r="12" spans="1:13" s="53" customFormat="1" ht="21.75" x14ac:dyDescent="0.5">
      <c r="A12" s="99">
        <v>11</v>
      </c>
      <c r="B12" s="77" t="s">
        <v>111</v>
      </c>
      <c r="C12" s="77" t="s">
        <v>116</v>
      </c>
      <c r="D12" s="80" t="s">
        <v>25</v>
      </c>
      <c r="E12" s="52">
        <v>1</v>
      </c>
      <c r="F12" s="52">
        <v>0</v>
      </c>
      <c r="G12" s="52">
        <v>0</v>
      </c>
      <c r="H12" s="52">
        <v>0</v>
      </c>
      <c r="I12" s="97">
        <v>5</v>
      </c>
      <c r="J12" s="97">
        <v>5</v>
      </c>
      <c r="K12" s="97">
        <v>5</v>
      </c>
      <c r="L12" s="112">
        <v>2</v>
      </c>
      <c r="M12" s="112">
        <v>5</v>
      </c>
    </row>
    <row r="13" spans="1:13" s="53" customFormat="1" ht="21.75" x14ac:dyDescent="0.5">
      <c r="A13" s="99">
        <v>12</v>
      </c>
      <c r="B13" s="77" t="s">
        <v>111</v>
      </c>
      <c r="C13" s="77" t="s">
        <v>17</v>
      </c>
      <c r="D13" s="80" t="s">
        <v>26</v>
      </c>
      <c r="E13" s="52">
        <v>1</v>
      </c>
      <c r="F13" s="52">
        <v>0</v>
      </c>
      <c r="G13" s="52">
        <v>0</v>
      </c>
      <c r="H13" s="52">
        <v>0</v>
      </c>
      <c r="I13" s="97">
        <v>5</v>
      </c>
      <c r="J13" s="97">
        <v>5</v>
      </c>
      <c r="K13" s="97">
        <v>5</v>
      </c>
      <c r="L13" s="112">
        <v>3</v>
      </c>
      <c r="M13" s="112">
        <v>4</v>
      </c>
    </row>
    <row r="14" spans="1:13" s="53" customFormat="1" ht="21.75" x14ac:dyDescent="0.5">
      <c r="A14" s="99">
        <v>13</v>
      </c>
      <c r="B14" s="77" t="s">
        <v>109</v>
      </c>
      <c r="C14" s="77" t="s">
        <v>17</v>
      </c>
      <c r="D14" s="80" t="s">
        <v>47</v>
      </c>
      <c r="E14" s="52">
        <v>0</v>
      </c>
      <c r="F14" s="52">
        <v>1</v>
      </c>
      <c r="G14" s="52">
        <v>0</v>
      </c>
      <c r="H14" s="52">
        <v>0</v>
      </c>
      <c r="I14" s="97">
        <v>5</v>
      </c>
      <c r="J14" s="97">
        <v>5</v>
      </c>
      <c r="K14" s="97">
        <v>5</v>
      </c>
      <c r="L14" s="112">
        <v>5</v>
      </c>
      <c r="M14" s="112">
        <v>5</v>
      </c>
    </row>
    <row r="15" spans="1:13" s="53" customFormat="1" ht="21.75" x14ac:dyDescent="0.5">
      <c r="A15" s="99">
        <v>14</v>
      </c>
      <c r="B15" s="77" t="s">
        <v>111</v>
      </c>
      <c r="C15" s="77" t="s">
        <v>116</v>
      </c>
      <c r="D15" s="80" t="s">
        <v>26</v>
      </c>
      <c r="E15" s="52">
        <v>0</v>
      </c>
      <c r="F15" s="52">
        <v>0</v>
      </c>
      <c r="G15" s="52">
        <v>0</v>
      </c>
      <c r="H15" s="52">
        <v>1</v>
      </c>
      <c r="I15" s="97">
        <v>5</v>
      </c>
      <c r="J15" s="97">
        <v>4</v>
      </c>
      <c r="K15" s="97">
        <v>5</v>
      </c>
      <c r="L15" s="112">
        <v>4</v>
      </c>
      <c r="M15" s="112">
        <v>5</v>
      </c>
    </row>
    <row r="16" spans="1:13" s="53" customFormat="1" ht="21.75" x14ac:dyDescent="0.5">
      <c r="A16" s="99">
        <v>15</v>
      </c>
      <c r="B16" s="77" t="s">
        <v>109</v>
      </c>
      <c r="C16" s="77" t="s">
        <v>17</v>
      </c>
      <c r="D16" s="80" t="s">
        <v>110</v>
      </c>
      <c r="E16" s="52">
        <v>0</v>
      </c>
      <c r="F16" s="52">
        <v>0</v>
      </c>
      <c r="G16" s="52">
        <v>1</v>
      </c>
      <c r="H16" s="52">
        <v>0</v>
      </c>
      <c r="I16" s="97">
        <v>5</v>
      </c>
      <c r="J16" s="97">
        <v>5</v>
      </c>
      <c r="K16" s="97">
        <v>5</v>
      </c>
      <c r="L16" s="112">
        <v>5</v>
      </c>
      <c r="M16" s="112">
        <v>4</v>
      </c>
    </row>
    <row r="17" spans="1:14" s="53" customFormat="1" ht="21.75" x14ac:dyDescent="0.5">
      <c r="A17" s="99">
        <v>16</v>
      </c>
      <c r="B17" s="77" t="s">
        <v>109</v>
      </c>
      <c r="C17" s="77" t="s">
        <v>17</v>
      </c>
      <c r="D17" s="80" t="s">
        <v>47</v>
      </c>
      <c r="E17" s="52">
        <v>0</v>
      </c>
      <c r="F17" s="52">
        <v>0</v>
      </c>
      <c r="G17" s="52">
        <v>0</v>
      </c>
      <c r="H17" s="52">
        <v>1</v>
      </c>
      <c r="I17" s="97">
        <v>4</v>
      </c>
      <c r="J17" s="97">
        <v>5</v>
      </c>
      <c r="K17" s="97">
        <v>5</v>
      </c>
      <c r="L17" s="112">
        <v>3</v>
      </c>
      <c r="M17" s="112">
        <v>4</v>
      </c>
    </row>
    <row r="18" spans="1:14" s="53" customFormat="1" ht="21.75" x14ac:dyDescent="0.5">
      <c r="A18" s="99">
        <v>17</v>
      </c>
      <c r="B18" s="77" t="s">
        <v>109</v>
      </c>
      <c r="C18" s="77" t="s">
        <v>17</v>
      </c>
      <c r="D18" s="80" t="s">
        <v>26</v>
      </c>
      <c r="E18" s="52">
        <v>0</v>
      </c>
      <c r="F18" s="52">
        <v>1</v>
      </c>
      <c r="G18" s="52">
        <v>0</v>
      </c>
      <c r="H18" s="52">
        <v>0</v>
      </c>
      <c r="I18" s="97">
        <v>3</v>
      </c>
      <c r="J18" s="97">
        <v>3</v>
      </c>
      <c r="K18" s="97">
        <v>3</v>
      </c>
      <c r="L18" s="112">
        <v>3</v>
      </c>
      <c r="M18" s="112">
        <v>3</v>
      </c>
    </row>
    <row r="19" spans="1:14" s="53" customFormat="1" ht="21.75" x14ac:dyDescent="0.5">
      <c r="A19" s="99">
        <v>18</v>
      </c>
      <c r="B19" s="77" t="s">
        <v>111</v>
      </c>
      <c r="C19" s="77" t="s">
        <v>17</v>
      </c>
      <c r="D19" s="80" t="s">
        <v>26</v>
      </c>
      <c r="E19" s="52">
        <v>1</v>
      </c>
      <c r="F19" s="52">
        <v>0</v>
      </c>
      <c r="G19" s="52">
        <v>0</v>
      </c>
      <c r="H19" s="52">
        <v>0</v>
      </c>
      <c r="I19" s="97">
        <v>5</v>
      </c>
      <c r="J19" s="97">
        <v>5</v>
      </c>
      <c r="K19" s="97">
        <v>5</v>
      </c>
      <c r="L19" s="112">
        <v>5</v>
      </c>
      <c r="M19" s="112">
        <v>5</v>
      </c>
    </row>
    <row r="20" spans="1:14" s="53" customFormat="1" ht="21.75" x14ac:dyDescent="0.5">
      <c r="A20" s="99">
        <v>19</v>
      </c>
      <c r="B20" s="77" t="s">
        <v>109</v>
      </c>
      <c r="C20" s="77" t="s">
        <v>116</v>
      </c>
      <c r="D20" s="80" t="s">
        <v>33</v>
      </c>
      <c r="E20" s="52">
        <v>0</v>
      </c>
      <c r="F20" s="52">
        <v>0</v>
      </c>
      <c r="G20" s="52">
        <v>0</v>
      </c>
      <c r="H20" s="52">
        <v>0</v>
      </c>
      <c r="I20" s="97">
        <v>4</v>
      </c>
      <c r="J20" s="97">
        <v>4</v>
      </c>
      <c r="K20" s="97">
        <v>4</v>
      </c>
      <c r="L20" s="112">
        <v>4</v>
      </c>
      <c r="M20" s="112">
        <v>4</v>
      </c>
    </row>
    <row r="21" spans="1:14" s="53" customFormat="1" ht="21.75" x14ac:dyDescent="0.5">
      <c r="A21" s="99">
        <v>20</v>
      </c>
      <c r="B21" s="77" t="s">
        <v>109</v>
      </c>
      <c r="C21" s="77" t="s">
        <v>17</v>
      </c>
      <c r="D21" s="80" t="s">
        <v>33</v>
      </c>
      <c r="E21" s="52">
        <v>1</v>
      </c>
      <c r="F21" s="52">
        <v>0</v>
      </c>
      <c r="G21" s="52">
        <v>0</v>
      </c>
      <c r="H21" s="52">
        <v>0</v>
      </c>
      <c r="I21" s="97">
        <v>5</v>
      </c>
      <c r="J21" s="97">
        <v>5</v>
      </c>
      <c r="K21" s="97">
        <v>5</v>
      </c>
      <c r="L21" s="112">
        <v>5</v>
      </c>
      <c r="M21" s="112">
        <v>5</v>
      </c>
    </row>
    <row r="22" spans="1:14" s="53" customFormat="1" ht="21.75" x14ac:dyDescent="0.5">
      <c r="A22" s="99">
        <v>21</v>
      </c>
      <c r="B22" s="77" t="s">
        <v>109</v>
      </c>
      <c r="C22" s="77" t="s">
        <v>116</v>
      </c>
      <c r="D22" s="80" t="s">
        <v>26</v>
      </c>
      <c r="E22" s="52">
        <v>1</v>
      </c>
      <c r="F22" s="52">
        <v>0</v>
      </c>
      <c r="G22" s="52">
        <v>0</v>
      </c>
      <c r="H22" s="52">
        <v>0</v>
      </c>
      <c r="I22" s="97">
        <v>5</v>
      </c>
      <c r="J22" s="97">
        <v>5</v>
      </c>
      <c r="K22" s="97">
        <v>5</v>
      </c>
      <c r="L22" s="112">
        <v>3</v>
      </c>
      <c r="M22" s="112">
        <v>4</v>
      </c>
    </row>
    <row r="23" spans="1:14" ht="24" x14ac:dyDescent="0.55000000000000004">
      <c r="A23" s="55"/>
      <c r="B23" s="55"/>
      <c r="E23" s="102">
        <f>COUNTIF(E2:E22,1)</f>
        <v>12</v>
      </c>
      <c r="F23" s="102">
        <f t="shared" ref="F23:H23" si="0">COUNTIF(F2:F22,1)</f>
        <v>3</v>
      </c>
      <c r="G23" s="102">
        <f t="shared" si="0"/>
        <v>3</v>
      </c>
      <c r="H23" s="102">
        <f t="shared" si="0"/>
        <v>2</v>
      </c>
      <c r="I23" s="103">
        <f>AVERAGE(I2:I22)</f>
        <v>4.666666666666667</v>
      </c>
      <c r="J23" s="103">
        <f t="shared" ref="J23" si="1">AVERAGE(J2:J22)</f>
        <v>4.75</v>
      </c>
      <c r="K23" s="103">
        <f>AVERAGE(K2:K22)</f>
        <v>4.75</v>
      </c>
      <c r="L23" s="103">
        <f>AVERAGE(L2:L22)</f>
        <v>3.8571428571428572</v>
      </c>
      <c r="M23" s="103">
        <f>AVERAGE(M2:M22)</f>
        <v>4.3809523809523814</v>
      </c>
      <c r="N23" s="53"/>
    </row>
    <row r="24" spans="1:14" ht="24" x14ac:dyDescent="0.55000000000000004">
      <c r="A24" s="55"/>
      <c r="B24" s="55"/>
      <c r="E24" s="104">
        <f>STDEV(E2:E22)</f>
        <v>0.50709255283710997</v>
      </c>
      <c r="F24" s="104">
        <f t="shared" ref="F24:H24" si="2">STDEV(F2:F22)</f>
        <v>0.35856858280031811</v>
      </c>
      <c r="G24" s="104">
        <f t="shared" si="2"/>
        <v>0.35856858280031811</v>
      </c>
      <c r="H24" s="104">
        <f t="shared" si="2"/>
        <v>0.30079260375911915</v>
      </c>
      <c r="I24" s="103">
        <f>STDEVA(I2:I22)</f>
        <v>0.57735026918962662</v>
      </c>
      <c r="J24" s="103">
        <f t="shared" ref="J24:M24" si="3">STDEVA(J2:J22)</f>
        <v>0.5501196042201808</v>
      </c>
      <c r="K24" s="103">
        <f t="shared" si="3"/>
        <v>0.5501196042201808</v>
      </c>
      <c r="L24" s="103">
        <f t="shared" si="3"/>
        <v>1.0623424252901827</v>
      </c>
      <c r="M24" s="103">
        <f t="shared" si="3"/>
        <v>0.74001286990095527</v>
      </c>
      <c r="N24" s="53"/>
    </row>
    <row r="25" spans="1:14" ht="21.75" x14ac:dyDescent="0.5">
      <c r="A25" s="55"/>
      <c r="B25" s="55"/>
      <c r="E25" s="52"/>
      <c r="F25" s="52"/>
      <c r="G25" s="52"/>
      <c r="H25" s="52"/>
      <c r="K25" s="105">
        <f>STDEV(I2:K22)</f>
        <v>0.55169881701835732</v>
      </c>
      <c r="M25" s="105">
        <f>STDEV(L2:M22)</f>
        <v>0.9422956128876776</v>
      </c>
      <c r="N25" s="53"/>
    </row>
    <row r="26" spans="1:14" ht="21.75" x14ac:dyDescent="0.5">
      <c r="A26" s="55"/>
      <c r="B26" s="55"/>
      <c r="E26" s="52"/>
      <c r="F26" s="52"/>
      <c r="G26" s="52"/>
      <c r="H26" s="52"/>
      <c r="K26" s="106">
        <f>AVERAGE(I2:K22)</f>
        <v>4.721311475409836</v>
      </c>
      <c r="M26" s="106">
        <f>AVERAGE(L2:M22)</f>
        <v>4.1190476190476186</v>
      </c>
      <c r="N26" s="53"/>
    </row>
    <row r="27" spans="1:14" ht="21.75" x14ac:dyDescent="0.5">
      <c r="A27" s="55"/>
      <c r="B27" s="55"/>
      <c r="E27" s="52"/>
      <c r="F27" s="52"/>
      <c r="G27" s="52"/>
      <c r="H27" s="52"/>
      <c r="N27" s="54"/>
    </row>
    <row r="28" spans="1:14" ht="21.75" x14ac:dyDescent="0.5">
      <c r="A28" s="55"/>
      <c r="B28" s="55"/>
      <c r="E28" s="52"/>
      <c r="F28" s="52"/>
      <c r="G28" s="52"/>
      <c r="H28" s="52"/>
      <c r="N28" s="54"/>
    </row>
    <row r="29" spans="1:14" ht="21.75" x14ac:dyDescent="0.5">
      <c r="A29" s="55"/>
      <c r="B29" s="55"/>
      <c r="E29" s="52"/>
      <c r="F29" s="52"/>
      <c r="G29" s="52"/>
      <c r="H29" s="52"/>
    </row>
    <row r="30" spans="1:14" ht="21.75" x14ac:dyDescent="0.5">
      <c r="A30" s="55"/>
      <c r="B30" s="55"/>
      <c r="E30" s="52"/>
      <c r="F30" s="52"/>
      <c r="G30" s="52"/>
      <c r="H30" s="52"/>
    </row>
    <row r="31" spans="1:14" ht="24.75" customHeight="1" x14ac:dyDescent="0.5">
      <c r="A31" s="55"/>
      <c r="B31" s="55"/>
      <c r="E31" s="52"/>
      <c r="F31" s="52"/>
      <c r="G31" s="52"/>
      <c r="H31" s="52"/>
    </row>
    <row r="32" spans="1:14" ht="21.75" x14ac:dyDescent="0.5">
      <c r="A32" s="55"/>
      <c r="B32" s="55"/>
      <c r="E32" s="52"/>
      <c r="F32" s="52"/>
      <c r="G32" s="52"/>
      <c r="H32" s="52"/>
    </row>
    <row r="33" spans="1:8" ht="21.75" x14ac:dyDescent="0.5">
      <c r="A33" s="55"/>
      <c r="B33" s="55"/>
      <c r="E33" s="52"/>
      <c r="F33" s="52"/>
      <c r="G33" s="52"/>
      <c r="H33" s="52"/>
    </row>
    <row r="34" spans="1:8" ht="21.75" x14ac:dyDescent="0.5">
      <c r="A34" s="55"/>
      <c r="B34" s="55"/>
      <c r="E34" s="52"/>
      <c r="F34" s="52"/>
      <c r="G34" s="52"/>
      <c r="H34" s="52"/>
    </row>
    <row r="35" spans="1:8" ht="21.75" x14ac:dyDescent="0.5">
      <c r="A35" s="55"/>
      <c r="B35" s="55"/>
      <c r="E35" s="52"/>
      <c r="F35" s="52"/>
      <c r="G35" s="52"/>
      <c r="H35" s="52"/>
    </row>
    <row r="36" spans="1:8" ht="21.75" x14ac:dyDescent="0.5">
      <c r="A36" s="55"/>
      <c r="B36" s="55"/>
      <c r="E36" s="52"/>
      <c r="F36" s="52"/>
      <c r="G36" s="52"/>
      <c r="H36" s="52"/>
    </row>
    <row r="37" spans="1:8" ht="21.75" x14ac:dyDescent="0.5">
      <c r="E37" s="52"/>
      <c r="F37" s="52"/>
      <c r="G37" s="52"/>
      <c r="H37" s="52"/>
    </row>
    <row r="38" spans="1:8" ht="21.75" x14ac:dyDescent="0.5">
      <c r="E38" s="52"/>
      <c r="F38" s="52"/>
      <c r="G38" s="52"/>
      <c r="H38" s="52"/>
    </row>
    <row r="39" spans="1:8" ht="21.75" x14ac:dyDescent="0.5">
      <c r="E39" s="52"/>
      <c r="F39" s="52"/>
      <c r="G39" s="52"/>
      <c r="H39" s="52"/>
    </row>
    <row r="40" spans="1:8" ht="21.75" x14ac:dyDescent="0.5">
      <c r="E40" s="52"/>
      <c r="F40" s="52"/>
      <c r="G40" s="52"/>
      <c r="H40" s="52"/>
    </row>
    <row r="41" spans="1:8" ht="21.75" x14ac:dyDescent="0.5">
      <c r="E41" s="52"/>
      <c r="F41" s="52"/>
      <c r="G41" s="52"/>
      <c r="H41" s="52"/>
    </row>
    <row r="42" spans="1:8" ht="12.75" customHeight="1" x14ac:dyDescent="0.5">
      <c r="E42" s="52"/>
    </row>
    <row r="43" spans="1:8" ht="12.75" customHeight="1" x14ac:dyDescent="0.5">
      <c r="E43" s="52"/>
    </row>
    <row r="44" spans="1:8" ht="12.75" customHeight="1" x14ac:dyDescent="0.5">
      <c r="E44" s="52"/>
    </row>
    <row r="45" spans="1:8" ht="12.75" customHeight="1" x14ac:dyDescent="0.5">
      <c r="E45" s="52"/>
    </row>
    <row r="46" spans="1:8" ht="12.75" customHeight="1" x14ac:dyDescent="0.5">
      <c r="E46" s="52"/>
    </row>
    <row r="47" spans="1:8" ht="12.75" customHeight="1" x14ac:dyDescent="0.5">
      <c r="E47" s="52"/>
    </row>
    <row r="48" spans="1:8" ht="12.75" customHeight="1" x14ac:dyDescent="0.5">
      <c r="E48" s="52"/>
    </row>
    <row r="49" spans="5:5" ht="12.75" customHeight="1" x14ac:dyDescent="0.5">
      <c r="E49" s="52"/>
    </row>
    <row r="50" spans="5:5" ht="12.75" customHeight="1" x14ac:dyDescent="0.5">
      <c r="E50" s="52"/>
    </row>
    <row r="51" spans="5:5" ht="12.75" customHeight="1" x14ac:dyDescent="0.5">
      <c r="E51" s="52"/>
    </row>
    <row r="52" spans="5:5" ht="12.75" customHeight="1" x14ac:dyDescent="0.5">
      <c r="E52" s="52"/>
    </row>
    <row r="53" spans="5:5" ht="12.75" customHeight="1" x14ac:dyDescent="0.5">
      <c r="E53" s="52"/>
    </row>
    <row r="54" spans="5:5" ht="12.75" customHeight="1" x14ac:dyDescent="0.5">
      <c r="E54" s="52"/>
    </row>
  </sheetData>
  <autoFilter ref="D1:D54" xr:uid="{F38532CD-5884-477A-B585-671EF058299B}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2"/>
  <sheetViews>
    <sheetView tabSelected="1" zoomScale="140" zoomScaleNormal="140" workbookViewId="0">
      <selection activeCell="N11" sqref="N11"/>
    </sheetView>
  </sheetViews>
  <sheetFormatPr defaultRowHeight="21.75" x14ac:dyDescent="0.5"/>
  <cols>
    <col min="1" max="1" width="9.5703125" style="10" customWidth="1"/>
    <col min="2" max="2" width="5.42578125" style="10" customWidth="1"/>
    <col min="3" max="3" width="5.7109375" style="10" customWidth="1"/>
    <col min="4" max="11" width="7.140625" style="10" customWidth="1"/>
    <col min="12" max="12" width="9.140625" style="10"/>
    <col min="13" max="13" width="10.7109375" style="10" customWidth="1"/>
    <col min="14" max="14" width="10.85546875" style="10" customWidth="1"/>
    <col min="15" max="257" width="9.140625" style="10"/>
    <col min="258" max="258" width="7.140625" style="10" customWidth="1"/>
    <col min="259" max="259" width="3.85546875" style="10" customWidth="1"/>
    <col min="260" max="267" width="7.140625" style="10" customWidth="1"/>
    <col min="268" max="513" width="9.140625" style="10"/>
    <col min="514" max="514" width="7.140625" style="10" customWidth="1"/>
    <col min="515" max="515" width="3.85546875" style="10" customWidth="1"/>
    <col min="516" max="523" width="7.140625" style="10" customWidth="1"/>
    <col min="524" max="769" width="9.140625" style="10"/>
    <col min="770" max="770" width="7.140625" style="10" customWidth="1"/>
    <col min="771" max="771" width="3.85546875" style="10" customWidth="1"/>
    <col min="772" max="779" width="7.140625" style="10" customWidth="1"/>
    <col min="780" max="1025" width="9.140625" style="10"/>
    <col min="1026" max="1026" width="7.140625" style="10" customWidth="1"/>
    <col min="1027" max="1027" width="3.85546875" style="10" customWidth="1"/>
    <col min="1028" max="1035" width="7.140625" style="10" customWidth="1"/>
    <col min="1036" max="1281" width="9.140625" style="10"/>
    <col min="1282" max="1282" width="7.140625" style="10" customWidth="1"/>
    <col min="1283" max="1283" width="3.85546875" style="10" customWidth="1"/>
    <col min="1284" max="1291" width="7.140625" style="10" customWidth="1"/>
    <col min="1292" max="1537" width="9.140625" style="10"/>
    <col min="1538" max="1538" width="7.140625" style="10" customWidth="1"/>
    <col min="1539" max="1539" width="3.85546875" style="10" customWidth="1"/>
    <col min="1540" max="1547" width="7.140625" style="10" customWidth="1"/>
    <col min="1548" max="1793" width="9.140625" style="10"/>
    <col min="1794" max="1794" width="7.140625" style="10" customWidth="1"/>
    <col min="1795" max="1795" width="3.85546875" style="10" customWidth="1"/>
    <col min="1796" max="1803" width="7.140625" style="10" customWidth="1"/>
    <col min="1804" max="2049" width="9.140625" style="10"/>
    <col min="2050" max="2050" width="7.140625" style="10" customWidth="1"/>
    <col min="2051" max="2051" width="3.85546875" style="10" customWidth="1"/>
    <col min="2052" max="2059" width="7.140625" style="10" customWidth="1"/>
    <col min="2060" max="2305" width="9.140625" style="10"/>
    <col min="2306" max="2306" width="7.140625" style="10" customWidth="1"/>
    <col min="2307" max="2307" width="3.85546875" style="10" customWidth="1"/>
    <col min="2308" max="2315" width="7.140625" style="10" customWidth="1"/>
    <col min="2316" max="2561" width="9.140625" style="10"/>
    <col min="2562" max="2562" width="7.140625" style="10" customWidth="1"/>
    <col min="2563" max="2563" width="3.85546875" style="10" customWidth="1"/>
    <col min="2564" max="2571" width="7.140625" style="10" customWidth="1"/>
    <col min="2572" max="2817" width="9.140625" style="10"/>
    <col min="2818" max="2818" width="7.140625" style="10" customWidth="1"/>
    <col min="2819" max="2819" width="3.85546875" style="10" customWidth="1"/>
    <col min="2820" max="2827" width="7.140625" style="10" customWidth="1"/>
    <col min="2828" max="3073" width="9.140625" style="10"/>
    <col min="3074" max="3074" width="7.140625" style="10" customWidth="1"/>
    <col min="3075" max="3075" width="3.85546875" style="10" customWidth="1"/>
    <col min="3076" max="3083" width="7.140625" style="10" customWidth="1"/>
    <col min="3084" max="3329" width="9.140625" style="10"/>
    <col min="3330" max="3330" width="7.140625" style="10" customWidth="1"/>
    <col min="3331" max="3331" width="3.85546875" style="10" customWidth="1"/>
    <col min="3332" max="3339" width="7.140625" style="10" customWidth="1"/>
    <col min="3340" max="3585" width="9.140625" style="10"/>
    <col min="3586" max="3586" width="7.140625" style="10" customWidth="1"/>
    <col min="3587" max="3587" width="3.85546875" style="10" customWidth="1"/>
    <col min="3588" max="3595" width="7.140625" style="10" customWidth="1"/>
    <col min="3596" max="3841" width="9.140625" style="10"/>
    <col min="3842" max="3842" width="7.140625" style="10" customWidth="1"/>
    <col min="3843" max="3843" width="3.85546875" style="10" customWidth="1"/>
    <col min="3844" max="3851" width="7.140625" style="10" customWidth="1"/>
    <col min="3852" max="4097" width="9.140625" style="10"/>
    <col min="4098" max="4098" width="7.140625" style="10" customWidth="1"/>
    <col min="4099" max="4099" width="3.85546875" style="10" customWidth="1"/>
    <col min="4100" max="4107" width="7.140625" style="10" customWidth="1"/>
    <col min="4108" max="4353" width="9.140625" style="10"/>
    <col min="4354" max="4354" width="7.140625" style="10" customWidth="1"/>
    <col min="4355" max="4355" width="3.85546875" style="10" customWidth="1"/>
    <col min="4356" max="4363" width="7.140625" style="10" customWidth="1"/>
    <col min="4364" max="4609" width="9.140625" style="10"/>
    <col min="4610" max="4610" width="7.140625" style="10" customWidth="1"/>
    <col min="4611" max="4611" width="3.85546875" style="10" customWidth="1"/>
    <col min="4612" max="4619" width="7.140625" style="10" customWidth="1"/>
    <col min="4620" max="4865" width="9.140625" style="10"/>
    <col min="4866" max="4866" width="7.140625" style="10" customWidth="1"/>
    <col min="4867" max="4867" width="3.85546875" style="10" customWidth="1"/>
    <col min="4868" max="4875" width="7.140625" style="10" customWidth="1"/>
    <col min="4876" max="5121" width="9.140625" style="10"/>
    <col min="5122" max="5122" width="7.140625" style="10" customWidth="1"/>
    <col min="5123" max="5123" width="3.85546875" style="10" customWidth="1"/>
    <col min="5124" max="5131" width="7.140625" style="10" customWidth="1"/>
    <col min="5132" max="5377" width="9.140625" style="10"/>
    <col min="5378" max="5378" width="7.140625" style="10" customWidth="1"/>
    <col min="5379" max="5379" width="3.85546875" style="10" customWidth="1"/>
    <col min="5380" max="5387" width="7.140625" style="10" customWidth="1"/>
    <col min="5388" max="5633" width="9.140625" style="10"/>
    <col min="5634" max="5634" width="7.140625" style="10" customWidth="1"/>
    <col min="5635" max="5635" width="3.85546875" style="10" customWidth="1"/>
    <col min="5636" max="5643" width="7.140625" style="10" customWidth="1"/>
    <col min="5644" max="5889" width="9.140625" style="10"/>
    <col min="5890" max="5890" width="7.140625" style="10" customWidth="1"/>
    <col min="5891" max="5891" width="3.85546875" style="10" customWidth="1"/>
    <col min="5892" max="5899" width="7.140625" style="10" customWidth="1"/>
    <col min="5900" max="6145" width="9.140625" style="10"/>
    <col min="6146" max="6146" width="7.140625" style="10" customWidth="1"/>
    <col min="6147" max="6147" width="3.85546875" style="10" customWidth="1"/>
    <col min="6148" max="6155" width="7.140625" style="10" customWidth="1"/>
    <col min="6156" max="6401" width="9.140625" style="10"/>
    <col min="6402" max="6402" width="7.140625" style="10" customWidth="1"/>
    <col min="6403" max="6403" width="3.85546875" style="10" customWidth="1"/>
    <col min="6404" max="6411" width="7.140625" style="10" customWidth="1"/>
    <col min="6412" max="6657" width="9.140625" style="10"/>
    <col min="6658" max="6658" width="7.140625" style="10" customWidth="1"/>
    <col min="6659" max="6659" width="3.85546875" style="10" customWidth="1"/>
    <col min="6660" max="6667" width="7.140625" style="10" customWidth="1"/>
    <col min="6668" max="6913" width="9.140625" style="10"/>
    <col min="6914" max="6914" width="7.140625" style="10" customWidth="1"/>
    <col min="6915" max="6915" width="3.85546875" style="10" customWidth="1"/>
    <col min="6916" max="6923" width="7.140625" style="10" customWidth="1"/>
    <col min="6924" max="7169" width="9.140625" style="10"/>
    <col min="7170" max="7170" width="7.140625" style="10" customWidth="1"/>
    <col min="7171" max="7171" width="3.85546875" style="10" customWidth="1"/>
    <col min="7172" max="7179" width="7.140625" style="10" customWidth="1"/>
    <col min="7180" max="7425" width="9.140625" style="10"/>
    <col min="7426" max="7426" width="7.140625" style="10" customWidth="1"/>
    <col min="7427" max="7427" width="3.85546875" style="10" customWidth="1"/>
    <col min="7428" max="7435" width="7.140625" style="10" customWidth="1"/>
    <col min="7436" max="7681" width="9.140625" style="10"/>
    <col min="7682" max="7682" width="7.140625" style="10" customWidth="1"/>
    <col min="7683" max="7683" width="3.85546875" style="10" customWidth="1"/>
    <col min="7684" max="7691" width="7.140625" style="10" customWidth="1"/>
    <col min="7692" max="7937" width="9.140625" style="10"/>
    <col min="7938" max="7938" width="7.140625" style="10" customWidth="1"/>
    <col min="7939" max="7939" width="3.85546875" style="10" customWidth="1"/>
    <col min="7940" max="7947" width="7.140625" style="10" customWidth="1"/>
    <col min="7948" max="8193" width="9.140625" style="10"/>
    <col min="8194" max="8194" width="7.140625" style="10" customWidth="1"/>
    <col min="8195" max="8195" width="3.85546875" style="10" customWidth="1"/>
    <col min="8196" max="8203" width="7.140625" style="10" customWidth="1"/>
    <col min="8204" max="8449" width="9.140625" style="10"/>
    <col min="8450" max="8450" width="7.140625" style="10" customWidth="1"/>
    <col min="8451" max="8451" width="3.85546875" style="10" customWidth="1"/>
    <col min="8452" max="8459" width="7.140625" style="10" customWidth="1"/>
    <col min="8460" max="8705" width="9.140625" style="10"/>
    <col min="8706" max="8706" width="7.140625" style="10" customWidth="1"/>
    <col min="8707" max="8707" width="3.85546875" style="10" customWidth="1"/>
    <col min="8708" max="8715" width="7.140625" style="10" customWidth="1"/>
    <col min="8716" max="8961" width="9.140625" style="10"/>
    <col min="8962" max="8962" width="7.140625" style="10" customWidth="1"/>
    <col min="8963" max="8963" width="3.85546875" style="10" customWidth="1"/>
    <col min="8964" max="8971" width="7.140625" style="10" customWidth="1"/>
    <col min="8972" max="9217" width="9.140625" style="10"/>
    <col min="9218" max="9218" width="7.140625" style="10" customWidth="1"/>
    <col min="9219" max="9219" width="3.85546875" style="10" customWidth="1"/>
    <col min="9220" max="9227" width="7.140625" style="10" customWidth="1"/>
    <col min="9228" max="9473" width="9.140625" style="10"/>
    <col min="9474" max="9474" width="7.140625" style="10" customWidth="1"/>
    <col min="9475" max="9475" width="3.85546875" style="10" customWidth="1"/>
    <col min="9476" max="9483" width="7.140625" style="10" customWidth="1"/>
    <col min="9484" max="9729" width="9.140625" style="10"/>
    <col min="9730" max="9730" width="7.140625" style="10" customWidth="1"/>
    <col min="9731" max="9731" width="3.85546875" style="10" customWidth="1"/>
    <col min="9732" max="9739" width="7.140625" style="10" customWidth="1"/>
    <col min="9740" max="9985" width="9.140625" style="10"/>
    <col min="9986" max="9986" width="7.140625" style="10" customWidth="1"/>
    <col min="9987" max="9987" width="3.85546875" style="10" customWidth="1"/>
    <col min="9988" max="9995" width="7.140625" style="10" customWidth="1"/>
    <col min="9996" max="10241" width="9.140625" style="10"/>
    <col min="10242" max="10242" width="7.140625" style="10" customWidth="1"/>
    <col min="10243" max="10243" width="3.85546875" style="10" customWidth="1"/>
    <col min="10244" max="10251" width="7.140625" style="10" customWidth="1"/>
    <col min="10252" max="10497" width="9.140625" style="10"/>
    <col min="10498" max="10498" width="7.140625" style="10" customWidth="1"/>
    <col min="10499" max="10499" width="3.85546875" style="10" customWidth="1"/>
    <col min="10500" max="10507" width="7.140625" style="10" customWidth="1"/>
    <col min="10508" max="10753" width="9.140625" style="10"/>
    <col min="10754" max="10754" width="7.140625" style="10" customWidth="1"/>
    <col min="10755" max="10755" width="3.85546875" style="10" customWidth="1"/>
    <col min="10756" max="10763" width="7.140625" style="10" customWidth="1"/>
    <col min="10764" max="11009" width="9.140625" style="10"/>
    <col min="11010" max="11010" width="7.140625" style="10" customWidth="1"/>
    <col min="11011" max="11011" width="3.85546875" style="10" customWidth="1"/>
    <col min="11012" max="11019" width="7.140625" style="10" customWidth="1"/>
    <col min="11020" max="11265" width="9.140625" style="10"/>
    <col min="11266" max="11266" width="7.140625" style="10" customWidth="1"/>
    <col min="11267" max="11267" width="3.85546875" style="10" customWidth="1"/>
    <col min="11268" max="11275" width="7.140625" style="10" customWidth="1"/>
    <col min="11276" max="11521" width="9.140625" style="10"/>
    <col min="11522" max="11522" width="7.140625" style="10" customWidth="1"/>
    <col min="11523" max="11523" width="3.85546875" style="10" customWidth="1"/>
    <col min="11524" max="11531" width="7.140625" style="10" customWidth="1"/>
    <col min="11532" max="11777" width="9.140625" style="10"/>
    <col min="11778" max="11778" width="7.140625" style="10" customWidth="1"/>
    <col min="11779" max="11779" width="3.85546875" style="10" customWidth="1"/>
    <col min="11780" max="11787" width="7.140625" style="10" customWidth="1"/>
    <col min="11788" max="12033" width="9.140625" style="10"/>
    <col min="12034" max="12034" width="7.140625" style="10" customWidth="1"/>
    <col min="12035" max="12035" width="3.85546875" style="10" customWidth="1"/>
    <col min="12036" max="12043" width="7.140625" style="10" customWidth="1"/>
    <col min="12044" max="12289" width="9.140625" style="10"/>
    <col min="12290" max="12290" width="7.140625" style="10" customWidth="1"/>
    <col min="12291" max="12291" width="3.85546875" style="10" customWidth="1"/>
    <col min="12292" max="12299" width="7.140625" style="10" customWidth="1"/>
    <col min="12300" max="12545" width="9.140625" style="10"/>
    <col min="12546" max="12546" width="7.140625" style="10" customWidth="1"/>
    <col min="12547" max="12547" width="3.85546875" style="10" customWidth="1"/>
    <col min="12548" max="12555" width="7.140625" style="10" customWidth="1"/>
    <col min="12556" max="12801" width="9.140625" style="10"/>
    <col min="12802" max="12802" width="7.140625" style="10" customWidth="1"/>
    <col min="12803" max="12803" width="3.85546875" style="10" customWidth="1"/>
    <col min="12804" max="12811" width="7.140625" style="10" customWidth="1"/>
    <col min="12812" max="13057" width="9.140625" style="10"/>
    <col min="13058" max="13058" width="7.140625" style="10" customWidth="1"/>
    <col min="13059" max="13059" width="3.85546875" style="10" customWidth="1"/>
    <col min="13060" max="13067" width="7.140625" style="10" customWidth="1"/>
    <col min="13068" max="13313" width="9.140625" style="10"/>
    <col min="13314" max="13314" width="7.140625" style="10" customWidth="1"/>
    <col min="13315" max="13315" width="3.85546875" style="10" customWidth="1"/>
    <col min="13316" max="13323" width="7.140625" style="10" customWidth="1"/>
    <col min="13324" max="13569" width="9.140625" style="10"/>
    <col min="13570" max="13570" width="7.140625" style="10" customWidth="1"/>
    <col min="13571" max="13571" width="3.85546875" style="10" customWidth="1"/>
    <col min="13572" max="13579" width="7.140625" style="10" customWidth="1"/>
    <col min="13580" max="13825" width="9.140625" style="10"/>
    <col min="13826" max="13826" width="7.140625" style="10" customWidth="1"/>
    <col min="13827" max="13827" width="3.85546875" style="10" customWidth="1"/>
    <col min="13828" max="13835" width="7.140625" style="10" customWidth="1"/>
    <col min="13836" max="14081" width="9.140625" style="10"/>
    <col min="14082" max="14082" width="7.140625" style="10" customWidth="1"/>
    <col min="14083" max="14083" width="3.85546875" style="10" customWidth="1"/>
    <col min="14084" max="14091" width="7.140625" style="10" customWidth="1"/>
    <col min="14092" max="14337" width="9.140625" style="10"/>
    <col min="14338" max="14338" width="7.140625" style="10" customWidth="1"/>
    <col min="14339" max="14339" width="3.85546875" style="10" customWidth="1"/>
    <col min="14340" max="14347" width="7.140625" style="10" customWidth="1"/>
    <col min="14348" max="14593" width="9.140625" style="10"/>
    <col min="14594" max="14594" width="7.140625" style="10" customWidth="1"/>
    <col min="14595" max="14595" width="3.85546875" style="10" customWidth="1"/>
    <col min="14596" max="14603" width="7.140625" style="10" customWidth="1"/>
    <col min="14604" max="14849" width="9.140625" style="10"/>
    <col min="14850" max="14850" width="7.140625" style="10" customWidth="1"/>
    <col min="14851" max="14851" width="3.85546875" style="10" customWidth="1"/>
    <col min="14852" max="14859" width="7.140625" style="10" customWidth="1"/>
    <col min="14860" max="15105" width="9.140625" style="10"/>
    <col min="15106" max="15106" width="7.140625" style="10" customWidth="1"/>
    <col min="15107" max="15107" width="3.85546875" style="10" customWidth="1"/>
    <col min="15108" max="15115" width="7.140625" style="10" customWidth="1"/>
    <col min="15116" max="15361" width="9.140625" style="10"/>
    <col min="15362" max="15362" width="7.140625" style="10" customWidth="1"/>
    <col min="15363" max="15363" width="3.85546875" style="10" customWidth="1"/>
    <col min="15364" max="15371" width="7.140625" style="10" customWidth="1"/>
    <col min="15372" max="15617" width="9.140625" style="10"/>
    <col min="15618" max="15618" width="7.140625" style="10" customWidth="1"/>
    <col min="15619" max="15619" width="3.85546875" style="10" customWidth="1"/>
    <col min="15620" max="15627" width="7.140625" style="10" customWidth="1"/>
    <col min="15628" max="15873" width="9.140625" style="10"/>
    <col min="15874" max="15874" width="7.140625" style="10" customWidth="1"/>
    <col min="15875" max="15875" width="3.85546875" style="10" customWidth="1"/>
    <col min="15876" max="15883" width="7.140625" style="10" customWidth="1"/>
    <col min="15884" max="16129" width="9.140625" style="10"/>
    <col min="16130" max="16130" width="7.140625" style="10" customWidth="1"/>
    <col min="16131" max="16131" width="3.85546875" style="10" customWidth="1"/>
    <col min="16132" max="16139" width="7.140625" style="10" customWidth="1"/>
    <col min="16140" max="16384" width="9.140625" style="10"/>
  </cols>
  <sheetData>
    <row r="1" spans="2:14" ht="30.75" x14ac:dyDescent="0.7">
      <c r="B1" s="120" t="s">
        <v>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37"/>
    </row>
    <row r="2" spans="2:14" s="11" customFormat="1" ht="27.75" x14ac:dyDescent="0.65">
      <c r="B2" s="121" t="s">
        <v>15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29"/>
    </row>
    <row r="3" spans="2:14" s="11" customFormat="1" ht="27.75" x14ac:dyDescent="0.65">
      <c r="B3" s="121" t="s">
        <v>51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29"/>
    </row>
    <row r="4" spans="2:14" s="11" customFormat="1" ht="27.75" x14ac:dyDescent="0.65">
      <c r="B4" s="121" t="s">
        <v>14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32"/>
    </row>
    <row r="5" spans="2:14" s="11" customFormat="1" ht="14.25" customHeight="1" x14ac:dyDescent="0.6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2:14" s="33" customFormat="1" ht="24" x14ac:dyDescent="0.55000000000000004">
      <c r="C6" s="34" t="s">
        <v>112</v>
      </c>
      <c r="D6" s="34"/>
      <c r="E6" s="34"/>
      <c r="F6" s="34"/>
      <c r="G6" s="34"/>
      <c r="H6" s="34"/>
    </row>
    <row r="7" spans="2:14" ht="24" x14ac:dyDescent="0.55000000000000004">
      <c r="B7" s="11" t="s">
        <v>113</v>
      </c>
      <c r="C7" s="11"/>
    </row>
    <row r="8" spans="2:14" ht="24" x14ac:dyDescent="0.55000000000000004">
      <c r="B8" s="11" t="s">
        <v>29</v>
      </c>
      <c r="C8" s="11"/>
    </row>
    <row r="9" spans="2:14" s="11" customFormat="1" ht="24" x14ac:dyDescent="0.55000000000000004">
      <c r="B9" s="11" t="s">
        <v>41</v>
      </c>
      <c r="C9" s="11" t="s">
        <v>19</v>
      </c>
    </row>
    <row r="10" spans="2:14" s="11" customFormat="1" ht="24" x14ac:dyDescent="0.55000000000000004">
      <c r="B10" s="11" t="s">
        <v>114</v>
      </c>
    </row>
    <row r="11" spans="2:14" s="11" customFormat="1" ht="24" x14ac:dyDescent="0.55000000000000004">
      <c r="B11" s="11" t="s">
        <v>115</v>
      </c>
    </row>
    <row r="12" spans="2:14" s="11" customFormat="1" ht="24" x14ac:dyDescent="0.55000000000000004">
      <c r="B12" s="12"/>
      <c r="C12" s="11" t="s">
        <v>139</v>
      </c>
      <c r="D12" s="15"/>
      <c r="E12" s="15"/>
    </row>
    <row r="13" spans="2:14" s="11" customFormat="1" ht="24" x14ac:dyDescent="0.55000000000000004">
      <c r="B13" s="12" t="s">
        <v>140</v>
      </c>
      <c r="D13" s="15"/>
      <c r="E13" s="15"/>
    </row>
    <row r="14" spans="2:14" s="11" customFormat="1" ht="24" x14ac:dyDescent="0.55000000000000004">
      <c r="C14" s="12" t="s">
        <v>30</v>
      </c>
      <c r="E14" s="15"/>
      <c r="F14" s="15"/>
    </row>
    <row r="15" spans="2:14" s="11" customFormat="1" ht="24" x14ac:dyDescent="0.55000000000000004">
      <c r="B15" s="11" t="s">
        <v>141</v>
      </c>
      <c r="F15" s="15"/>
      <c r="G15" s="15"/>
      <c r="H15" s="15"/>
    </row>
    <row r="16" spans="2:14" s="25" customFormat="1" ht="24" x14ac:dyDescent="0.55000000000000004">
      <c r="B16" s="11" t="s">
        <v>142</v>
      </c>
      <c r="F16" s="58"/>
      <c r="G16" s="58"/>
      <c r="H16" s="58"/>
    </row>
    <row r="17" spans="1:6" s="11" customFormat="1" ht="24" x14ac:dyDescent="0.55000000000000004">
      <c r="A17" s="11" t="s">
        <v>144</v>
      </c>
      <c r="B17" s="35"/>
      <c r="C17" s="35"/>
      <c r="D17" s="35"/>
      <c r="E17" s="35"/>
    </row>
    <row r="18" spans="1:6" s="11" customFormat="1" ht="24" x14ac:dyDescent="0.55000000000000004">
      <c r="A18" s="35" t="s">
        <v>157</v>
      </c>
      <c r="B18" s="35"/>
      <c r="C18" s="35"/>
      <c r="D18" s="35"/>
    </row>
    <row r="19" spans="1:6" s="11" customFormat="1" ht="24" x14ac:dyDescent="0.55000000000000004">
      <c r="A19" s="90" t="s">
        <v>145</v>
      </c>
      <c r="C19" s="15"/>
      <c r="D19" s="15"/>
      <c r="E19" s="15"/>
    </row>
    <row r="20" spans="1:6" s="11" customFormat="1" ht="24" x14ac:dyDescent="0.55000000000000004">
      <c r="A20" s="90"/>
      <c r="B20" s="11" t="s">
        <v>151</v>
      </c>
      <c r="C20" s="15"/>
      <c r="D20" s="15"/>
      <c r="E20" s="15"/>
    </row>
    <row r="21" spans="1:6" s="11" customFormat="1" ht="24" x14ac:dyDescent="0.55000000000000004">
      <c r="A21" s="90"/>
      <c r="B21" s="11" t="s">
        <v>166</v>
      </c>
      <c r="C21" s="15"/>
      <c r="D21" s="15"/>
      <c r="E21" s="15"/>
    </row>
    <row r="22" spans="1:6" s="11" customFormat="1" ht="24" x14ac:dyDescent="0.55000000000000004">
      <c r="A22" s="90"/>
      <c r="B22" s="11" t="s">
        <v>167</v>
      </c>
      <c r="C22" s="15"/>
      <c r="D22" s="15"/>
      <c r="E22" s="15"/>
    </row>
    <row r="23" spans="1:6" s="11" customFormat="1" ht="24" x14ac:dyDescent="0.55000000000000004">
      <c r="A23" s="90"/>
      <c r="C23" s="119"/>
      <c r="D23" s="119"/>
      <c r="E23" s="119"/>
    </row>
    <row r="24" spans="1:6" s="38" customFormat="1" ht="24" x14ac:dyDescent="0.55000000000000004">
      <c r="B24" s="46" t="s">
        <v>146</v>
      </c>
      <c r="C24" s="46"/>
      <c r="F24" s="47"/>
    </row>
    <row r="25" spans="1:6" s="94" customFormat="1" ht="24" x14ac:dyDescent="0.55000000000000004">
      <c r="B25" s="73" t="s">
        <v>147</v>
      </c>
      <c r="C25" s="95"/>
      <c r="F25" s="96"/>
    </row>
    <row r="26" spans="1:6" s="94" customFormat="1" ht="24" x14ac:dyDescent="0.55000000000000004">
      <c r="B26" s="73" t="s">
        <v>148</v>
      </c>
      <c r="C26" s="95"/>
      <c r="F26" s="96"/>
    </row>
    <row r="27" spans="1:6" s="94" customFormat="1" ht="24" x14ac:dyDescent="0.55000000000000004">
      <c r="B27" s="73" t="s">
        <v>149</v>
      </c>
      <c r="C27" s="95"/>
      <c r="F27" s="96"/>
    </row>
    <row r="28" spans="1:6" s="94" customFormat="1" ht="24" x14ac:dyDescent="0.55000000000000004">
      <c r="B28" s="73" t="s">
        <v>150</v>
      </c>
      <c r="C28" s="95"/>
      <c r="F28" s="96"/>
    </row>
    <row r="29" spans="1:6" s="38" customFormat="1" ht="24" x14ac:dyDescent="0.55000000000000004">
      <c r="B29" s="36"/>
      <c r="C29" s="46"/>
      <c r="F29" s="47"/>
    </row>
    <row r="30" spans="1:6" s="38" customFormat="1" ht="24" x14ac:dyDescent="0.55000000000000004">
      <c r="B30" s="36"/>
      <c r="C30" s="46"/>
      <c r="F30" s="47"/>
    </row>
    <row r="31" spans="1:6" s="38" customFormat="1" ht="24" x14ac:dyDescent="0.55000000000000004">
      <c r="B31" s="36"/>
      <c r="C31" s="46"/>
      <c r="F31" s="47"/>
    </row>
    <row r="32" spans="1:6" s="38" customFormat="1" ht="24" x14ac:dyDescent="0.55000000000000004">
      <c r="B32" s="36"/>
      <c r="C32" s="46"/>
      <c r="F32" s="47"/>
    </row>
    <row r="33" spans="2:6" s="38" customFormat="1" ht="24" x14ac:dyDescent="0.55000000000000004">
      <c r="B33" s="36"/>
      <c r="C33" s="46"/>
      <c r="F33" s="47"/>
    </row>
    <row r="34" spans="2:6" s="38" customFormat="1" ht="24" x14ac:dyDescent="0.55000000000000004">
      <c r="B34" s="36"/>
      <c r="C34" s="46"/>
      <c r="F34" s="47"/>
    </row>
    <row r="35" spans="2:6" s="38" customFormat="1" ht="24" x14ac:dyDescent="0.55000000000000004">
      <c r="B35" s="36"/>
      <c r="C35" s="46"/>
      <c r="F35" s="47"/>
    </row>
    <row r="36" spans="2:6" s="38" customFormat="1" ht="24" x14ac:dyDescent="0.55000000000000004">
      <c r="B36" s="36"/>
      <c r="C36" s="46"/>
      <c r="F36" s="47"/>
    </row>
    <row r="37" spans="2:6" s="38" customFormat="1" ht="24" x14ac:dyDescent="0.55000000000000004">
      <c r="B37" s="36"/>
      <c r="C37" s="46"/>
      <c r="F37" s="47"/>
    </row>
    <row r="38" spans="2:6" s="38" customFormat="1" ht="24" x14ac:dyDescent="0.55000000000000004">
      <c r="B38" s="36"/>
      <c r="C38" s="46"/>
      <c r="F38" s="47"/>
    </row>
    <row r="39" spans="2:6" s="38" customFormat="1" ht="24" x14ac:dyDescent="0.55000000000000004">
      <c r="B39" s="36"/>
      <c r="C39" s="46"/>
      <c r="F39" s="47"/>
    </row>
    <row r="40" spans="2:6" s="38" customFormat="1" ht="24" x14ac:dyDescent="0.55000000000000004">
      <c r="B40" s="36"/>
      <c r="C40" s="46"/>
      <c r="F40" s="47"/>
    </row>
    <row r="41" spans="2:6" s="38" customFormat="1" ht="24" x14ac:dyDescent="0.55000000000000004">
      <c r="B41" s="36"/>
      <c r="C41" s="46"/>
      <c r="F41" s="47"/>
    </row>
    <row r="42" spans="2:6" s="11" customFormat="1" ht="24" x14ac:dyDescent="0.55000000000000004"/>
  </sheetData>
  <mergeCells count="4">
    <mergeCell ref="B1:M1"/>
    <mergeCell ref="B2:M2"/>
    <mergeCell ref="B3:M3"/>
    <mergeCell ref="B4:M4"/>
  </mergeCells>
  <pageMargins left="0" right="0" top="0.74803149606299213" bottom="0.15748031496062992" header="0.31496062992125984" footer="0.31496062992125984"/>
  <pageSetup paperSize="9" scale="9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4"/>
  <sheetViews>
    <sheetView topLeftCell="A4" zoomScale="130" zoomScaleNormal="130" workbookViewId="0">
      <selection activeCell="E12" sqref="E12"/>
    </sheetView>
  </sheetViews>
  <sheetFormatPr defaultRowHeight="24" x14ac:dyDescent="0.55000000000000004"/>
  <cols>
    <col min="1" max="1" width="5.28515625" style="11" customWidth="1"/>
    <col min="2" max="2" width="9.140625" style="11"/>
    <col min="3" max="3" width="30.140625" style="11" customWidth="1"/>
    <col min="4" max="5" width="18" style="15" customWidth="1"/>
    <col min="6" max="6" width="10" style="11" customWidth="1"/>
    <col min="7" max="258" width="9.140625" style="11"/>
    <col min="259" max="259" width="19.28515625" style="11" customWidth="1"/>
    <col min="260" max="261" width="18" style="11" customWidth="1"/>
    <col min="262" max="262" width="10" style="11" customWidth="1"/>
    <col min="263" max="514" width="9.140625" style="11"/>
    <col min="515" max="515" width="19.28515625" style="11" customWidth="1"/>
    <col min="516" max="517" width="18" style="11" customWidth="1"/>
    <col min="518" max="518" width="10" style="11" customWidth="1"/>
    <col min="519" max="770" width="9.140625" style="11"/>
    <col min="771" max="771" width="19.28515625" style="11" customWidth="1"/>
    <col min="772" max="773" width="18" style="11" customWidth="1"/>
    <col min="774" max="774" width="10" style="11" customWidth="1"/>
    <col min="775" max="1026" width="9.140625" style="11"/>
    <col min="1027" max="1027" width="19.28515625" style="11" customWidth="1"/>
    <col min="1028" max="1029" width="18" style="11" customWidth="1"/>
    <col min="1030" max="1030" width="10" style="11" customWidth="1"/>
    <col min="1031" max="1282" width="9.140625" style="11"/>
    <col min="1283" max="1283" width="19.28515625" style="11" customWidth="1"/>
    <col min="1284" max="1285" width="18" style="11" customWidth="1"/>
    <col min="1286" max="1286" width="10" style="11" customWidth="1"/>
    <col min="1287" max="1538" width="9.140625" style="11"/>
    <col min="1539" max="1539" width="19.28515625" style="11" customWidth="1"/>
    <col min="1540" max="1541" width="18" style="11" customWidth="1"/>
    <col min="1542" max="1542" width="10" style="11" customWidth="1"/>
    <col min="1543" max="1794" width="9.140625" style="11"/>
    <col min="1795" max="1795" width="19.28515625" style="11" customWidth="1"/>
    <col min="1796" max="1797" width="18" style="11" customWidth="1"/>
    <col min="1798" max="1798" width="10" style="11" customWidth="1"/>
    <col min="1799" max="2050" width="9.140625" style="11"/>
    <col min="2051" max="2051" width="19.28515625" style="11" customWidth="1"/>
    <col min="2052" max="2053" width="18" style="11" customWidth="1"/>
    <col min="2054" max="2054" width="10" style="11" customWidth="1"/>
    <col min="2055" max="2306" width="9.140625" style="11"/>
    <col min="2307" max="2307" width="19.28515625" style="11" customWidth="1"/>
    <col min="2308" max="2309" width="18" style="11" customWidth="1"/>
    <col min="2310" max="2310" width="10" style="11" customWidth="1"/>
    <col min="2311" max="2562" width="9.140625" style="11"/>
    <col min="2563" max="2563" width="19.28515625" style="11" customWidth="1"/>
    <col min="2564" max="2565" width="18" style="11" customWidth="1"/>
    <col min="2566" max="2566" width="10" style="11" customWidth="1"/>
    <col min="2567" max="2818" width="9.140625" style="11"/>
    <col min="2819" max="2819" width="19.28515625" style="11" customWidth="1"/>
    <col min="2820" max="2821" width="18" style="11" customWidth="1"/>
    <col min="2822" max="2822" width="10" style="11" customWidth="1"/>
    <col min="2823" max="3074" width="9.140625" style="11"/>
    <col min="3075" max="3075" width="19.28515625" style="11" customWidth="1"/>
    <col min="3076" max="3077" width="18" style="11" customWidth="1"/>
    <col min="3078" max="3078" width="10" style="11" customWidth="1"/>
    <col min="3079" max="3330" width="9.140625" style="11"/>
    <col min="3331" max="3331" width="19.28515625" style="11" customWidth="1"/>
    <col min="3332" max="3333" width="18" style="11" customWidth="1"/>
    <col min="3334" max="3334" width="10" style="11" customWidth="1"/>
    <col min="3335" max="3586" width="9.140625" style="11"/>
    <col min="3587" max="3587" width="19.28515625" style="11" customWidth="1"/>
    <col min="3588" max="3589" width="18" style="11" customWidth="1"/>
    <col min="3590" max="3590" width="10" style="11" customWidth="1"/>
    <col min="3591" max="3842" width="9.140625" style="11"/>
    <col min="3843" max="3843" width="19.28515625" style="11" customWidth="1"/>
    <col min="3844" max="3845" width="18" style="11" customWidth="1"/>
    <col min="3846" max="3846" width="10" style="11" customWidth="1"/>
    <col min="3847" max="4098" width="9.140625" style="11"/>
    <col min="4099" max="4099" width="19.28515625" style="11" customWidth="1"/>
    <col min="4100" max="4101" width="18" style="11" customWidth="1"/>
    <col min="4102" max="4102" width="10" style="11" customWidth="1"/>
    <col min="4103" max="4354" width="9.140625" style="11"/>
    <col min="4355" max="4355" width="19.28515625" style="11" customWidth="1"/>
    <col min="4356" max="4357" width="18" style="11" customWidth="1"/>
    <col min="4358" max="4358" width="10" style="11" customWidth="1"/>
    <col min="4359" max="4610" width="9.140625" style="11"/>
    <col min="4611" max="4611" width="19.28515625" style="11" customWidth="1"/>
    <col min="4612" max="4613" width="18" style="11" customWidth="1"/>
    <col min="4614" max="4614" width="10" style="11" customWidth="1"/>
    <col min="4615" max="4866" width="9.140625" style="11"/>
    <col min="4867" max="4867" width="19.28515625" style="11" customWidth="1"/>
    <col min="4868" max="4869" width="18" style="11" customWidth="1"/>
    <col min="4870" max="4870" width="10" style="11" customWidth="1"/>
    <col min="4871" max="5122" width="9.140625" style="11"/>
    <col min="5123" max="5123" width="19.28515625" style="11" customWidth="1"/>
    <col min="5124" max="5125" width="18" style="11" customWidth="1"/>
    <col min="5126" max="5126" width="10" style="11" customWidth="1"/>
    <col min="5127" max="5378" width="9.140625" style="11"/>
    <col min="5379" max="5379" width="19.28515625" style="11" customWidth="1"/>
    <col min="5380" max="5381" width="18" style="11" customWidth="1"/>
    <col min="5382" max="5382" width="10" style="11" customWidth="1"/>
    <col min="5383" max="5634" width="9.140625" style="11"/>
    <col min="5635" max="5635" width="19.28515625" style="11" customWidth="1"/>
    <col min="5636" max="5637" width="18" style="11" customWidth="1"/>
    <col min="5638" max="5638" width="10" style="11" customWidth="1"/>
    <col min="5639" max="5890" width="9.140625" style="11"/>
    <col min="5891" max="5891" width="19.28515625" style="11" customWidth="1"/>
    <col min="5892" max="5893" width="18" style="11" customWidth="1"/>
    <col min="5894" max="5894" width="10" style="11" customWidth="1"/>
    <col min="5895" max="6146" width="9.140625" style="11"/>
    <col min="6147" max="6147" width="19.28515625" style="11" customWidth="1"/>
    <col min="6148" max="6149" width="18" style="11" customWidth="1"/>
    <col min="6150" max="6150" width="10" style="11" customWidth="1"/>
    <col min="6151" max="6402" width="9.140625" style="11"/>
    <col min="6403" max="6403" width="19.28515625" style="11" customWidth="1"/>
    <col min="6404" max="6405" width="18" style="11" customWidth="1"/>
    <col min="6406" max="6406" width="10" style="11" customWidth="1"/>
    <col min="6407" max="6658" width="9.140625" style="11"/>
    <col min="6659" max="6659" width="19.28515625" style="11" customWidth="1"/>
    <col min="6660" max="6661" width="18" style="11" customWidth="1"/>
    <col min="6662" max="6662" width="10" style="11" customWidth="1"/>
    <col min="6663" max="6914" width="9.140625" style="11"/>
    <col min="6915" max="6915" width="19.28515625" style="11" customWidth="1"/>
    <col min="6916" max="6917" width="18" style="11" customWidth="1"/>
    <col min="6918" max="6918" width="10" style="11" customWidth="1"/>
    <col min="6919" max="7170" width="9.140625" style="11"/>
    <col min="7171" max="7171" width="19.28515625" style="11" customWidth="1"/>
    <col min="7172" max="7173" width="18" style="11" customWidth="1"/>
    <col min="7174" max="7174" width="10" style="11" customWidth="1"/>
    <col min="7175" max="7426" width="9.140625" style="11"/>
    <col min="7427" max="7427" width="19.28515625" style="11" customWidth="1"/>
    <col min="7428" max="7429" width="18" style="11" customWidth="1"/>
    <col min="7430" max="7430" width="10" style="11" customWidth="1"/>
    <col min="7431" max="7682" width="9.140625" style="11"/>
    <col min="7683" max="7683" width="19.28515625" style="11" customWidth="1"/>
    <col min="7684" max="7685" width="18" style="11" customWidth="1"/>
    <col min="7686" max="7686" width="10" style="11" customWidth="1"/>
    <col min="7687" max="7938" width="9.140625" style="11"/>
    <col min="7939" max="7939" width="19.28515625" style="11" customWidth="1"/>
    <col min="7940" max="7941" width="18" style="11" customWidth="1"/>
    <col min="7942" max="7942" width="10" style="11" customWidth="1"/>
    <col min="7943" max="8194" width="9.140625" style="11"/>
    <col min="8195" max="8195" width="19.28515625" style="11" customWidth="1"/>
    <col min="8196" max="8197" width="18" style="11" customWidth="1"/>
    <col min="8198" max="8198" width="10" style="11" customWidth="1"/>
    <col min="8199" max="8450" width="9.140625" style="11"/>
    <col min="8451" max="8451" width="19.28515625" style="11" customWidth="1"/>
    <col min="8452" max="8453" width="18" style="11" customWidth="1"/>
    <col min="8454" max="8454" width="10" style="11" customWidth="1"/>
    <col min="8455" max="8706" width="9.140625" style="11"/>
    <col min="8707" max="8707" width="19.28515625" style="11" customWidth="1"/>
    <col min="8708" max="8709" width="18" style="11" customWidth="1"/>
    <col min="8710" max="8710" width="10" style="11" customWidth="1"/>
    <col min="8711" max="8962" width="9.140625" style="11"/>
    <col min="8963" max="8963" width="19.28515625" style="11" customWidth="1"/>
    <col min="8964" max="8965" width="18" style="11" customWidth="1"/>
    <col min="8966" max="8966" width="10" style="11" customWidth="1"/>
    <col min="8967" max="9218" width="9.140625" style="11"/>
    <col min="9219" max="9219" width="19.28515625" style="11" customWidth="1"/>
    <col min="9220" max="9221" width="18" style="11" customWidth="1"/>
    <col min="9222" max="9222" width="10" style="11" customWidth="1"/>
    <col min="9223" max="9474" width="9.140625" style="11"/>
    <col min="9475" max="9475" width="19.28515625" style="11" customWidth="1"/>
    <col min="9476" max="9477" width="18" style="11" customWidth="1"/>
    <col min="9478" max="9478" width="10" style="11" customWidth="1"/>
    <col min="9479" max="9730" width="9.140625" style="11"/>
    <col min="9731" max="9731" width="19.28515625" style="11" customWidth="1"/>
    <col min="9732" max="9733" width="18" style="11" customWidth="1"/>
    <col min="9734" max="9734" width="10" style="11" customWidth="1"/>
    <col min="9735" max="9986" width="9.140625" style="11"/>
    <col min="9987" max="9987" width="19.28515625" style="11" customWidth="1"/>
    <col min="9988" max="9989" width="18" style="11" customWidth="1"/>
    <col min="9990" max="9990" width="10" style="11" customWidth="1"/>
    <col min="9991" max="10242" width="9.140625" style="11"/>
    <col min="10243" max="10243" width="19.28515625" style="11" customWidth="1"/>
    <col min="10244" max="10245" width="18" style="11" customWidth="1"/>
    <col min="10246" max="10246" width="10" style="11" customWidth="1"/>
    <col min="10247" max="10498" width="9.140625" style="11"/>
    <col min="10499" max="10499" width="19.28515625" style="11" customWidth="1"/>
    <col min="10500" max="10501" width="18" style="11" customWidth="1"/>
    <col min="10502" max="10502" width="10" style="11" customWidth="1"/>
    <col min="10503" max="10754" width="9.140625" style="11"/>
    <col min="10755" max="10755" width="19.28515625" style="11" customWidth="1"/>
    <col min="10756" max="10757" width="18" style="11" customWidth="1"/>
    <col min="10758" max="10758" width="10" style="11" customWidth="1"/>
    <col min="10759" max="11010" width="9.140625" style="11"/>
    <col min="11011" max="11011" width="19.28515625" style="11" customWidth="1"/>
    <col min="11012" max="11013" width="18" style="11" customWidth="1"/>
    <col min="11014" max="11014" width="10" style="11" customWidth="1"/>
    <col min="11015" max="11266" width="9.140625" style="11"/>
    <col min="11267" max="11267" width="19.28515625" style="11" customWidth="1"/>
    <col min="11268" max="11269" width="18" style="11" customWidth="1"/>
    <col min="11270" max="11270" width="10" style="11" customWidth="1"/>
    <col min="11271" max="11522" width="9.140625" style="11"/>
    <col min="11523" max="11523" width="19.28515625" style="11" customWidth="1"/>
    <col min="11524" max="11525" width="18" style="11" customWidth="1"/>
    <col min="11526" max="11526" width="10" style="11" customWidth="1"/>
    <col min="11527" max="11778" width="9.140625" style="11"/>
    <col min="11779" max="11779" width="19.28515625" style="11" customWidth="1"/>
    <col min="11780" max="11781" width="18" style="11" customWidth="1"/>
    <col min="11782" max="11782" width="10" style="11" customWidth="1"/>
    <col min="11783" max="12034" width="9.140625" style="11"/>
    <col min="12035" max="12035" width="19.28515625" style="11" customWidth="1"/>
    <col min="12036" max="12037" width="18" style="11" customWidth="1"/>
    <col min="12038" max="12038" width="10" style="11" customWidth="1"/>
    <col min="12039" max="12290" width="9.140625" style="11"/>
    <col min="12291" max="12291" width="19.28515625" style="11" customWidth="1"/>
    <col min="12292" max="12293" width="18" style="11" customWidth="1"/>
    <col min="12294" max="12294" width="10" style="11" customWidth="1"/>
    <col min="12295" max="12546" width="9.140625" style="11"/>
    <col min="12547" max="12547" width="19.28515625" style="11" customWidth="1"/>
    <col min="12548" max="12549" width="18" style="11" customWidth="1"/>
    <col min="12550" max="12550" width="10" style="11" customWidth="1"/>
    <col min="12551" max="12802" width="9.140625" style="11"/>
    <col min="12803" max="12803" width="19.28515625" style="11" customWidth="1"/>
    <col min="12804" max="12805" width="18" style="11" customWidth="1"/>
    <col min="12806" max="12806" width="10" style="11" customWidth="1"/>
    <col min="12807" max="13058" width="9.140625" style="11"/>
    <col min="13059" max="13059" width="19.28515625" style="11" customWidth="1"/>
    <col min="13060" max="13061" width="18" style="11" customWidth="1"/>
    <col min="13062" max="13062" width="10" style="11" customWidth="1"/>
    <col min="13063" max="13314" width="9.140625" style="11"/>
    <col min="13315" max="13315" width="19.28515625" style="11" customWidth="1"/>
    <col min="13316" max="13317" width="18" style="11" customWidth="1"/>
    <col min="13318" max="13318" width="10" style="11" customWidth="1"/>
    <col min="13319" max="13570" width="9.140625" style="11"/>
    <col min="13571" max="13571" width="19.28515625" style="11" customWidth="1"/>
    <col min="13572" max="13573" width="18" style="11" customWidth="1"/>
    <col min="13574" max="13574" width="10" style="11" customWidth="1"/>
    <col min="13575" max="13826" width="9.140625" style="11"/>
    <col min="13827" max="13827" width="19.28515625" style="11" customWidth="1"/>
    <col min="13828" max="13829" width="18" style="11" customWidth="1"/>
    <col min="13830" max="13830" width="10" style="11" customWidth="1"/>
    <col min="13831" max="14082" width="9.140625" style="11"/>
    <col min="14083" max="14083" width="19.28515625" style="11" customWidth="1"/>
    <col min="14084" max="14085" width="18" style="11" customWidth="1"/>
    <col min="14086" max="14086" width="10" style="11" customWidth="1"/>
    <col min="14087" max="14338" width="9.140625" style="11"/>
    <col min="14339" max="14339" width="19.28515625" style="11" customWidth="1"/>
    <col min="14340" max="14341" width="18" style="11" customWidth="1"/>
    <col min="14342" max="14342" width="10" style="11" customWidth="1"/>
    <col min="14343" max="14594" width="9.140625" style="11"/>
    <col min="14595" max="14595" width="19.28515625" style="11" customWidth="1"/>
    <col min="14596" max="14597" width="18" style="11" customWidth="1"/>
    <col min="14598" max="14598" width="10" style="11" customWidth="1"/>
    <col min="14599" max="14850" width="9.140625" style="11"/>
    <col min="14851" max="14851" width="19.28515625" style="11" customWidth="1"/>
    <col min="14852" max="14853" width="18" style="11" customWidth="1"/>
    <col min="14854" max="14854" width="10" style="11" customWidth="1"/>
    <col min="14855" max="15106" width="9.140625" style="11"/>
    <col min="15107" max="15107" width="19.28515625" style="11" customWidth="1"/>
    <col min="15108" max="15109" width="18" style="11" customWidth="1"/>
    <col min="15110" max="15110" width="10" style="11" customWidth="1"/>
    <col min="15111" max="15362" width="9.140625" style="11"/>
    <col min="15363" max="15363" width="19.28515625" style="11" customWidth="1"/>
    <col min="15364" max="15365" width="18" style="11" customWidth="1"/>
    <col min="15366" max="15366" width="10" style="11" customWidth="1"/>
    <col min="15367" max="15618" width="9.140625" style="11"/>
    <col min="15619" max="15619" width="19.28515625" style="11" customWidth="1"/>
    <col min="15620" max="15621" width="18" style="11" customWidth="1"/>
    <col min="15622" max="15622" width="10" style="11" customWidth="1"/>
    <col min="15623" max="15874" width="9.140625" style="11"/>
    <col min="15875" max="15875" width="19.28515625" style="11" customWidth="1"/>
    <col min="15876" max="15877" width="18" style="11" customWidth="1"/>
    <col min="15878" max="15878" width="10" style="11" customWidth="1"/>
    <col min="15879" max="16130" width="9.140625" style="11"/>
    <col min="16131" max="16131" width="19.28515625" style="11" customWidth="1"/>
    <col min="16132" max="16133" width="18" style="11" customWidth="1"/>
    <col min="16134" max="16134" width="10" style="11" customWidth="1"/>
    <col min="16135" max="16384" width="9.140625" style="11"/>
  </cols>
  <sheetData>
    <row r="1" spans="2:10" x14ac:dyDescent="0.55000000000000004">
      <c r="B1" s="122" t="s">
        <v>27</v>
      </c>
      <c r="C1" s="122"/>
      <c r="D1" s="122"/>
      <c r="E1" s="122"/>
      <c r="F1" s="122"/>
      <c r="G1" s="28"/>
      <c r="H1" s="28"/>
      <c r="I1" s="28"/>
      <c r="J1" s="28"/>
    </row>
    <row r="2" spans="2:10" x14ac:dyDescent="0.55000000000000004">
      <c r="B2" s="30"/>
      <c r="C2" s="30"/>
      <c r="D2" s="30"/>
      <c r="E2" s="30"/>
      <c r="F2" s="30"/>
      <c r="G2" s="30"/>
      <c r="H2" s="28"/>
      <c r="I2" s="28"/>
      <c r="J2" s="28"/>
    </row>
    <row r="3" spans="2:10" ht="27.75" x14ac:dyDescent="0.65">
      <c r="B3" s="121" t="s">
        <v>15</v>
      </c>
      <c r="C3" s="121"/>
      <c r="D3" s="121"/>
      <c r="E3" s="121"/>
      <c r="F3" s="121"/>
      <c r="G3" s="29"/>
      <c r="H3" s="29"/>
      <c r="I3" s="29"/>
      <c r="J3" s="29"/>
    </row>
    <row r="4" spans="2:10" ht="27.75" x14ac:dyDescent="0.65">
      <c r="B4" s="121" t="s">
        <v>51</v>
      </c>
      <c r="C4" s="121"/>
      <c r="D4" s="121"/>
      <c r="E4" s="121"/>
      <c r="F4" s="121"/>
      <c r="G4" s="29"/>
      <c r="H4" s="29"/>
      <c r="I4" s="29"/>
      <c r="J4" s="29"/>
    </row>
    <row r="5" spans="2:10" ht="27.75" x14ac:dyDescent="0.65">
      <c r="B5" s="121" t="s">
        <v>14</v>
      </c>
      <c r="C5" s="121"/>
      <c r="D5" s="121"/>
      <c r="E5" s="121"/>
      <c r="F5" s="121"/>
      <c r="G5" s="29"/>
      <c r="H5" s="29"/>
      <c r="I5" s="29"/>
      <c r="J5" s="29"/>
    </row>
    <row r="6" spans="2:10" ht="15" customHeight="1" x14ac:dyDescent="0.55000000000000004">
      <c r="C6" s="14"/>
      <c r="D6" s="14"/>
      <c r="E6" s="14"/>
      <c r="F6" s="14"/>
    </row>
    <row r="7" spans="2:10" x14ac:dyDescent="0.55000000000000004">
      <c r="C7" s="11" t="s">
        <v>162</v>
      </c>
    </row>
    <row r="8" spans="2:10" x14ac:dyDescent="0.55000000000000004">
      <c r="B8" s="11" t="s">
        <v>163</v>
      </c>
    </row>
    <row r="9" spans="2:10" x14ac:dyDescent="0.55000000000000004">
      <c r="B9" s="11" t="s">
        <v>165</v>
      </c>
    </row>
    <row r="10" spans="2:10" x14ac:dyDescent="0.55000000000000004">
      <c r="B10" s="11" t="s">
        <v>164</v>
      </c>
    </row>
    <row r="11" spans="2:10" ht="16.5" customHeight="1" x14ac:dyDescent="0.55000000000000004"/>
    <row r="12" spans="2:10" x14ac:dyDescent="0.55000000000000004">
      <c r="B12" s="13" t="s">
        <v>10</v>
      </c>
    </row>
    <row r="13" spans="2:10" ht="24.75" thickBot="1" x14ac:dyDescent="0.6">
      <c r="B13" s="13" t="s">
        <v>24</v>
      </c>
      <c r="C13" s="75"/>
      <c r="D13" s="62"/>
      <c r="E13" s="62"/>
    </row>
    <row r="14" spans="2:10" ht="24.75" thickTop="1" x14ac:dyDescent="0.55000000000000004">
      <c r="C14" s="72" t="s">
        <v>16</v>
      </c>
      <c r="D14" s="74" t="s">
        <v>6</v>
      </c>
      <c r="E14" s="74" t="s">
        <v>7</v>
      </c>
    </row>
    <row r="15" spans="2:10" x14ac:dyDescent="0.55000000000000004">
      <c r="C15" s="59" t="s">
        <v>39</v>
      </c>
      <c r="D15" s="60">
        <v>8</v>
      </c>
      <c r="E15" s="61">
        <f>D15*100/$D$17</f>
        <v>38.095238095238095</v>
      </c>
    </row>
    <row r="16" spans="2:10" x14ac:dyDescent="0.55000000000000004">
      <c r="C16" s="59" t="s">
        <v>17</v>
      </c>
      <c r="D16" s="60">
        <v>13</v>
      </c>
      <c r="E16" s="61">
        <f>D16*100/$D$17</f>
        <v>61.904761904761905</v>
      </c>
    </row>
    <row r="17" spans="2:8" x14ac:dyDescent="0.55000000000000004">
      <c r="C17" s="19" t="s">
        <v>5</v>
      </c>
      <c r="D17" s="19">
        <f>SUM(D15:D16)</f>
        <v>21</v>
      </c>
      <c r="E17" s="24">
        <f>D17*100/$D$17</f>
        <v>100</v>
      </c>
    </row>
    <row r="18" spans="2:8" ht="15.75" customHeight="1" x14ac:dyDescent="0.55000000000000004"/>
    <row r="19" spans="2:8" x14ac:dyDescent="0.55000000000000004">
      <c r="B19" s="12"/>
      <c r="C19" s="11" t="s">
        <v>52</v>
      </c>
    </row>
    <row r="20" spans="2:8" x14ac:dyDescent="0.55000000000000004">
      <c r="B20" s="12" t="s">
        <v>118</v>
      </c>
    </row>
    <row r="21" spans="2:8" ht="17.25" customHeight="1" x14ac:dyDescent="0.55000000000000004">
      <c r="C21" s="12"/>
    </row>
    <row r="22" spans="2:8" x14ac:dyDescent="0.55000000000000004">
      <c r="B22" s="57" t="s">
        <v>20</v>
      </c>
      <c r="D22" s="11"/>
      <c r="E22" s="11"/>
      <c r="F22" s="15"/>
      <c r="G22" s="15"/>
    </row>
    <row r="23" spans="2:8" s="25" customFormat="1" thickBot="1" x14ac:dyDescent="0.6">
      <c r="C23" s="25" t="s">
        <v>21</v>
      </c>
      <c r="F23" s="58"/>
      <c r="G23" s="58"/>
    </row>
    <row r="24" spans="2:8" s="25" customFormat="1" ht="24.75" thickTop="1" x14ac:dyDescent="0.55000000000000004">
      <c r="C24" s="76" t="s">
        <v>22</v>
      </c>
      <c r="D24" s="76" t="s">
        <v>6</v>
      </c>
      <c r="E24" s="76" t="s">
        <v>7</v>
      </c>
    </row>
    <row r="25" spans="2:8" x14ac:dyDescent="0.55000000000000004">
      <c r="C25" s="65" t="s">
        <v>117</v>
      </c>
      <c r="D25" s="60">
        <f>คีย์!E23</f>
        <v>12</v>
      </c>
      <c r="E25" s="61">
        <f>D25*100/$D$29</f>
        <v>60</v>
      </c>
    </row>
    <row r="26" spans="2:8" x14ac:dyDescent="0.55000000000000004">
      <c r="C26" s="66" t="s">
        <v>49</v>
      </c>
      <c r="D26" s="17">
        <f>คีย์!F23</f>
        <v>3</v>
      </c>
      <c r="E26" s="18">
        <f>D26*100/$D$29</f>
        <v>15</v>
      </c>
    </row>
    <row r="27" spans="2:8" x14ac:dyDescent="0.55000000000000004">
      <c r="C27" s="66" t="s">
        <v>18</v>
      </c>
      <c r="D27" s="17">
        <f>คีย์!G23</f>
        <v>3</v>
      </c>
      <c r="E27" s="18">
        <f>D27*100/$D$29</f>
        <v>15</v>
      </c>
    </row>
    <row r="28" spans="2:8" x14ac:dyDescent="0.55000000000000004">
      <c r="C28" s="66" t="s">
        <v>50</v>
      </c>
      <c r="D28" s="17">
        <f>คีย์!H23</f>
        <v>2</v>
      </c>
      <c r="E28" s="18">
        <f>D28*100/$D$29</f>
        <v>10</v>
      </c>
    </row>
    <row r="29" spans="2:8" x14ac:dyDescent="0.55000000000000004">
      <c r="C29" s="49" t="s">
        <v>5</v>
      </c>
      <c r="D29" s="49">
        <f>SUM(D25:D28)</f>
        <v>20</v>
      </c>
      <c r="E29" s="24">
        <f>D29*100/$D$29</f>
        <v>100</v>
      </c>
    </row>
    <row r="30" spans="2:8" ht="19.5" customHeight="1" x14ac:dyDescent="0.55000000000000004">
      <c r="C30" s="63"/>
      <c r="D30" s="63"/>
      <c r="E30" s="64"/>
    </row>
    <row r="31" spans="2:8" x14ac:dyDescent="0.55000000000000004">
      <c r="B31" s="35"/>
      <c r="C31" s="11" t="s">
        <v>23</v>
      </c>
      <c r="D31" s="11"/>
      <c r="E31" s="11"/>
      <c r="F31" s="15"/>
      <c r="G31" s="15"/>
      <c r="H31" s="15"/>
    </row>
    <row r="32" spans="2:8" x14ac:dyDescent="0.55000000000000004">
      <c r="B32" s="11" t="s">
        <v>119</v>
      </c>
      <c r="D32" s="11"/>
      <c r="E32" s="11"/>
      <c r="F32" s="15"/>
      <c r="G32" s="15"/>
      <c r="H32" s="15"/>
    </row>
    <row r="33" spans="2:8" s="25" customFormat="1" x14ac:dyDescent="0.55000000000000004">
      <c r="B33" s="11" t="s">
        <v>120</v>
      </c>
      <c r="F33" s="58"/>
      <c r="G33" s="58"/>
      <c r="H33" s="58"/>
    </row>
    <row r="34" spans="2:8" x14ac:dyDescent="0.55000000000000004">
      <c r="B34" s="11" t="s">
        <v>121</v>
      </c>
    </row>
  </sheetData>
  <mergeCells count="4">
    <mergeCell ref="B1:F1"/>
    <mergeCell ref="B3:F3"/>
    <mergeCell ref="B4:F4"/>
    <mergeCell ref="B5:F5"/>
  </mergeCells>
  <pageMargins left="0.7" right="0.7" top="0.75" bottom="0.75" header="0.3" footer="0.3"/>
  <pageSetup paperSize="9" scale="9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zoomScale="120" zoomScaleNormal="120" workbookViewId="0">
      <selection activeCell="A17" sqref="A17"/>
    </sheetView>
  </sheetViews>
  <sheetFormatPr defaultColWidth="6.42578125" defaultRowHeight="24" x14ac:dyDescent="0.55000000000000004"/>
  <cols>
    <col min="1" max="1" width="48" style="11" customWidth="1"/>
    <col min="2" max="2" width="17.42578125" style="15" customWidth="1"/>
    <col min="3" max="3" width="15" style="15" customWidth="1"/>
    <col min="4" max="6" width="6.42578125" style="11"/>
    <col min="7" max="7" width="6.42578125" style="11" customWidth="1"/>
    <col min="8" max="250" width="6.42578125" style="11"/>
    <col min="251" max="251" width="19.7109375" style="11" customWidth="1"/>
    <col min="252" max="259" width="10" style="11" customWidth="1"/>
    <col min="260" max="506" width="6.42578125" style="11"/>
    <col min="507" max="507" width="19.7109375" style="11" customWidth="1"/>
    <col min="508" max="515" width="10" style="11" customWidth="1"/>
    <col min="516" max="762" width="6.42578125" style="11"/>
    <col min="763" max="763" width="19.7109375" style="11" customWidth="1"/>
    <col min="764" max="771" width="10" style="11" customWidth="1"/>
    <col min="772" max="1018" width="6.42578125" style="11"/>
    <col min="1019" max="1019" width="19.7109375" style="11" customWidth="1"/>
    <col min="1020" max="1027" width="10" style="11" customWidth="1"/>
    <col min="1028" max="1274" width="6.42578125" style="11"/>
    <col min="1275" max="1275" width="19.7109375" style="11" customWidth="1"/>
    <col min="1276" max="1283" width="10" style="11" customWidth="1"/>
    <col min="1284" max="1530" width="6.42578125" style="11"/>
    <col min="1531" max="1531" width="19.7109375" style="11" customWidth="1"/>
    <col min="1532" max="1539" width="10" style="11" customWidth="1"/>
    <col min="1540" max="1786" width="6.42578125" style="11"/>
    <col min="1787" max="1787" width="19.7109375" style="11" customWidth="1"/>
    <col min="1788" max="1795" width="10" style="11" customWidth="1"/>
    <col min="1796" max="2042" width="6.42578125" style="11"/>
    <col min="2043" max="2043" width="19.7109375" style="11" customWidth="1"/>
    <col min="2044" max="2051" width="10" style="11" customWidth="1"/>
    <col min="2052" max="2298" width="6.42578125" style="11"/>
    <col min="2299" max="2299" width="19.7109375" style="11" customWidth="1"/>
    <col min="2300" max="2307" width="10" style="11" customWidth="1"/>
    <col min="2308" max="2554" width="6.42578125" style="11"/>
    <col min="2555" max="2555" width="19.7109375" style="11" customWidth="1"/>
    <col min="2556" max="2563" width="10" style="11" customWidth="1"/>
    <col min="2564" max="2810" width="6.42578125" style="11"/>
    <col min="2811" max="2811" width="19.7109375" style="11" customWidth="1"/>
    <col min="2812" max="2819" width="10" style="11" customWidth="1"/>
    <col min="2820" max="3066" width="6.42578125" style="11"/>
    <col min="3067" max="3067" width="19.7109375" style="11" customWidth="1"/>
    <col min="3068" max="3075" width="10" style="11" customWidth="1"/>
    <col min="3076" max="3322" width="6.42578125" style="11"/>
    <col min="3323" max="3323" width="19.7109375" style="11" customWidth="1"/>
    <col min="3324" max="3331" width="10" style="11" customWidth="1"/>
    <col min="3332" max="3578" width="6.42578125" style="11"/>
    <col min="3579" max="3579" width="19.7109375" style="11" customWidth="1"/>
    <col min="3580" max="3587" width="10" style="11" customWidth="1"/>
    <col min="3588" max="3834" width="6.42578125" style="11"/>
    <col min="3835" max="3835" width="19.7109375" style="11" customWidth="1"/>
    <col min="3836" max="3843" width="10" style="11" customWidth="1"/>
    <col min="3844" max="4090" width="6.42578125" style="11"/>
    <col min="4091" max="4091" width="19.7109375" style="11" customWidth="1"/>
    <col min="4092" max="4099" width="10" style="11" customWidth="1"/>
    <col min="4100" max="4346" width="6.42578125" style="11"/>
    <col min="4347" max="4347" width="19.7109375" style="11" customWidth="1"/>
    <col min="4348" max="4355" width="10" style="11" customWidth="1"/>
    <col min="4356" max="4602" width="6.42578125" style="11"/>
    <col min="4603" max="4603" width="19.7109375" style="11" customWidth="1"/>
    <col min="4604" max="4611" width="10" style="11" customWidth="1"/>
    <col min="4612" max="4858" width="6.42578125" style="11"/>
    <col min="4859" max="4859" width="19.7109375" style="11" customWidth="1"/>
    <col min="4860" max="4867" width="10" style="11" customWidth="1"/>
    <col min="4868" max="5114" width="6.42578125" style="11"/>
    <col min="5115" max="5115" width="19.7109375" style="11" customWidth="1"/>
    <col min="5116" max="5123" width="10" style="11" customWidth="1"/>
    <col min="5124" max="5370" width="6.42578125" style="11"/>
    <col min="5371" max="5371" width="19.7109375" style="11" customWidth="1"/>
    <col min="5372" max="5379" width="10" style="11" customWidth="1"/>
    <col min="5380" max="5626" width="6.42578125" style="11"/>
    <col min="5627" max="5627" width="19.7109375" style="11" customWidth="1"/>
    <col min="5628" max="5635" width="10" style="11" customWidth="1"/>
    <col min="5636" max="5882" width="6.42578125" style="11"/>
    <col min="5883" max="5883" width="19.7109375" style="11" customWidth="1"/>
    <col min="5884" max="5891" width="10" style="11" customWidth="1"/>
    <col min="5892" max="6138" width="6.42578125" style="11"/>
    <col min="6139" max="6139" width="19.7109375" style="11" customWidth="1"/>
    <col min="6140" max="6147" width="10" style="11" customWidth="1"/>
    <col min="6148" max="6394" width="6.42578125" style="11"/>
    <col min="6395" max="6395" width="19.7109375" style="11" customWidth="1"/>
    <col min="6396" max="6403" width="10" style="11" customWidth="1"/>
    <col min="6404" max="6650" width="6.42578125" style="11"/>
    <col min="6651" max="6651" width="19.7109375" style="11" customWidth="1"/>
    <col min="6652" max="6659" width="10" style="11" customWidth="1"/>
    <col min="6660" max="6906" width="6.42578125" style="11"/>
    <col min="6907" max="6907" width="19.7109375" style="11" customWidth="1"/>
    <col min="6908" max="6915" width="10" style="11" customWidth="1"/>
    <col min="6916" max="7162" width="6.42578125" style="11"/>
    <col min="7163" max="7163" width="19.7109375" style="11" customWidth="1"/>
    <col min="7164" max="7171" width="10" style="11" customWidth="1"/>
    <col min="7172" max="7418" width="6.42578125" style="11"/>
    <col min="7419" max="7419" width="19.7109375" style="11" customWidth="1"/>
    <col min="7420" max="7427" width="10" style="11" customWidth="1"/>
    <col min="7428" max="7674" width="6.42578125" style="11"/>
    <col min="7675" max="7675" width="19.7109375" style="11" customWidth="1"/>
    <col min="7676" max="7683" width="10" style="11" customWidth="1"/>
    <col min="7684" max="7930" width="6.42578125" style="11"/>
    <col min="7931" max="7931" width="19.7109375" style="11" customWidth="1"/>
    <col min="7932" max="7939" width="10" style="11" customWidth="1"/>
    <col min="7940" max="8186" width="6.42578125" style="11"/>
    <col min="8187" max="8187" width="19.7109375" style="11" customWidth="1"/>
    <col min="8188" max="8195" width="10" style="11" customWidth="1"/>
    <col min="8196" max="8442" width="6.42578125" style="11"/>
    <col min="8443" max="8443" width="19.7109375" style="11" customWidth="1"/>
    <col min="8444" max="8451" width="10" style="11" customWidth="1"/>
    <col min="8452" max="8698" width="6.42578125" style="11"/>
    <col min="8699" max="8699" width="19.7109375" style="11" customWidth="1"/>
    <col min="8700" max="8707" width="10" style="11" customWidth="1"/>
    <col min="8708" max="8954" width="6.42578125" style="11"/>
    <col min="8955" max="8955" width="19.7109375" style="11" customWidth="1"/>
    <col min="8956" max="8963" width="10" style="11" customWidth="1"/>
    <col min="8964" max="9210" width="6.42578125" style="11"/>
    <col min="9211" max="9211" width="19.7109375" style="11" customWidth="1"/>
    <col min="9212" max="9219" width="10" style="11" customWidth="1"/>
    <col min="9220" max="9466" width="6.42578125" style="11"/>
    <col min="9467" max="9467" width="19.7109375" style="11" customWidth="1"/>
    <col min="9468" max="9475" width="10" style="11" customWidth="1"/>
    <col min="9476" max="9722" width="6.42578125" style="11"/>
    <col min="9723" max="9723" width="19.7109375" style="11" customWidth="1"/>
    <col min="9724" max="9731" width="10" style="11" customWidth="1"/>
    <col min="9732" max="9978" width="6.42578125" style="11"/>
    <col min="9979" max="9979" width="19.7109375" style="11" customWidth="1"/>
    <col min="9980" max="9987" width="10" style="11" customWidth="1"/>
    <col min="9988" max="10234" width="6.42578125" style="11"/>
    <col min="10235" max="10235" width="19.7109375" style="11" customWidth="1"/>
    <col min="10236" max="10243" width="10" style="11" customWidth="1"/>
    <col min="10244" max="10490" width="6.42578125" style="11"/>
    <col min="10491" max="10491" width="19.7109375" style="11" customWidth="1"/>
    <col min="10492" max="10499" width="10" style="11" customWidth="1"/>
    <col min="10500" max="10746" width="6.42578125" style="11"/>
    <col min="10747" max="10747" width="19.7109375" style="11" customWidth="1"/>
    <col min="10748" max="10755" width="10" style="11" customWidth="1"/>
    <col min="10756" max="11002" width="6.42578125" style="11"/>
    <col min="11003" max="11003" width="19.7109375" style="11" customWidth="1"/>
    <col min="11004" max="11011" width="10" style="11" customWidth="1"/>
    <col min="11012" max="11258" width="6.42578125" style="11"/>
    <col min="11259" max="11259" width="19.7109375" style="11" customWidth="1"/>
    <col min="11260" max="11267" width="10" style="11" customWidth="1"/>
    <col min="11268" max="11514" width="6.42578125" style="11"/>
    <col min="11515" max="11515" width="19.7109375" style="11" customWidth="1"/>
    <col min="11516" max="11523" width="10" style="11" customWidth="1"/>
    <col min="11524" max="11770" width="6.42578125" style="11"/>
    <col min="11771" max="11771" width="19.7109375" style="11" customWidth="1"/>
    <col min="11772" max="11779" width="10" style="11" customWidth="1"/>
    <col min="11780" max="12026" width="6.42578125" style="11"/>
    <col min="12027" max="12027" width="19.7109375" style="11" customWidth="1"/>
    <col min="12028" max="12035" width="10" style="11" customWidth="1"/>
    <col min="12036" max="12282" width="6.42578125" style="11"/>
    <col min="12283" max="12283" width="19.7109375" style="11" customWidth="1"/>
    <col min="12284" max="12291" width="10" style="11" customWidth="1"/>
    <col min="12292" max="12538" width="6.42578125" style="11"/>
    <col min="12539" max="12539" width="19.7109375" style="11" customWidth="1"/>
    <col min="12540" max="12547" width="10" style="11" customWidth="1"/>
    <col min="12548" max="12794" width="6.42578125" style="11"/>
    <col min="12795" max="12795" width="19.7109375" style="11" customWidth="1"/>
    <col min="12796" max="12803" width="10" style="11" customWidth="1"/>
    <col min="12804" max="13050" width="6.42578125" style="11"/>
    <col min="13051" max="13051" width="19.7109375" style="11" customWidth="1"/>
    <col min="13052" max="13059" width="10" style="11" customWidth="1"/>
    <col min="13060" max="13306" width="6.42578125" style="11"/>
    <col min="13307" max="13307" width="19.7109375" style="11" customWidth="1"/>
    <col min="13308" max="13315" width="10" style="11" customWidth="1"/>
    <col min="13316" max="13562" width="6.42578125" style="11"/>
    <col min="13563" max="13563" width="19.7109375" style="11" customWidth="1"/>
    <col min="13564" max="13571" width="10" style="11" customWidth="1"/>
    <col min="13572" max="13818" width="6.42578125" style="11"/>
    <col min="13819" max="13819" width="19.7109375" style="11" customWidth="1"/>
    <col min="13820" max="13827" width="10" style="11" customWidth="1"/>
    <col min="13828" max="14074" width="6.42578125" style="11"/>
    <col min="14075" max="14075" width="19.7109375" style="11" customWidth="1"/>
    <col min="14076" max="14083" width="10" style="11" customWidth="1"/>
    <col min="14084" max="14330" width="6.42578125" style="11"/>
    <col min="14331" max="14331" width="19.7109375" style="11" customWidth="1"/>
    <col min="14332" max="14339" width="10" style="11" customWidth="1"/>
    <col min="14340" max="14586" width="6.42578125" style="11"/>
    <col min="14587" max="14587" width="19.7109375" style="11" customWidth="1"/>
    <col min="14588" max="14595" width="10" style="11" customWidth="1"/>
    <col min="14596" max="14842" width="6.42578125" style="11"/>
    <col min="14843" max="14843" width="19.7109375" style="11" customWidth="1"/>
    <col min="14844" max="14851" width="10" style="11" customWidth="1"/>
    <col min="14852" max="15098" width="6.42578125" style="11"/>
    <col min="15099" max="15099" width="19.7109375" style="11" customWidth="1"/>
    <col min="15100" max="15107" width="10" style="11" customWidth="1"/>
    <col min="15108" max="15354" width="6.42578125" style="11"/>
    <col min="15355" max="15355" width="19.7109375" style="11" customWidth="1"/>
    <col min="15356" max="15363" width="10" style="11" customWidth="1"/>
    <col min="15364" max="15610" width="6.42578125" style="11"/>
    <col min="15611" max="15611" width="19.7109375" style="11" customWidth="1"/>
    <col min="15612" max="15619" width="10" style="11" customWidth="1"/>
    <col min="15620" max="15866" width="6.42578125" style="11"/>
    <col min="15867" max="15867" width="19.7109375" style="11" customWidth="1"/>
    <col min="15868" max="15875" width="10" style="11" customWidth="1"/>
    <col min="15876" max="16122" width="6.42578125" style="11"/>
    <col min="16123" max="16123" width="19.7109375" style="11" customWidth="1"/>
    <col min="16124" max="16131" width="10" style="11" customWidth="1"/>
    <col min="16132" max="16384" width="6.42578125" style="11"/>
  </cols>
  <sheetData>
    <row r="1" spans="1:4" x14ac:dyDescent="0.55000000000000004">
      <c r="A1" s="122" t="s">
        <v>11</v>
      </c>
      <c r="B1" s="122"/>
      <c r="C1" s="122"/>
    </row>
    <row r="2" spans="1:4" x14ac:dyDescent="0.55000000000000004">
      <c r="A2" s="30"/>
      <c r="B2" s="30"/>
      <c r="C2" s="30"/>
    </row>
    <row r="3" spans="1:4" ht="24.75" thickBot="1" x14ac:dyDescent="0.6">
      <c r="A3" s="68" t="s">
        <v>122</v>
      </c>
      <c r="B3" s="62"/>
      <c r="C3" s="62"/>
    </row>
    <row r="4" spans="1:4" s="31" customFormat="1" ht="24.75" thickTop="1" x14ac:dyDescent="0.2">
      <c r="A4" s="123" t="s">
        <v>32</v>
      </c>
      <c r="B4" s="125" t="s">
        <v>6</v>
      </c>
      <c r="C4" s="127" t="s">
        <v>7</v>
      </c>
    </row>
    <row r="5" spans="1:4" s="13" customFormat="1" ht="24.75" thickBot="1" x14ac:dyDescent="0.6">
      <c r="A5" s="124"/>
      <c r="B5" s="126"/>
      <c r="C5" s="128"/>
    </row>
    <row r="6" spans="1:4" ht="24.75" thickTop="1" x14ac:dyDescent="0.55000000000000004">
      <c r="A6" s="27" t="s">
        <v>110</v>
      </c>
      <c r="B6" s="20">
        <v>2</v>
      </c>
      <c r="C6" s="21">
        <f t="shared" ref="C6:C13" si="0">B6*100/$B$12</f>
        <v>9.5238095238095237</v>
      </c>
    </row>
    <row r="7" spans="1:4" x14ac:dyDescent="0.55000000000000004">
      <c r="A7" s="27" t="s">
        <v>26</v>
      </c>
      <c r="B7" s="107">
        <v>6</v>
      </c>
      <c r="C7" s="21">
        <f t="shared" si="0"/>
        <v>28.571428571428573</v>
      </c>
    </row>
    <row r="8" spans="1:4" x14ac:dyDescent="0.55000000000000004">
      <c r="A8" s="27" t="s">
        <v>47</v>
      </c>
      <c r="B8" s="107">
        <v>4</v>
      </c>
      <c r="C8" s="21">
        <f t="shared" si="0"/>
        <v>19.047619047619047</v>
      </c>
    </row>
    <row r="9" spans="1:4" x14ac:dyDescent="0.55000000000000004">
      <c r="A9" s="27" t="s">
        <v>33</v>
      </c>
      <c r="B9" s="107">
        <v>5</v>
      </c>
      <c r="C9" s="21">
        <f t="shared" si="0"/>
        <v>23.80952380952381</v>
      </c>
    </row>
    <row r="10" spans="1:4" x14ac:dyDescent="0.55000000000000004">
      <c r="A10" s="27" t="s">
        <v>48</v>
      </c>
      <c r="B10" s="107">
        <v>3</v>
      </c>
      <c r="C10" s="21">
        <f t="shared" si="0"/>
        <v>14.285714285714286</v>
      </c>
    </row>
    <row r="11" spans="1:4" x14ac:dyDescent="0.55000000000000004">
      <c r="A11" s="27" t="s">
        <v>25</v>
      </c>
      <c r="B11" s="20">
        <v>1</v>
      </c>
      <c r="C11" s="21">
        <f t="shared" si="0"/>
        <v>4.7619047619047619</v>
      </c>
    </row>
    <row r="12" spans="1:4" x14ac:dyDescent="0.55000000000000004">
      <c r="A12" s="23" t="s">
        <v>5</v>
      </c>
      <c r="B12" s="23">
        <f>SUM(B6:B11)</f>
        <v>21</v>
      </c>
      <c r="C12" s="22">
        <f t="shared" si="0"/>
        <v>100</v>
      </c>
    </row>
    <row r="13" spans="1:4" s="16" customFormat="1" hidden="1" x14ac:dyDescent="0.55000000000000004">
      <c r="A13" s="19" t="s">
        <v>5</v>
      </c>
      <c r="B13" s="19">
        <f>SUM(B12:B12)</f>
        <v>21</v>
      </c>
      <c r="C13" s="21">
        <f t="shared" si="0"/>
        <v>100</v>
      </c>
    </row>
    <row r="15" spans="1:4" x14ac:dyDescent="0.55000000000000004">
      <c r="A15" s="50" t="s">
        <v>143</v>
      </c>
      <c r="B15" s="50"/>
      <c r="C15" s="50"/>
      <c r="D15" s="50"/>
    </row>
    <row r="16" spans="1:4" x14ac:dyDescent="0.55000000000000004">
      <c r="A16" s="35" t="s">
        <v>123</v>
      </c>
      <c r="B16" s="35"/>
      <c r="C16" s="35"/>
      <c r="D16" s="35"/>
    </row>
    <row r="17" spans="1:4" x14ac:dyDescent="0.55000000000000004">
      <c r="A17" s="35" t="s">
        <v>124</v>
      </c>
      <c r="B17" s="35"/>
      <c r="C17" s="35"/>
      <c r="D17" s="35"/>
    </row>
  </sheetData>
  <mergeCells count="4">
    <mergeCell ref="A1:C1"/>
    <mergeCell ref="A4:A5"/>
    <mergeCell ref="B4:B5"/>
    <mergeCell ref="C4:C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"/>
  <sheetViews>
    <sheetView topLeftCell="A10" zoomScale="130" zoomScaleNormal="130" workbookViewId="0">
      <selection activeCell="A15" sqref="A15"/>
    </sheetView>
  </sheetViews>
  <sheetFormatPr defaultRowHeight="24" x14ac:dyDescent="0.55000000000000004"/>
  <cols>
    <col min="1" max="1" width="4.5703125" style="11" customWidth="1"/>
    <col min="2" max="2" width="67" style="11" customWidth="1"/>
    <col min="3" max="3" width="8.7109375" style="15" customWidth="1"/>
    <col min="4" max="4" width="9" style="15" customWidth="1"/>
    <col min="5" max="5" width="13.5703125" style="15" bestFit="1" customWidth="1"/>
    <col min="6" max="256" width="9.140625" style="11"/>
    <col min="257" max="257" width="4.5703125" style="11" customWidth="1"/>
    <col min="258" max="258" width="67" style="11" customWidth="1"/>
    <col min="259" max="259" width="8.7109375" style="11" customWidth="1"/>
    <col min="260" max="260" width="9" style="11" customWidth="1"/>
    <col min="261" max="261" width="13.5703125" style="11" bestFit="1" customWidth="1"/>
    <col min="262" max="512" width="9.140625" style="11"/>
    <col min="513" max="513" width="4.5703125" style="11" customWidth="1"/>
    <col min="514" max="514" width="67" style="11" customWidth="1"/>
    <col min="515" max="515" width="8.7109375" style="11" customWidth="1"/>
    <col min="516" max="516" width="9" style="11" customWidth="1"/>
    <col min="517" max="517" width="13.5703125" style="11" bestFit="1" customWidth="1"/>
    <col min="518" max="768" width="9.140625" style="11"/>
    <col min="769" max="769" width="4.5703125" style="11" customWidth="1"/>
    <col min="770" max="770" width="67" style="11" customWidth="1"/>
    <col min="771" max="771" width="8.7109375" style="11" customWidth="1"/>
    <col min="772" max="772" width="9" style="11" customWidth="1"/>
    <col min="773" max="773" width="13.5703125" style="11" bestFit="1" customWidth="1"/>
    <col min="774" max="1024" width="9.140625" style="11"/>
    <col min="1025" max="1025" width="4.5703125" style="11" customWidth="1"/>
    <col min="1026" max="1026" width="67" style="11" customWidth="1"/>
    <col min="1027" max="1027" width="8.7109375" style="11" customWidth="1"/>
    <col min="1028" max="1028" width="9" style="11" customWidth="1"/>
    <col min="1029" max="1029" width="13.5703125" style="11" bestFit="1" customWidth="1"/>
    <col min="1030" max="1280" width="9.140625" style="11"/>
    <col min="1281" max="1281" width="4.5703125" style="11" customWidth="1"/>
    <col min="1282" max="1282" width="67" style="11" customWidth="1"/>
    <col min="1283" max="1283" width="8.7109375" style="11" customWidth="1"/>
    <col min="1284" max="1284" width="9" style="11" customWidth="1"/>
    <col min="1285" max="1285" width="13.5703125" style="11" bestFit="1" customWidth="1"/>
    <col min="1286" max="1536" width="9.140625" style="11"/>
    <col min="1537" max="1537" width="4.5703125" style="11" customWidth="1"/>
    <col min="1538" max="1538" width="67" style="11" customWidth="1"/>
    <col min="1539" max="1539" width="8.7109375" style="11" customWidth="1"/>
    <col min="1540" max="1540" width="9" style="11" customWidth="1"/>
    <col min="1541" max="1541" width="13.5703125" style="11" bestFit="1" customWidth="1"/>
    <col min="1542" max="1792" width="9.140625" style="11"/>
    <col min="1793" max="1793" width="4.5703125" style="11" customWidth="1"/>
    <col min="1794" max="1794" width="67" style="11" customWidth="1"/>
    <col min="1795" max="1795" width="8.7109375" style="11" customWidth="1"/>
    <col min="1796" max="1796" width="9" style="11" customWidth="1"/>
    <col min="1797" max="1797" width="13.5703125" style="11" bestFit="1" customWidth="1"/>
    <col min="1798" max="2048" width="9.140625" style="11"/>
    <col min="2049" max="2049" width="4.5703125" style="11" customWidth="1"/>
    <col min="2050" max="2050" width="67" style="11" customWidth="1"/>
    <col min="2051" max="2051" width="8.7109375" style="11" customWidth="1"/>
    <col min="2052" max="2052" width="9" style="11" customWidth="1"/>
    <col min="2053" max="2053" width="13.5703125" style="11" bestFit="1" customWidth="1"/>
    <col min="2054" max="2304" width="9.140625" style="11"/>
    <col min="2305" max="2305" width="4.5703125" style="11" customWidth="1"/>
    <col min="2306" max="2306" width="67" style="11" customWidth="1"/>
    <col min="2307" max="2307" width="8.7109375" style="11" customWidth="1"/>
    <col min="2308" max="2308" width="9" style="11" customWidth="1"/>
    <col min="2309" max="2309" width="13.5703125" style="11" bestFit="1" customWidth="1"/>
    <col min="2310" max="2560" width="9.140625" style="11"/>
    <col min="2561" max="2561" width="4.5703125" style="11" customWidth="1"/>
    <col min="2562" max="2562" width="67" style="11" customWidth="1"/>
    <col min="2563" max="2563" width="8.7109375" style="11" customWidth="1"/>
    <col min="2564" max="2564" width="9" style="11" customWidth="1"/>
    <col min="2565" max="2565" width="13.5703125" style="11" bestFit="1" customWidth="1"/>
    <col min="2566" max="2816" width="9.140625" style="11"/>
    <col min="2817" max="2817" width="4.5703125" style="11" customWidth="1"/>
    <col min="2818" max="2818" width="67" style="11" customWidth="1"/>
    <col min="2819" max="2819" width="8.7109375" style="11" customWidth="1"/>
    <col min="2820" max="2820" width="9" style="11" customWidth="1"/>
    <col min="2821" max="2821" width="13.5703125" style="11" bestFit="1" customWidth="1"/>
    <col min="2822" max="3072" width="9.140625" style="11"/>
    <col min="3073" max="3073" width="4.5703125" style="11" customWidth="1"/>
    <col min="3074" max="3074" width="67" style="11" customWidth="1"/>
    <col min="3075" max="3075" width="8.7109375" style="11" customWidth="1"/>
    <col min="3076" max="3076" width="9" style="11" customWidth="1"/>
    <col min="3077" max="3077" width="13.5703125" style="11" bestFit="1" customWidth="1"/>
    <col min="3078" max="3328" width="9.140625" style="11"/>
    <col min="3329" max="3329" width="4.5703125" style="11" customWidth="1"/>
    <col min="3330" max="3330" width="67" style="11" customWidth="1"/>
    <col min="3331" max="3331" width="8.7109375" style="11" customWidth="1"/>
    <col min="3332" max="3332" width="9" style="11" customWidth="1"/>
    <col min="3333" max="3333" width="13.5703125" style="11" bestFit="1" customWidth="1"/>
    <col min="3334" max="3584" width="9.140625" style="11"/>
    <col min="3585" max="3585" width="4.5703125" style="11" customWidth="1"/>
    <col min="3586" max="3586" width="67" style="11" customWidth="1"/>
    <col min="3587" max="3587" width="8.7109375" style="11" customWidth="1"/>
    <col min="3588" max="3588" width="9" style="11" customWidth="1"/>
    <col min="3589" max="3589" width="13.5703125" style="11" bestFit="1" customWidth="1"/>
    <col min="3590" max="3840" width="9.140625" style="11"/>
    <col min="3841" max="3841" width="4.5703125" style="11" customWidth="1"/>
    <col min="3842" max="3842" width="67" style="11" customWidth="1"/>
    <col min="3843" max="3843" width="8.7109375" style="11" customWidth="1"/>
    <col min="3844" max="3844" width="9" style="11" customWidth="1"/>
    <col min="3845" max="3845" width="13.5703125" style="11" bestFit="1" customWidth="1"/>
    <col min="3846" max="4096" width="9.140625" style="11"/>
    <col min="4097" max="4097" width="4.5703125" style="11" customWidth="1"/>
    <col min="4098" max="4098" width="67" style="11" customWidth="1"/>
    <col min="4099" max="4099" width="8.7109375" style="11" customWidth="1"/>
    <col min="4100" max="4100" width="9" style="11" customWidth="1"/>
    <col min="4101" max="4101" width="13.5703125" style="11" bestFit="1" customWidth="1"/>
    <col min="4102" max="4352" width="9.140625" style="11"/>
    <col min="4353" max="4353" width="4.5703125" style="11" customWidth="1"/>
    <col min="4354" max="4354" width="67" style="11" customWidth="1"/>
    <col min="4355" max="4355" width="8.7109375" style="11" customWidth="1"/>
    <col min="4356" max="4356" width="9" style="11" customWidth="1"/>
    <col min="4357" max="4357" width="13.5703125" style="11" bestFit="1" customWidth="1"/>
    <col min="4358" max="4608" width="9.140625" style="11"/>
    <col min="4609" max="4609" width="4.5703125" style="11" customWidth="1"/>
    <col min="4610" max="4610" width="67" style="11" customWidth="1"/>
    <col min="4611" max="4611" width="8.7109375" style="11" customWidth="1"/>
    <col min="4612" max="4612" width="9" style="11" customWidth="1"/>
    <col min="4613" max="4613" width="13.5703125" style="11" bestFit="1" customWidth="1"/>
    <col min="4614" max="4864" width="9.140625" style="11"/>
    <col min="4865" max="4865" width="4.5703125" style="11" customWidth="1"/>
    <col min="4866" max="4866" width="67" style="11" customWidth="1"/>
    <col min="4867" max="4867" width="8.7109375" style="11" customWidth="1"/>
    <col min="4868" max="4868" width="9" style="11" customWidth="1"/>
    <col min="4869" max="4869" width="13.5703125" style="11" bestFit="1" customWidth="1"/>
    <col min="4870" max="5120" width="9.140625" style="11"/>
    <col min="5121" max="5121" width="4.5703125" style="11" customWidth="1"/>
    <col min="5122" max="5122" width="67" style="11" customWidth="1"/>
    <col min="5123" max="5123" width="8.7109375" style="11" customWidth="1"/>
    <col min="5124" max="5124" width="9" style="11" customWidth="1"/>
    <col min="5125" max="5125" width="13.5703125" style="11" bestFit="1" customWidth="1"/>
    <col min="5126" max="5376" width="9.140625" style="11"/>
    <col min="5377" max="5377" width="4.5703125" style="11" customWidth="1"/>
    <col min="5378" max="5378" width="67" style="11" customWidth="1"/>
    <col min="5379" max="5379" width="8.7109375" style="11" customWidth="1"/>
    <col min="5380" max="5380" width="9" style="11" customWidth="1"/>
    <col min="5381" max="5381" width="13.5703125" style="11" bestFit="1" customWidth="1"/>
    <col min="5382" max="5632" width="9.140625" style="11"/>
    <col min="5633" max="5633" width="4.5703125" style="11" customWidth="1"/>
    <col min="5634" max="5634" width="67" style="11" customWidth="1"/>
    <col min="5635" max="5635" width="8.7109375" style="11" customWidth="1"/>
    <col min="5636" max="5636" width="9" style="11" customWidth="1"/>
    <col min="5637" max="5637" width="13.5703125" style="11" bestFit="1" customWidth="1"/>
    <col min="5638" max="5888" width="9.140625" style="11"/>
    <col min="5889" max="5889" width="4.5703125" style="11" customWidth="1"/>
    <col min="5890" max="5890" width="67" style="11" customWidth="1"/>
    <col min="5891" max="5891" width="8.7109375" style="11" customWidth="1"/>
    <col min="5892" max="5892" width="9" style="11" customWidth="1"/>
    <col min="5893" max="5893" width="13.5703125" style="11" bestFit="1" customWidth="1"/>
    <col min="5894" max="6144" width="9.140625" style="11"/>
    <col min="6145" max="6145" width="4.5703125" style="11" customWidth="1"/>
    <col min="6146" max="6146" width="67" style="11" customWidth="1"/>
    <col min="6147" max="6147" width="8.7109375" style="11" customWidth="1"/>
    <col min="6148" max="6148" width="9" style="11" customWidth="1"/>
    <col min="6149" max="6149" width="13.5703125" style="11" bestFit="1" customWidth="1"/>
    <col min="6150" max="6400" width="9.140625" style="11"/>
    <col min="6401" max="6401" width="4.5703125" style="11" customWidth="1"/>
    <col min="6402" max="6402" width="67" style="11" customWidth="1"/>
    <col min="6403" max="6403" width="8.7109375" style="11" customWidth="1"/>
    <col min="6404" max="6404" width="9" style="11" customWidth="1"/>
    <col min="6405" max="6405" width="13.5703125" style="11" bestFit="1" customWidth="1"/>
    <col min="6406" max="6656" width="9.140625" style="11"/>
    <col min="6657" max="6657" width="4.5703125" style="11" customWidth="1"/>
    <col min="6658" max="6658" width="67" style="11" customWidth="1"/>
    <col min="6659" max="6659" width="8.7109375" style="11" customWidth="1"/>
    <col min="6660" max="6660" width="9" style="11" customWidth="1"/>
    <col min="6661" max="6661" width="13.5703125" style="11" bestFit="1" customWidth="1"/>
    <col min="6662" max="6912" width="9.140625" style="11"/>
    <col min="6913" max="6913" width="4.5703125" style="11" customWidth="1"/>
    <col min="6914" max="6914" width="67" style="11" customWidth="1"/>
    <col min="6915" max="6915" width="8.7109375" style="11" customWidth="1"/>
    <col min="6916" max="6916" width="9" style="11" customWidth="1"/>
    <col min="6917" max="6917" width="13.5703125" style="11" bestFit="1" customWidth="1"/>
    <col min="6918" max="7168" width="9.140625" style="11"/>
    <col min="7169" max="7169" width="4.5703125" style="11" customWidth="1"/>
    <col min="7170" max="7170" width="67" style="11" customWidth="1"/>
    <col min="7171" max="7171" width="8.7109375" style="11" customWidth="1"/>
    <col min="7172" max="7172" width="9" style="11" customWidth="1"/>
    <col min="7173" max="7173" width="13.5703125" style="11" bestFit="1" customWidth="1"/>
    <col min="7174" max="7424" width="9.140625" style="11"/>
    <col min="7425" max="7425" width="4.5703125" style="11" customWidth="1"/>
    <col min="7426" max="7426" width="67" style="11" customWidth="1"/>
    <col min="7427" max="7427" width="8.7109375" style="11" customWidth="1"/>
    <col min="7428" max="7428" width="9" style="11" customWidth="1"/>
    <col min="7429" max="7429" width="13.5703125" style="11" bestFit="1" customWidth="1"/>
    <col min="7430" max="7680" width="9.140625" style="11"/>
    <col min="7681" max="7681" width="4.5703125" style="11" customWidth="1"/>
    <col min="7682" max="7682" width="67" style="11" customWidth="1"/>
    <col min="7683" max="7683" width="8.7109375" style="11" customWidth="1"/>
    <col min="7684" max="7684" width="9" style="11" customWidth="1"/>
    <col min="7685" max="7685" width="13.5703125" style="11" bestFit="1" customWidth="1"/>
    <col min="7686" max="7936" width="9.140625" style="11"/>
    <col min="7937" max="7937" width="4.5703125" style="11" customWidth="1"/>
    <col min="7938" max="7938" width="67" style="11" customWidth="1"/>
    <col min="7939" max="7939" width="8.7109375" style="11" customWidth="1"/>
    <col min="7940" max="7940" width="9" style="11" customWidth="1"/>
    <col min="7941" max="7941" width="13.5703125" style="11" bestFit="1" customWidth="1"/>
    <col min="7942" max="8192" width="9.140625" style="11"/>
    <col min="8193" max="8193" width="4.5703125" style="11" customWidth="1"/>
    <col min="8194" max="8194" width="67" style="11" customWidth="1"/>
    <col min="8195" max="8195" width="8.7109375" style="11" customWidth="1"/>
    <col min="8196" max="8196" width="9" style="11" customWidth="1"/>
    <col min="8197" max="8197" width="13.5703125" style="11" bestFit="1" customWidth="1"/>
    <col min="8198" max="8448" width="9.140625" style="11"/>
    <col min="8449" max="8449" width="4.5703125" style="11" customWidth="1"/>
    <col min="8450" max="8450" width="67" style="11" customWidth="1"/>
    <col min="8451" max="8451" width="8.7109375" style="11" customWidth="1"/>
    <col min="8452" max="8452" width="9" style="11" customWidth="1"/>
    <col min="8453" max="8453" width="13.5703125" style="11" bestFit="1" customWidth="1"/>
    <col min="8454" max="8704" width="9.140625" style="11"/>
    <col min="8705" max="8705" width="4.5703125" style="11" customWidth="1"/>
    <col min="8706" max="8706" width="67" style="11" customWidth="1"/>
    <col min="8707" max="8707" width="8.7109375" style="11" customWidth="1"/>
    <col min="8708" max="8708" width="9" style="11" customWidth="1"/>
    <col min="8709" max="8709" width="13.5703125" style="11" bestFit="1" customWidth="1"/>
    <col min="8710" max="8960" width="9.140625" style="11"/>
    <col min="8961" max="8961" width="4.5703125" style="11" customWidth="1"/>
    <col min="8962" max="8962" width="67" style="11" customWidth="1"/>
    <col min="8963" max="8963" width="8.7109375" style="11" customWidth="1"/>
    <col min="8964" max="8964" width="9" style="11" customWidth="1"/>
    <col min="8965" max="8965" width="13.5703125" style="11" bestFit="1" customWidth="1"/>
    <col min="8966" max="9216" width="9.140625" style="11"/>
    <col min="9217" max="9217" width="4.5703125" style="11" customWidth="1"/>
    <col min="9218" max="9218" width="67" style="11" customWidth="1"/>
    <col min="9219" max="9219" width="8.7109375" style="11" customWidth="1"/>
    <col min="9220" max="9220" width="9" style="11" customWidth="1"/>
    <col min="9221" max="9221" width="13.5703125" style="11" bestFit="1" customWidth="1"/>
    <col min="9222" max="9472" width="9.140625" style="11"/>
    <col min="9473" max="9473" width="4.5703125" style="11" customWidth="1"/>
    <col min="9474" max="9474" width="67" style="11" customWidth="1"/>
    <col min="9475" max="9475" width="8.7109375" style="11" customWidth="1"/>
    <col min="9476" max="9476" width="9" style="11" customWidth="1"/>
    <col min="9477" max="9477" width="13.5703125" style="11" bestFit="1" customWidth="1"/>
    <col min="9478" max="9728" width="9.140625" style="11"/>
    <col min="9729" max="9729" width="4.5703125" style="11" customWidth="1"/>
    <col min="9730" max="9730" width="67" style="11" customWidth="1"/>
    <col min="9731" max="9731" width="8.7109375" style="11" customWidth="1"/>
    <col min="9732" max="9732" width="9" style="11" customWidth="1"/>
    <col min="9733" max="9733" width="13.5703125" style="11" bestFit="1" customWidth="1"/>
    <col min="9734" max="9984" width="9.140625" style="11"/>
    <col min="9985" max="9985" width="4.5703125" style="11" customWidth="1"/>
    <col min="9986" max="9986" width="67" style="11" customWidth="1"/>
    <col min="9987" max="9987" width="8.7109375" style="11" customWidth="1"/>
    <col min="9988" max="9988" width="9" style="11" customWidth="1"/>
    <col min="9989" max="9989" width="13.5703125" style="11" bestFit="1" customWidth="1"/>
    <col min="9990" max="10240" width="9.140625" style="11"/>
    <col min="10241" max="10241" width="4.5703125" style="11" customWidth="1"/>
    <col min="10242" max="10242" width="67" style="11" customWidth="1"/>
    <col min="10243" max="10243" width="8.7109375" style="11" customWidth="1"/>
    <col min="10244" max="10244" width="9" style="11" customWidth="1"/>
    <col min="10245" max="10245" width="13.5703125" style="11" bestFit="1" customWidth="1"/>
    <col min="10246" max="10496" width="9.140625" style="11"/>
    <col min="10497" max="10497" width="4.5703125" style="11" customWidth="1"/>
    <col min="10498" max="10498" width="67" style="11" customWidth="1"/>
    <col min="10499" max="10499" width="8.7109375" style="11" customWidth="1"/>
    <col min="10500" max="10500" width="9" style="11" customWidth="1"/>
    <col min="10501" max="10501" width="13.5703125" style="11" bestFit="1" customWidth="1"/>
    <col min="10502" max="10752" width="9.140625" style="11"/>
    <col min="10753" max="10753" width="4.5703125" style="11" customWidth="1"/>
    <col min="10754" max="10754" width="67" style="11" customWidth="1"/>
    <col min="10755" max="10755" width="8.7109375" style="11" customWidth="1"/>
    <col min="10756" max="10756" width="9" style="11" customWidth="1"/>
    <col min="10757" max="10757" width="13.5703125" style="11" bestFit="1" customWidth="1"/>
    <col min="10758" max="11008" width="9.140625" style="11"/>
    <col min="11009" max="11009" width="4.5703125" style="11" customWidth="1"/>
    <col min="11010" max="11010" width="67" style="11" customWidth="1"/>
    <col min="11011" max="11011" width="8.7109375" style="11" customWidth="1"/>
    <col min="11012" max="11012" width="9" style="11" customWidth="1"/>
    <col min="11013" max="11013" width="13.5703125" style="11" bestFit="1" customWidth="1"/>
    <col min="11014" max="11264" width="9.140625" style="11"/>
    <col min="11265" max="11265" width="4.5703125" style="11" customWidth="1"/>
    <col min="11266" max="11266" width="67" style="11" customWidth="1"/>
    <col min="11267" max="11267" width="8.7109375" style="11" customWidth="1"/>
    <col min="11268" max="11268" width="9" style="11" customWidth="1"/>
    <col min="11269" max="11269" width="13.5703125" style="11" bestFit="1" customWidth="1"/>
    <col min="11270" max="11520" width="9.140625" style="11"/>
    <col min="11521" max="11521" width="4.5703125" style="11" customWidth="1"/>
    <col min="11522" max="11522" width="67" style="11" customWidth="1"/>
    <col min="11523" max="11523" width="8.7109375" style="11" customWidth="1"/>
    <col min="11524" max="11524" width="9" style="11" customWidth="1"/>
    <col min="11525" max="11525" width="13.5703125" style="11" bestFit="1" customWidth="1"/>
    <col min="11526" max="11776" width="9.140625" style="11"/>
    <col min="11777" max="11777" width="4.5703125" style="11" customWidth="1"/>
    <col min="11778" max="11778" width="67" style="11" customWidth="1"/>
    <col min="11779" max="11779" width="8.7109375" style="11" customWidth="1"/>
    <col min="11780" max="11780" width="9" style="11" customWidth="1"/>
    <col min="11781" max="11781" width="13.5703125" style="11" bestFit="1" customWidth="1"/>
    <col min="11782" max="12032" width="9.140625" style="11"/>
    <col min="12033" max="12033" width="4.5703125" style="11" customWidth="1"/>
    <col min="12034" max="12034" width="67" style="11" customWidth="1"/>
    <col min="12035" max="12035" width="8.7109375" style="11" customWidth="1"/>
    <col min="12036" max="12036" width="9" style="11" customWidth="1"/>
    <col min="12037" max="12037" width="13.5703125" style="11" bestFit="1" customWidth="1"/>
    <col min="12038" max="12288" width="9.140625" style="11"/>
    <col min="12289" max="12289" width="4.5703125" style="11" customWidth="1"/>
    <col min="12290" max="12290" width="67" style="11" customWidth="1"/>
    <col min="12291" max="12291" width="8.7109375" style="11" customWidth="1"/>
    <col min="12292" max="12292" width="9" style="11" customWidth="1"/>
    <col min="12293" max="12293" width="13.5703125" style="11" bestFit="1" customWidth="1"/>
    <col min="12294" max="12544" width="9.140625" style="11"/>
    <col min="12545" max="12545" width="4.5703125" style="11" customWidth="1"/>
    <col min="12546" max="12546" width="67" style="11" customWidth="1"/>
    <col min="12547" max="12547" width="8.7109375" style="11" customWidth="1"/>
    <col min="12548" max="12548" width="9" style="11" customWidth="1"/>
    <col min="12549" max="12549" width="13.5703125" style="11" bestFit="1" customWidth="1"/>
    <col min="12550" max="12800" width="9.140625" style="11"/>
    <col min="12801" max="12801" width="4.5703125" style="11" customWidth="1"/>
    <col min="12802" max="12802" width="67" style="11" customWidth="1"/>
    <col min="12803" max="12803" width="8.7109375" style="11" customWidth="1"/>
    <col min="12804" max="12804" width="9" style="11" customWidth="1"/>
    <col min="12805" max="12805" width="13.5703125" style="11" bestFit="1" customWidth="1"/>
    <col min="12806" max="13056" width="9.140625" style="11"/>
    <col min="13057" max="13057" width="4.5703125" style="11" customWidth="1"/>
    <col min="13058" max="13058" width="67" style="11" customWidth="1"/>
    <col min="13059" max="13059" width="8.7109375" style="11" customWidth="1"/>
    <col min="13060" max="13060" width="9" style="11" customWidth="1"/>
    <col min="13061" max="13061" width="13.5703125" style="11" bestFit="1" customWidth="1"/>
    <col min="13062" max="13312" width="9.140625" style="11"/>
    <col min="13313" max="13313" width="4.5703125" style="11" customWidth="1"/>
    <col min="13314" max="13314" width="67" style="11" customWidth="1"/>
    <col min="13315" max="13315" width="8.7109375" style="11" customWidth="1"/>
    <col min="13316" max="13316" width="9" style="11" customWidth="1"/>
    <col min="13317" max="13317" width="13.5703125" style="11" bestFit="1" customWidth="1"/>
    <col min="13318" max="13568" width="9.140625" style="11"/>
    <col min="13569" max="13569" width="4.5703125" style="11" customWidth="1"/>
    <col min="13570" max="13570" width="67" style="11" customWidth="1"/>
    <col min="13571" max="13571" width="8.7109375" style="11" customWidth="1"/>
    <col min="13572" max="13572" width="9" style="11" customWidth="1"/>
    <col min="13573" max="13573" width="13.5703125" style="11" bestFit="1" customWidth="1"/>
    <col min="13574" max="13824" width="9.140625" style="11"/>
    <col min="13825" max="13825" width="4.5703125" style="11" customWidth="1"/>
    <col min="13826" max="13826" width="67" style="11" customWidth="1"/>
    <col min="13827" max="13827" width="8.7109375" style="11" customWidth="1"/>
    <col min="13828" max="13828" width="9" style="11" customWidth="1"/>
    <col min="13829" max="13829" width="13.5703125" style="11" bestFit="1" customWidth="1"/>
    <col min="13830" max="14080" width="9.140625" style="11"/>
    <col min="14081" max="14081" width="4.5703125" style="11" customWidth="1"/>
    <col min="14082" max="14082" width="67" style="11" customWidth="1"/>
    <col min="14083" max="14083" width="8.7109375" style="11" customWidth="1"/>
    <col min="14084" max="14084" width="9" style="11" customWidth="1"/>
    <col min="14085" max="14085" width="13.5703125" style="11" bestFit="1" customWidth="1"/>
    <col min="14086" max="14336" width="9.140625" style="11"/>
    <col min="14337" max="14337" width="4.5703125" style="11" customWidth="1"/>
    <col min="14338" max="14338" width="67" style="11" customWidth="1"/>
    <col min="14339" max="14339" width="8.7109375" style="11" customWidth="1"/>
    <col min="14340" max="14340" width="9" style="11" customWidth="1"/>
    <col min="14341" max="14341" width="13.5703125" style="11" bestFit="1" customWidth="1"/>
    <col min="14342" max="14592" width="9.140625" style="11"/>
    <col min="14593" max="14593" width="4.5703125" style="11" customWidth="1"/>
    <col min="14594" max="14594" width="67" style="11" customWidth="1"/>
    <col min="14595" max="14595" width="8.7109375" style="11" customWidth="1"/>
    <col min="14596" max="14596" width="9" style="11" customWidth="1"/>
    <col min="14597" max="14597" width="13.5703125" style="11" bestFit="1" customWidth="1"/>
    <col min="14598" max="14848" width="9.140625" style="11"/>
    <col min="14849" max="14849" width="4.5703125" style="11" customWidth="1"/>
    <col min="14850" max="14850" width="67" style="11" customWidth="1"/>
    <col min="14851" max="14851" width="8.7109375" style="11" customWidth="1"/>
    <col min="14852" max="14852" width="9" style="11" customWidth="1"/>
    <col min="14853" max="14853" width="13.5703125" style="11" bestFit="1" customWidth="1"/>
    <col min="14854" max="15104" width="9.140625" style="11"/>
    <col min="15105" max="15105" width="4.5703125" style="11" customWidth="1"/>
    <col min="15106" max="15106" width="67" style="11" customWidth="1"/>
    <col min="15107" max="15107" width="8.7109375" style="11" customWidth="1"/>
    <col min="15108" max="15108" width="9" style="11" customWidth="1"/>
    <col min="15109" max="15109" width="13.5703125" style="11" bestFit="1" customWidth="1"/>
    <col min="15110" max="15360" width="9.140625" style="11"/>
    <col min="15361" max="15361" width="4.5703125" style="11" customWidth="1"/>
    <col min="15362" max="15362" width="67" style="11" customWidth="1"/>
    <col min="15363" max="15363" width="8.7109375" style="11" customWidth="1"/>
    <col min="15364" max="15364" width="9" style="11" customWidth="1"/>
    <col min="15365" max="15365" width="13.5703125" style="11" bestFit="1" customWidth="1"/>
    <col min="15366" max="15616" width="9.140625" style="11"/>
    <col min="15617" max="15617" width="4.5703125" style="11" customWidth="1"/>
    <col min="15618" max="15618" width="67" style="11" customWidth="1"/>
    <col min="15619" max="15619" width="8.7109375" style="11" customWidth="1"/>
    <col min="15620" max="15620" width="9" style="11" customWidth="1"/>
    <col min="15621" max="15621" width="13.5703125" style="11" bestFit="1" customWidth="1"/>
    <col min="15622" max="15872" width="9.140625" style="11"/>
    <col min="15873" max="15873" width="4.5703125" style="11" customWidth="1"/>
    <col min="15874" max="15874" width="67" style="11" customWidth="1"/>
    <col min="15875" max="15875" width="8.7109375" style="11" customWidth="1"/>
    <col min="15876" max="15876" width="9" style="11" customWidth="1"/>
    <col min="15877" max="15877" width="13.5703125" style="11" bestFit="1" customWidth="1"/>
    <col min="15878" max="16128" width="9.140625" style="11"/>
    <col min="16129" max="16129" width="4.5703125" style="11" customWidth="1"/>
    <col min="16130" max="16130" width="67" style="11" customWidth="1"/>
    <col min="16131" max="16131" width="8.7109375" style="11" customWidth="1"/>
    <col min="16132" max="16132" width="9" style="11" customWidth="1"/>
    <col min="16133" max="16133" width="13.5703125" style="11" bestFit="1" customWidth="1"/>
    <col min="16134" max="16384" width="9.140625" style="11"/>
  </cols>
  <sheetData>
    <row r="1" spans="1:6" x14ac:dyDescent="0.55000000000000004">
      <c r="A1" s="129" t="s">
        <v>40</v>
      </c>
      <c r="B1" s="129"/>
      <c r="C1" s="129"/>
      <c r="D1" s="129"/>
      <c r="E1" s="129"/>
    </row>
    <row r="2" spans="1:6" x14ac:dyDescent="0.55000000000000004">
      <c r="A2" s="15"/>
      <c r="B2" s="15"/>
    </row>
    <row r="3" spans="1:6" x14ac:dyDescent="0.55000000000000004">
      <c r="A3" s="31" t="s">
        <v>34</v>
      </c>
    </row>
    <row r="4" spans="1:6" ht="32.25" customHeight="1" thickBot="1" x14ac:dyDescent="0.6">
      <c r="A4" s="16" t="s">
        <v>36</v>
      </c>
    </row>
    <row r="5" spans="1:6" s="16" customFormat="1" ht="23.25" customHeight="1" thickTop="1" x14ac:dyDescent="0.2">
      <c r="A5" s="130" t="s">
        <v>0</v>
      </c>
      <c r="B5" s="130"/>
      <c r="C5" s="132" t="s">
        <v>125</v>
      </c>
      <c r="D5" s="132"/>
      <c r="E5" s="132"/>
    </row>
    <row r="6" spans="1:6" s="16" customFormat="1" ht="26.25" customHeight="1" thickBot="1" x14ac:dyDescent="0.25">
      <c r="A6" s="131"/>
      <c r="B6" s="131"/>
      <c r="C6" s="82" t="s">
        <v>35</v>
      </c>
      <c r="D6" s="82" t="s">
        <v>8</v>
      </c>
      <c r="E6" s="82" t="s">
        <v>2</v>
      </c>
    </row>
    <row r="7" spans="1:6" ht="24.75" thickTop="1" x14ac:dyDescent="0.55000000000000004">
      <c r="A7" s="83">
        <v>1</v>
      </c>
      <c r="B7" s="84" t="s">
        <v>9</v>
      </c>
      <c r="C7" s="85"/>
      <c r="D7" s="85"/>
      <c r="E7" s="85"/>
    </row>
    <row r="8" spans="1:6" x14ac:dyDescent="0.55000000000000004">
      <c r="A8" s="91"/>
      <c r="B8" s="92" t="s">
        <v>158</v>
      </c>
      <c r="C8" s="93">
        <f>คีย์!I23</f>
        <v>4.666666666666667</v>
      </c>
      <c r="D8" s="93">
        <f>คีย์!I24</f>
        <v>0.57735026918962662</v>
      </c>
      <c r="E8" s="91" t="str">
        <f>IF(C8&gt;4.5,"มากที่สุด",IF(C8&gt;3.5,"มาก",IF(C8&gt;2.5,"ปานกลาง",IF(C8&gt;1.5,"น้อย",IF(C8&lt;=1.5,"น้อยที่สุด")))))</f>
        <v>มากที่สุด</v>
      </c>
      <c r="F8" s="44"/>
    </row>
    <row r="9" spans="1:6" x14ac:dyDescent="0.55000000000000004">
      <c r="A9" s="108"/>
      <c r="B9" s="109" t="s">
        <v>126</v>
      </c>
      <c r="C9" s="110">
        <f>คีย์!J23</f>
        <v>4.75</v>
      </c>
      <c r="D9" s="110">
        <f>คีย์!J24</f>
        <v>0.5501196042201808</v>
      </c>
      <c r="E9" s="108" t="str">
        <f>IF(C9&gt;4.5,"มากที่สุด",IF(C9&gt;3.5,"มาก",IF(C9&gt;2.5,"ปานกลาง",IF(C9&gt;1.5,"น้อย",IF(C9&lt;=1.5,"น้อยที่สุด")))))</f>
        <v>มากที่สุด</v>
      </c>
      <c r="F9" s="44"/>
    </row>
    <row r="10" spans="1:6" ht="24.75" thickBot="1" x14ac:dyDescent="0.6">
      <c r="A10" s="108"/>
      <c r="B10" s="109" t="s">
        <v>152</v>
      </c>
      <c r="C10" s="110">
        <f>คีย์!K23</f>
        <v>4.75</v>
      </c>
      <c r="D10" s="110">
        <f>คีย์!K24</f>
        <v>0.5501196042201808</v>
      </c>
      <c r="E10" s="113" t="str">
        <f>IF(C10&gt;4.5,"มากที่สุด",IF(C10&gt;3.5,"มาก",IF(C10&gt;2.5,"ปานกลาง",IF(C10&gt;1.5,"น้อย",IF(C10&lt;=1.5,"น้อยที่สุด")))))</f>
        <v>มากที่สุด</v>
      </c>
      <c r="F10" s="44"/>
    </row>
    <row r="11" spans="1:6" s="44" customFormat="1" ht="25.5" thickTop="1" thickBot="1" x14ac:dyDescent="0.6">
      <c r="A11" s="87"/>
      <c r="B11" s="88" t="s">
        <v>5</v>
      </c>
      <c r="C11" s="89">
        <f>คีย์!K26</f>
        <v>4.721311475409836</v>
      </c>
      <c r="D11" s="89">
        <f>คีย์!K25</f>
        <v>0.55169881701835732</v>
      </c>
      <c r="E11" s="62" t="str">
        <f>IF(C11&gt;4.5,"มากที่สุด",IF(C11&gt;3.5,"มาก",IF(C11&gt;2.5,"ปานกลาง",IF(C11&gt;1.5,"น้อย",IF(C11&lt;=1.5,"น้อยที่สุด")))))</f>
        <v>มากที่สุด</v>
      </c>
    </row>
    <row r="12" spans="1:6" ht="24.75" thickTop="1" x14ac:dyDescent="0.55000000000000004"/>
    <row r="13" spans="1:6" x14ac:dyDescent="0.55000000000000004">
      <c r="A13" s="90" t="s">
        <v>37</v>
      </c>
    </row>
    <row r="14" spans="1:6" x14ac:dyDescent="0.55000000000000004">
      <c r="A14" s="90" t="s">
        <v>153</v>
      </c>
    </row>
    <row r="15" spans="1:6" x14ac:dyDescent="0.55000000000000004">
      <c r="A15" s="90" t="s">
        <v>154</v>
      </c>
    </row>
    <row r="16" spans="1:6" x14ac:dyDescent="0.55000000000000004">
      <c r="A16" s="90" t="s">
        <v>155</v>
      </c>
    </row>
  </sheetData>
  <mergeCells count="3">
    <mergeCell ref="A1:E1"/>
    <mergeCell ref="A5:B6"/>
    <mergeCell ref="C5:E5"/>
  </mergeCells>
  <pageMargins left="0.70866141732283472" right="0.70866141732283472" top="0.55118110236220474" bottom="0.35433070866141736" header="0.31496062992125984" footer="0.31496062992125984"/>
  <pageSetup paperSize="9" scale="85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4B400-4684-45AC-A3F9-CEEEE0EB7E4D}">
  <dimension ref="A1:F19"/>
  <sheetViews>
    <sheetView workbookViewId="0">
      <selection activeCell="A17" sqref="A17"/>
    </sheetView>
  </sheetViews>
  <sheetFormatPr defaultRowHeight="24" x14ac:dyDescent="0.55000000000000004"/>
  <cols>
    <col min="1" max="1" width="4.5703125" style="11" customWidth="1"/>
    <col min="2" max="2" width="67" style="11" customWidth="1"/>
    <col min="3" max="3" width="8.7109375" style="101" customWidth="1"/>
    <col min="4" max="4" width="9" style="101" customWidth="1"/>
    <col min="5" max="5" width="13.5703125" style="101" bestFit="1" customWidth="1"/>
    <col min="6" max="256" width="9.140625" style="11"/>
    <col min="257" max="257" width="4.5703125" style="11" customWidth="1"/>
    <col min="258" max="258" width="67" style="11" customWidth="1"/>
    <col min="259" max="259" width="8.7109375" style="11" customWidth="1"/>
    <col min="260" max="260" width="9" style="11" customWidth="1"/>
    <col min="261" max="261" width="13.5703125" style="11" bestFit="1" customWidth="1"/>
    <col min="262" max="512" width="9.140625" style="11"/>
    <col min="513" max="513" width="4.5703125" style="11" customWidth="1"/>
    <col min="514" max="514" width="67" style="11" customWidth="1"/>
    <col min="515" max="515" width="8.7109375" style="11" customWidth="1"/>
    <col min="516" max="516" width="9" style="11" customWidth="1"/>
    <col min="517" max="517" width="13.5703125" style="11" bestFit="1" customWidth="1"/>
    <col min="518" max="768" width="9.140625" style="11"/>
    <col min="769" max="769" width="4.5703125" style="11" customWidth="1"/>
    <col min="770" max="770" width="67" style="11" customWidth="1"/>
    <col min="771" max="771" width="8.7109375" style="11" customWidth="1"/>
    <col min="772" max="772" width="9" style="11" customWidth="1"/>
    <col min="773" max="773" width="13.5703125" style="11" bestFit="1" customWidth="1"/>
    <col min="774" max="1024" width="9.140625" style="11"/>
    <col min="1025" max="1025" width="4.5703125" style="11" customWidth="1"/>
    <col min="1026" max="1026" width="67" style="11" customWidth="1"/>
    <col min="1027" max="1027" width="8.7109375" style="11" customWidth="1"/>
    <col min="1028" max="1028" width="9" style="11" customWidth="1"/>
    <col min="1029" max="1029" width="13.5703125" style="11" bestFit="1" customWidth="1"/>
    <col min="1030" max="1280" width="9.140625" style="11"/>
    <col min="1281" max="1281" width="4.5703125" style="11" customWidth="1"/>
    <col min="1282" max="1282" width="67" style="11" customWidth="1"/>
    <col min="1283" max="1283" width="8.7109375" style="11" customWidth="1"/>
    <col min="1284" max="1284" width="9" style="11" customWidth="1"/>
    <col min="1285" max="1285" width="13.5703125" style="11" bestFit="1" customWidth="1"/>
    <col min="1286" max="1536" width="9.140625" style="11"/>
    <col min="1537" max="1537" width="4.5703125" style="11" customWidth="1"/>
    <col min="1538" max="1538" width="67" style="11" customWidth="1"/>
    <col min="1539" max="1539" width="8.7109375" style="11" customWidth="1"/>
    <col min="1540" max="1540" width="9" style="11" customWidth="1"/>
    <col min="1541" max="1541" width="13.5703125" style="11" bestFit="1" customWidth="1"/>
    <col min="1542" max="1792" width="9.140625" style="11"/>
    <col min="1793" max="1793" width="4.5703125" style="11" customWidth="1"/>
    <col min="1794" max="1794" width="67" style="11" customWidth="1"/>
    <col min="1795" max="1795" width="8.7109375" style="11" customWidth="1"/>
    <col min="1796" max="1796" width="9" style="11" customWidth="1"/>
    <col min="1797" max="1797" width="13.5703125" style="11" bestFit="1" customWidth="1"/>
    <col min="1798" max="2048" width="9.140625" style="11"/>
    <col min="2049" max="2049" width="4.5703125" style="11" customWidth="1"/>
    <col min="2050" max="2050" width="67" style="11" customWidth="1"/>
    <col min="2051" max="2051" width="8.7109375" style="11" customWidth="1"/>
    <col min="2052" max="2052" width="9" style="11" customWidth="1"/>
    <col min="2053" max="2053" width="13.5703125" style="11" bestFit="1" customWidth="1"/>
    <col min="2054" max="2304" width="9.140625" style="11"/>
    <col min="2305" max="2305" width="4.5703125" style="11" customWidth="1"/>
    <col min="2306" max="2306" width="67" style="11" customWidth="1"/>
    <col min="2307" max="2307" width="8.7109375" style="11" customWidth="1"/>
    <col min="2308" max="2308" width="9" style="11" customWidth="1"/>
    <col min="2309" max="2309" width="13.5703125" style="11" bestFit="1" customWidth="1"/>
    <col min="2310" max="2560" width="9.140625" style="11"/>
    <col min="2561" max="2561" width="4.5703125" style="11" customWidth="1"/>
    <col min="2562" max="2562" width="67" style="11" customWidth="1"/>
    <col min="2563" max="2563" width="8.7109375" style="11" customWidth="1"/>
    <col min="2564" max="2564" width="9" style="11" customWidth="1"/>
    <col min="2565" max="2565" width="13.5703125" style="11" bestFit="1" customWidth="1"/>
    <col min="2566" max="2816" width="9.140625" style="11"/>
    <col min="2817" max="2817" width="4.5703125" style="11" customWidth="1"/>
    <col min="2818" max="2818" width="67" style="11" customWidth="1"/>
    <col min="2819" max="2819" width="8.7109375" style="11" customWidth="1"/>
    <col min="2820" max="2820" width="9" style="11" customWidth="1"/>
    <col min="2821" max="2821" width="13.5703125" style="11" bestFit="1" customWidth="1"/>
    <col min="2822" max="3072" width="9.140625" style="11"/>
    <col min="3073" max="3073" width="4.5703125" style="11" customWidth="1"/>
    <col min="3074" max="3074" width="67" style="11" customWidth="1"/>
    <col min="3075" max="3075" width="8.7109375" style="11" customWidth="1"/>
    <col min="3076" max="3076" width="9" style="11" customWidth="1"/>
    <col min="3077" max="3077" width="13.5703125" style="11" bestFit="1" customWidth="1"/>
    <col min="3078" max="3328" width="9.140625" style="11"/>
    <col min="3329" max="3329" width="4.5703125" style="11" customWidth="1"/>
    <col min="3330" max="3330" width="67" style="11" customWidth="1"/>
    <col min="3331" max="3331" width="8.7109375" style="11" customWidth="1"/>
    <col min="3332" max="3332" width="9" style="11" customWidth="1"/>
    <col min="3333" max="3333" width="13.5703125" style="11" bestFit="1" customWidth="1"/>
    <col min="3334" max="3584" width="9.140625" style="11"/>
    <col min="3585" max="3585" width="4.5703125" style="11" customWidth="1"/>
    <col min="3586" max="3586" width="67" style="11" customWidth="1"/>
    <col min="3587" max="3587" width="8.7109375" style="11" customWidth="1"/>
    <col min="3588" max="3588" width="9" style="11" customWidth="1"/>
    <col min="3589" max="3589" width="13.5703125" style="11" bestFit="1" customWidth="1"/>
    <col min="3590" max="3840" width="9.140625" style="11"/>
    <col min="3841" max="3841" width="4.5703125" style="11" customWidth="1"/>
    <col min="3842" max="3842" width="67" style="11" customWidth="1"/>
    <col min="3843" max="3843" width="8.7109375" style="11" customWidth="1"/>
    <col min="3844" max="3844" width="9" style="11" customWidth="1"/>
    <col min="3845" max="3845" width="13.5703125" style="11" bestFit="1" customWidth="1"/>
    <col min="3846" max="4096" width="9.140625" style="11"/>
    <col min="4097" max="4097" width="4.5703125" style="11" customWidth="1"/>
    <col min="4098" max="4098" width="67" style="11" customWidth="1"/>
    <col min="4099" max="4099" width="8.7109375" style="11" customWidth="1"/>
    <col min="4100" max="4100" width="9" style="11" customWidth="1"/>
    <col min="4101" max="4101" width="13.5703125" style="11" bestFit="1" customWidth="1"/>
    <col min="4102" max="4352" width="9.140625" style="11"/>
    <col min="4353" max="4353" width="4.5703125" style="11" customWidth="1"/>
    <col min="4354" max="4354" width="67" style="11" customWidth="1"/>
    <col min="4355" max="4355" width="8.7109375" style="11" customWidth="1"/>
    <col min="4356" max="4356" width="9" style="11" customWidth="1"/>
    <col min="4357" max="4357" width="13.5703125" style="11" bestFit="1" customWidth="1"/>
    <col min="4358" max="4608" width="9.140625" style="11"/>
    <col min="4609" max="4609" width="4.5703125" style="11" customWidth="1"/>
    <col min="4610" max="4610" width="67" style="11" customWidth="1"/>
    <col min="4611" max="4611" width="8.7109375" style="11" customWidth="1"/>
    <col min="4612" max="4612" width="9" style="11" customWidth="1"/>
    <col min="4613" max="4613" width="13.5703125" style="11" bestFit="1" customWidth="1"/>
    <col min="4614" max="4864" width="9.140625" style="11"/>
    <col min="4865" max="4865" width="4.5703125" style="11" customWidth="1"/>
    <col min="4866" max="4866" width="67" style="11" customWidth="1"/>
    <col min="4867" max="4867" width="8.7109375" style="11" customWidth="1"/>
    <col min="4868" max="4868" width="9" style="11" customWidth="1"/>
    <col min="4869" max="4869" width="13.5703125" style="11" bestFit="1" customWidth="1"/>
    <col min="4870" max="5120" width="9.140625" style="11"/>
    <col min="5121" max="5121" width="4.5703125" style="11" customWidth="1"/>
    <col min="5122" max="5122" width="67" style="11" customWidth="1"/>
    <col min="5123" max="5123" width="8.7109375" style="11" customWidth="1"/>
    <col min="5124" max="5124" width="9" style="11" customWidth="1"/>
    <col min="5125" max="5125" width="13.5703125" style="11" bestFit="1" customWidth="1"/>
    <col min="5126" max="5376" width="9.140625" style="11"/>
    <col min="5377" max="5377" width="4.5703125" style="11" customWidth="1"/>
    <col min="5378" max="5378" width="67" style="11" customWidth="1"/>
    <col min="5379" max="5379" width="8.7109375" style="11" customWidth="1"/>
    <col min="5380" max="5380" width="9" style="11" customWidth="1"/>
    <col min="5381" max="5381" width="13.5703125" style="11" bestFit="1" customWidth="1"/>
    <col min="5382" max="5632" width="9.140625" style="11"/>
    <col min="5633" max="5633" width="4.5703125" style="11" customWidth="1"/>
    <col min="5634" max="5634" width="67" style="11" customWidth="1"/>
    <col min="5635" max="5635" width="8.7109375" style="11" customWidth="1"/>
    <col min="5636" max="5636" width="9" style="11" customWidth="1"/>
    <col min="5637" max="5637" width="13.5703125" style="11" bestFit="1" customWidth="1"/>
    <col min="5638" max="5888" width="9.140625" style="11"/>
    <col min="5889" max="5889" width="4.5703125" style="11" customWidth="1"/>
    <col min="5890" max="5890" width="67" style="11" customWidth="1"/>
    <col min="5891" max="5891" width="8.7109375" style="11" customWidth="1"/>
    <col min="5892" max="5892" width="9" style="11" customWidth="1"/>
    <col min="5893" max="5893" width="13.5703125" style="11" bestFit="1" customWidth="1"/>
    <col min="5894" max="6144" width="9.140625" style="11"/>
    <col min="6145" max="6145" width="4.5703125" style="11" customWidth="1"/>
    <col min="6146" max="6146" width="67" style="11" customWidth="1"/>
    <col min="6147" max="6147" width="8.7109375" style="11" customWidth="1"/>
    <col min="6148" max="6148" width="9" style="11" customWidth="1"/>
    <col min="6149" max="6149" width="13.5703125" style="11" bestFit="1" customWidth="1"/>
    <col min="6150" max="6400" width="9.140625" style="11"/>
    <col min="6401" max="6401" width="4.5703125" style="11" customWidth="1"/>
    <col min="6402" max="6402" width="67" style="11" customWidth="1"/>
    <col min="6403" max="6403" width="8.7109375" style="11" customWidth="1"/>
    <col min="6404" max="6404" width="9" style="11" customWidth="1"/>
    <col min="6405" max="6405" width="13.5703125" style="11" bestFit="1" customWidth="1"/>
    <col min="6406" max="6656" width="9.140625" style="11"/>
    <col min="6657" max="6657" width="4.5703125" style="11" customWidth="1"/>
    <col min="6658" max="6658" width="67" style="11" customWidth="1"/>
    <col min="6659" max="6659" width="8.7109375" style="11" customWidth="1"/>
    <col min="6660" max="6660" width="9" style="11" customWidth="1"/>
    <col min="6661" max="6661" width="13.5703125" style="11" bestFit="1" customWidth="1"/>
    <col min="6662" max="6912" width="9.140625" style="11"/>
    <col min="6913" max="6913" width="4.5703125" style="11" customWidth="1"/>
    <col min="6914" max="6914" width="67" style="11" customWidth="1"/>
    <col min="6915" max="6915" width="8.7109375" style="11" customWidth="1"/>
    <col min="6916" max="6916" width="9" style="11" customWidth="1"/>
    <col min="6917" max="6917" width="13.5703125" style="11" bestFit="1" customWidth="1"/>
    <col min="6918" max="7168" width="9.140625" style="11"/>
    <col min="7169" max="7169" width="4.5703125" style="11" customWidth="1"/>
    <col min="7170" max="7170" width="67" style="11" customWidth="1"/>
    <col min="7171" max="7171" width="8.7109375" style="11" customWidth="1"/>
    <col min="7172" max="7172" width="9" style="11" customWidth="1"/>
    <col min="7173" max="7173" width="13.5703125" style="11" bestFit="1" customWidth="1"/>
    <col min="7174" max="7424" width="9.140625" style="11"/>
    <col min="7425" max="7425" width="4.5703125" style="11" customWidth="1"/>
    <col min="7426" max="7426" width="67" style="11" customWidth="1"/>
    <col min="7427" max="7427" width="8.7109375" style="11" customWidth="1"/>
    <col min="7428" max="7428" width="9" style="11" customWidth="1"/>
    <col min="7429" max="7429" width="13.5703125" style="11" bestFit="1" customWidth="1"/>
    <col min="7430" max="7680" width="9.140625" style="11"/>
    <col min="7681" max="7681" width="4.5703125" style="11" customWidth="1"/>
    <col min="7682" max="7682" width="67" style="11" customWidth="1"/>
    <col min="7683" max="7683" width="8.7109375" style="11" customWidth="1"/>
    <col min="7684" max="7684" width="9" style="11" customWidth="1"/>
    <col min="7685" max="7685" width="13.5703125" style="11" bestFit="1" customWidth="1"/>
    <col min="7686" max="7936" width="9.140625" style="11"/>
    <col min="7937" max="7937" width="4.5703125" style="11" customWidth="1"/>
    <col min="7938" max="7938" width="67" style="11" customWidth="1"/>
    <col min="7939" max="7939" width="8.7109375" style="11" customWidth="1"/>
    <col min="7940" max="7940" width="9" style="11" customWidth="1"/>
    <col min="7941" max="7941" width="13.5703125" style="11" bestFit="1" customWidth="1"/>
    <col min="7942" max="8192" width="9.140625" style="11"/>
    <col min="8193" max="8193" width="4.5703125" style="11" customWidth="1"/>
    <col min="8194" max="8194" width="67" style="11" customWidth="1"/>
    <col min="8195" max="8195" width="8.7109375" style="11" customWidth="1"/>
    <col min="8196" max="8196" width="9" style="11" customWidth="1"/>
    <col min="8197" max="8197" width="13.5703125" style="11" bestFit="1" customWidth="1"/>
    <col min="8198" max="8448" width="9.140625" style="11"/>
    <col min="8449" max="8449" width="4.5703125" style="11" customWidth="1"/>
    <col min="8450" max="8450" width="67" style="11" customWidth="1"/>
    <col min="8451" max="8451" width="8.7109375" style="11" customWidth="1"/>
    <col min="8452" max="8452" width="9" style="11" customWidth="1"/>
    <col min="8453" max="8453" width="13.5703125" style="11" bestFit="1" customWidth="1"/>
    <col min="8454" max="8704" width="9.140625" style="11"/>
    <col min="8705" max="8705" width="4.5703125" style="11" customWidth="1"/>
    <col min="8706" max="8706" width="67" style="11" customWidth="1"/>
    <col min="8707" max="8707" width="8.7109375" style="11" customWidth="1"/>
    <col min="8708" max="8708" width="9" style="11" customWidth="1"/>
    <col min="8709" max="8709" width="13.5703125" style="11" bestFit="1" customWidth="1"/>
    <col min="8710" max="8960" width="9.140625" style="11"/>
    <col min="8961" max="8961" width="4.5703125" style="11" customWidth="1"/>
    <col min="8962" max="8962" width="67" style="11" customWidth="1"/>
    <col min="8963" max="8963" width="8.7109375" style="11" customWidth="1"/>
    <col min="8964" max="8964" width="9" style="11" customWidth="1"/>
    <col min="8965" max="8965" width="13.5703125" style="11" bestFit="1" customWidth="1"/>
    <col min="8966" max="9216" width="9.140625" style="11"/>
    <col min="9217" max="9217" width="4.5703125" style="11" customWidth="1"/>
    <col min="9218" max="9218" width="67" style="11" customWidth="1"/>
    <col min="9219" max="9219" width="8.7109375" style="11" customWidth="1"/>
    <col min="9220" max="9220" width="9" style="11" customWidth="1"/>
    <col min="9221" max="9221" width="13.5703125" style="11" bestFit="1" customWidth="1"/>
    <col min="9222" max="9472" width="9.140625" style="11"/>
    <col min="9473" max="9473" width="4.5703125" style="11" customWidth="1"/>
    <col min="9474" max="9474" width="67" style="11" customWidth="1"/>
    <col min="9475" max="9475" width="8.7109375" style="11" customWidth="1"/>
    <col min="9476" max="9476" width="9" style="11" customWidth="1"/>
    <col min="9477" max="9477" width="13.5703125" style="11" bestFit="1" customWidth="1"/>
    <col min="9478" max="9728" width="9.140625" style="11"/>
    <col min="9729" max="9729" width="4.5703125" style="11" customWidth="1"/>
    <col min="9730" max="9730" width="67" style="11" customWidth="1"/>
    <col min="9731" max="9731" width="8.7109375" style="11" customWidth="1"/>
    <col min="9732" max="9732" width="9" style="11" customWidth="1"/>
    <col min="9733" max="9733" width="13.5703125" style="11" bestFit="1" customWidth="1"/>
    <col min="9734" max="9984" width="9.140625" style="11"/>
    <col min="9985" max="9985" width="4.5703125" style="11" customWidth="1"/>
    <col min="9986" max="9986" width="67" style="11" customWidth="1"/>
    <col min="9987" max="9987" width="8.7109375" style="11" customWidth="1"/>
    <col min="9988" max="9988" width="9" style="11" customWidth="1"/>
    <col min="9989" max="9989" width="13.5703125" style="11" bestFit="1" customWidth="1"/>
    <col min="9990" max="10240" width="9.140625" style="11"/>
    <col min="10241" max="10241" width="4.5703125" style="11" customWidth="1"/>
    <col min="10242" max="10242" width="67" style="11" customWidth="1"/>
    <col min="10243" max="10243" width="8.7109375" style="11" customWidth="1"/>
    <col min="10244" max="10244" width="9" style="11" customWidth="1"/>
    <col min="10245" max="10245" width="13.5703125" style="11" bestFit="1" customWidth="1"/>
    <col min="10246" max="10496" width="9.140625" style="11"/>
    <col min="10497" max="10497" width="4.5703125" style="11" customWidth="1"/>
    <col min="10498" max="10498" width="67" style="11" customWidth="1"/>
    <col min="10499" max="10499" width="8.7109375" style="11" customWidth="1"/>
    <col min="10500" max="10500" width="9" style="11" customWidth="1"/>
    <col min="10501" max="10501" width="13.5703125" style="11" bestFit="1" customWidth="1"/>
    <col min="10502" max="10752" width="9.140625" style="11"/>
    <col min="10753" max="10753" width="4.5703125" style="11" customWidth="1"/>
    <col min="10754" max="10754" width="67" style="11" customWidth="1"/>
    <col min="10755" max="10755" width="8.7109375" style="11" customWidth="1"/>
    <col min="10756" max="10756" width="9" style="11" customWidth="1"/>
    <col min="10757" max="10757" width="13.5703125" style="11" bestFit="1" customWidth="1"/>
    <col min="10758" max="11008" width="9.140625" style="11"/>
    <col min="11009" max="11009" width="4.5703125" style="11" customWidth="1"/>
    <col min="11010" max="11010" width="67" style="11" customWidth="1"/>
    <col min="11011" max="11011" width="8.7109375" style="11" customWidth="1"/>
    <col min="11012" max="11012" width="9" style="11" customWidth="1"/>
    <col min="11013" max="11013" width="13.5703125" style="11" bestFit="1" customWidth="1"/>
    <col min="11014" max="11264" width="9.140625" style="11"/>
    <col min="11265" max="11265" width="4.5703125" style="11" customWidth="1"/>
    <col min="11266" max="11266" width="67" style="11" customWidth="1"/>
    <col min="11267" max="11267" width="8.7109375" style="11" customWidth="1"/>
    <col min="11268" max="11268" width="9" style="11" customWidth="1"/>
    <col min="11269" max="11269" width="13.5703125" style="11" bestFit="1" customWidth="1"/>
    <col min="11270" max="11520" width="9.140625" style="11"/>
    <col min="11521" max="11521" width="4.5703125" style="11" customWidth="1"/>
    <col min="11522" max="11522" width="67" style="11" customWidth="1"/>
    <col min="11523" max="11523" width="8.7109375" style="11" customWidth="1"/>
    <col min="11524" max="11524" width="9" style="11" customWidth="1"/>
    <col min="11525" max="11525" width="13.5703125" style="11" bestFit="1" customWidth="1"/>
    <col min="11526" max="11776" width="9.140625" style="11"/>
    <col min="11777" max="11777" width="4.5703125" style="11" customWidth="1"/>
    <col min="11778" max="11778" width="67" style="11" customWidth="1"/>
    <col min="11779" max="11779" width="8.7109375" style="11" customWidth="1"/>
    <col min="11780" max="11780" width="9" style="11" customWidth="1"/>
    <col min="11781" max="11781" width="13.5703125" style="11" bestFit="1" customWidth="1"/>
    <col min="11782" max="12032" width="9.140625" style="11"/>
    <col min="12033" max="12033" width="4.5703125" style="11" customWidth="1"/>
    <col min="12034" max="12034" width="67" style="11" customWidth="1"/>
    <col min="12035" max="12035" width="8.7109375" style="11" customWidth="1"/>
    <col min="12036" max="12036" width="9" style="11" customWidth="1"/>
    <col min="12037" max="12037" width="13.5703125" style="11" bestFit="1" customWidth="1"/>
    <col min="12038" max="12288" width="9.140625" style="11"/>
    <col min="12289" max="12289" width="4.5703125" style="11" customWidth="1"/>
    <col min="12290" max="12290" width="67" style="11" customWidth="1"/>
    <col min="12291" max="12291" width="8.7109375" style="11" customWidth="1"/>
    <col min="12292" max="12292" width="9" style="11" customWidth="1"/>
    <col min="12293" max="12293" width="13.5703125" style="11" bestFit="1" customWidth="1"/>
    <col min="12294" max="12544" width="9.140625" style="11"/>
    <col min="12545" max="12545" width="4.5703125" style="11" customWidth="1"/>
    <col min="12546" max="12546" width="67" style="11" customWidth="1"/>
    <col min="12547" max="12547" width="8.7109375" style="11" customWidth="1"/>
    <col min="12548" max="12548" width="9" style="11" customWidth="1"/>
    <col min="12549" max="12549" width="13.5703125" style="11" bestFit="1" customWidth="1"/>
    <col min="12550" max="12800" width="9.140625" style="11"/>
    <col min="12801" max="12801" width="4.5703125" style="11" customWidth="1"/>
    <col min="12802" max="12802" width="67" style="11" customWidth="1"/>
    <col min="12803" max="12803" width="8.7109375" style="11" customWidth="1"/>
    <col min="12804" max="12804" width="9" style="11" customWidth="1"/>
    <col min="12805" max="12805" width="13.5703125" style="11" bestFit="1" customWidth="1"/>
    <col min="12806" max="13056" width="9.140625" style="11"/>
    <col min="13057" max="13057" width="4.5703125" style="11" customWidth="1"/>
    <col min="13058" max="13058" width="67" style="11" customWidth="1"/>
    <col min="13059" max="13059" width="8.7109375" style="11" customWidth="1"/>
    <col min="13060" max="13060" width="9" style="11" customWidth="1"/>
    <col min="13061" max="13061" width="13.5703125" style="11" bestFit="1" customWidth="1"/>
    <col min="13062" max="13312" width="9.140625" style="11"/>
    <col min="13313" max="13313" width="4.5703125" style="11" customWidth="1"/>
    <col min="13314" max="13314" width="67" style="11" customWidth="1"/>
    <col min="13315" max="13315" width="8.7109375" style="11" customWidth="1"/>
    <col min="13316" max="13316" width="9" style="11" customWidth="1"/>
    <col min="13317" max="13317" width="13.5703125" style="11" bestFit="1" customWidth="1"/>
    <col min="13318" max="13568" width="9.140625" style="11"/>
    <col min="13569" max="13569" width="4.5703125" style="11" customWidth="1"/>
    <col min="13570" max="13570" width="67" style="11" customWidth="1"/>
    <col min="13571" max="13571" width="8.7109375" style="11" customWidth="1"/>
    <col min="13572" max="13572" width="9" style="11" customWidth="1"/>
    <col min="13573" max="13573" width="13.5703125" style="11" bestFit="1" customWidth="1"/>
    <col min="13574" max="13824" width="9.140625" style="11"/>
    <col min="13825" max="13825" width="4.5703125" style="11" customWidth="1"/>
    <col min="13826" max="13826" width="67" style="11" customWidth="1"/>
    <col min="13827" max="13827" width="8.7109375" style="11" customWidth="1"/>
    <col min="13828" max="13828" width="9" style="11" customWidth="1"/>
    <col min="13829" max="13829" width="13.5703125" style="11" bestFit="1" customWidth="1"/>
    <col min="13830" max="14080" width="9.140625" style="11"/>
    <col min="14081" max="14081" width="4.5703125" style="11" customWidth="1"/>
    <col min="14082" max="14082" width="67" style="11" customWidth="1"/>
    <col min="14083" max="14083" width="8.7109375" style="11" customWidth="1"/>
    <col min="14084" max="14084" width="9" style="11" customWidth="1"/>
    <col min="14085" max="14085" width="13.5703125" style="11" bestFit="1" customWidth="1"/>
    <col min="14086" max="14336" width="9.140625" style="11"/>
    <col min="14337" max="14337" width="4.5703125" style="11" customWidth="1"/>
    <col min="14338" max="14338" width="67" style="11" customWidth="1"/>
    <col min="14339" max="14339" width="8.7109375" style="11" customWidth="1"/>
    <col min="14340" max="14340" width="9" style="11" customWidth="1"/>
    <col min="14341" max="14341" width="13.5703125" style="11" bestFit="1" customWidth="1"/>
    <col min="14342" max="14592" width="9.140625" style="11"/>
    <col min="14593" max="14593" width="4.5703125" style="11" customWidth="1"/>
    <col min="14594" max="14594" width="67" style="11" customWidth="1"/>
    <col min="14595" max="14595" width="8.7109375" style="11" customWidth="1"/>
    <col min="14596" max="14596" width="9" style="11" customWidth="1"/>
    <col min="14597" max="14597" width="13.5703125" style="11" bestFit="1" customWidth="1"/>
    <col min="14598" max="14848" width="9.140625" style="11"/>
    <col min="14849" max="14849" width="4.5703125" style="11" customWidth="1"/>
    <col min="14850" max="14850" width="67" style="11" customWidth="1"/>
    <col min="14851" max="14851" width="8.7109375" style="11" customWidth="1"/>
    <col min="14852" max="14852" width="9" style="11" customWidth="1"/>
    <col min="14853" max="14853" width="13.5703125" style="11" bestFit="1" customWidth="1"/>
    <col min="14854" max="15104" width="9.140625" style="11"/>
    <col min="15105" max="15105" width="4.5703125" style="11" customWidth="1"/>
    <col min="15106" max="15106" width="67" style="11" customWidth="1"/>
    <col min="15107" max="15107" width="8.7109375" style="11" customWidth="1"/>
    <col min="15108" max="15108" width="9" style="11" customWidth="1"/>
    <col min="15109" max="15109" width="13.5703125" style="11" bestFit="1" customWidth="1"/>
    <col min="15110" max="15360" width="9.140625" style="11"/>
    <col min="15361" max="15361" width="4.5703125" style="11" customWidth="1"/>
    <col min="15362" max="15362" width="67" style="11" customWidth="1"/>
    <col min="15363" max="15363" width="8.7109375" style="11" customWidth="1"/>
    <col min="15364" max="15364" width="9" style="11" customWidth="1"/>
    <col min="15365" max="15365" width="13.5703125" style="11" bestFit="1" customWidth="1"/>
    <col min="15366" max="15616" width="9.140625" style="11"/>
    <col min="15617" max="15617" width="4.5703125" style="11" customWidth="1"/>
    <col min="15618" max="15618" width="67" style="11" customWidth="1"/>
    <col min="15619" max="15619" width="8.7109375" style="11" customWidth="1"/>
    <col min="15620" max="15620" width="9" style="11" customWidth="1"/>
    <col min="15621" max="15621" width="13.5703125" style="11" bestFit="1" customWidth="1"/>
    <col min="15622" max="15872" width="9.140625" style="11"/>
    <col min="15873" max="15873" width="4.5703125" style="11" customWidth="1"/>
    <col min="15874" max="15874" width="67" style="11" customWidth="1"/>
    <col min="15875" max="15875" width="8.7109375" style="11" customWidth="1"/>
    <col min="15876" max="15876" width="9" style="11" customWidth="1"/>
    <col min="15877" max="15877" width="13.5703125" style="11" bestFit="1" customWidth="1"/>
    <col min="15878" max="16128" width="9.140625" style="11"/>
    <col min="16129" max="16129" width="4.5703125" style="11" customWidth="1"/>
    <col min="16130" max="16130" width="67" style="11" customWidth="1"/>
    <col min="16131" max="16131" width="8.7109375" style="11" customWidth="1"/>
    <col min="16132" max="16132" width="9" style="11" customWidth="1"/>
    <col min="16133" max="16133" width="13.5703125" style="11" bestFit="1" customWidth="1"/>
    <col min="16134" max="16384" width="9.140625" style="11"/>
  </cols>
  <sheetData>
    <row r="1" spans="1:6" x14ac:dyDescent="0.55000000000000004">
      <c r="A1" s="129" t="s">
        <v>159</v>
      </c>
      <c r="B1" s="129"/>
      <c r="C1" s="129"/>
      <c r="D1" s="129"/>
      <c r="E1" s="129"/>
    </row>
    <row r="2" spans="1:6" x14ac:dyDescent="0.55000000000000004">
      <c r="A2" s="101"/>
      <c r="B2" s="101"/>
    </row>
    <row r="3" spans="1:6" x14ac:dyDescent="0.55000000000000004">
      <c r="A3" s="31" t="s">
        <v>34</v>
      </c>
    </row>
    <row r="4" spans="1:6" ht="32.25" customHeight="1" thickBot="1" x14ac:dyDescent="0.6">
      <c r="A4" s="16" t="s">
        <v>133</v>
      </c>
    </row>
    <row r="5" spans="1:6" s="16" customFormat="1" ht="23.25" customHeight="1" thickTop="1" x14ac:dyDescent="0.2">
      <c r="A5" s="130" t="s">
        <v>0</v>
      </c>
      <c r="B5" s="130"/>
      <c r="C5" s="132" t="s">
        <v>125</v>
      </c>
      <c r="D5" s="132"/>
      <c r="E5" s="132"/>
    </row>
    <row r="6" spans="1:6" s="16" customFormat="1" ht="26.25" customHeight="1" x14ac:dyDescent="0.2">
      <c r="A6" s="133"/>
      <c r="B6" s="133"/>
      <c r="C6" s="114" t="s">
        <v>35</v>
      </c>
      <c r="D6" s="114" t="s">
        <v>8</v>
      </c>
      <c r="E6" s="114" t="s">
        <v>2</v>
      </c>
    </row>
    <row r="7" spans="1:6" x14ac:dyDescent="0.55000000000000004">
      <c r="A7" s="135" t="s">
        <v>127</v>
      </c>
      <c r="B7" s="135"/>
      <c r="C7" s="86"/>
      <c r="D7" s="86"/>
      <c r="E7" s="86"/>
    </row>
    <row r="8" spans="1:6" x14ac:dyDescent="0.55000000000000004">
      <c r="A8" s="136" t="s">
        <v>129</v>
      </c>
      <c r="B8" s="136"/>
      <c r="C8" s="86">
        <f>คีย์!L23</f>
        <v>3.8571428571428572</v>
      </c>
      <c r="D8" s="86">
        <f>คีย์!L24</f>
        <v>1.0623424252901827</v>
      </c>
      <c r="E8" s="67" t="str">
        <f>IF(C8&gt;4.5,"มากที่สุด",IF(C8&gt;3.5,"มาก",IF(C8&gt;2.5,"ปานกลาง",IF(C8&gt;1.5,"น้อย",IF(C8&lt;=1.5,"น้อยที่สุด")))))</f>
        <v>มาก</v>
      </c>
      <c r="F8" s="44"/>
    </row>
    <row r="9" spans="1:6" x14ac:dyDescent="0.55000000000000004">
      <c r="A9" s="118" t="s">
        <v>130</v>
      </c>
      <c r="B9" s="118"/>
      <c r="C9" s="93"/>
      <c r="D9" s="93"/>
      <c r="E9" s="91"/>
      <c r="F9" s="44"/>
    </row>
    <row r="10" spans="1:6" x14ac:dyDescent="0.55000000000000004">
      <c r="A10" s="137" t="s">
        <v>128</v>
      </c>
      <c r="B10" s="137"/>
      <c r="C10" s="86"/>
      <c r="D10" s="86"/>
      <c r="E10" s="67"/>
      <c r="F10" s="44"/>
    </row>
    <row r="11" spans="1:6" x14ac:dyDescent="0.55000000000000004">
      <c r="A11" s="136" t="s">
        <v>131</v>
      </c>
      <c r="B11" s="136"/>
      <c r="C11" s="86">
        <f>คีย์!M23</f>
        <v>4.3809523809523814</v>
      </c>
      <c r="D11" s="86">
        <f>คีย์!M24</f>
        <v>0.74001286990095527</v>
      </c>
      <c r="E11" s="67" t="str">
        <f>IF(C11&gt;4.5,"มากที่สุด",IF(C11&gt;3.5,"มาก",IF(C11&gt;2.5,"ปานกลาง",IF(C11&gt;1.5,"น้อย",IF(C11&lt;=1.5,"น้อยที่สุด")))))</f>
        <v>มาก</v>
      </c>
      <c r="F11" s="44"/>
    </row>
    <row r="12" spans="1:6" x14ac:dyDescent="0.55000000000000004">
      <c r="A12" s="138" t="s">
        <v>132</v>
      </c>
      <c r="B12" s="138"/>
      <c r="C12" s="93"/>
      <c r="D12" s="93"/>
      <c r="E12" s="91"/>
      <c r="F12" s="44"/>
    </row>
    <row r="13" spans="1:6" s="44" customFormat="1" ht="24.75" thickBot="1" x14ac:dyDescent="0.6">
      <c r="A13" s="75"/>
      <c r="B13" s="115" t="s">
        <v>5</v>
      </c>
      <c r="C13" s="116">
        <f>คีย์!M26</f>
        <v>4.1190476190476186</v>
      </c>
      <c r="D13" s="116">
        <f>คีย์!M25</f>
        <v>0.9422956128876776</v>
      </c>
      <c r="E13" s="117" t="str">
        <f>IF(C13&gt;4.5,"มากที่สุด",IF(C13&gt;3.5,"มาก",IF(C13&gt;2.5,"ปานกลาง",IF(C13&gt;1.5,"น้อย",IF(C13&lt;=1.5,"น้อยที่สุด")))))</f>
        <v>มาก</v>
      </c>
    </row>
    <row r="14" spans="1:6" ht="24.75" thickTop="1" x14ac:dyDescent="0.55000000000000004"/>
    <row r="15" spans="1:6" s="35" customFormat="1" x14ac:dyDescent="0.55000000000000004">
      <c r="A15" s="35" t="s">
        <v>134</v>
      </c>
    </row>
    <row r="16" spans="1:6" x14ac:dyDescent="0.55000000000000004">
      <c r="A16" s="134" t="s">
        <v>156</v>
      </c>
      <c r="B16" s="134"/>
      <c r="C16" s="134"/>
      <c r="D16" s="134"/>
      <c r="E16" s="134"/>
    </row>
    <row r="17" spans="1:1" x14ac:dyDescent="0.55000000000000004">
      <c r="A17" s="90" t="s">
        <v>161</v>
      </c>
    </row>
    <row r="18" spans="1:1" x14ac:dyDescent="0.55000000000000004">
      <c r="A18" s="90"/>
    </row>
    <row r="19" spans="1:1" x14ac:dyDescent="0.55000000000000004">
      <c r="A19" s="90"/>
    </row>
  </sheetData>
  <mergeCells count="9">
    <mergeCell ref="A1:E1"/>
    <mergeCell ref="A5:B6"/>
    <mergeCell ref="C5:E5"/>
    <mergeCell ref="A16:E16"/>
    <mergeCell ref="A7:B7"/>
    <mergeCell ref="A8:B8"/>
    <mergeCell ref="A10:B10"/>
    <mergeCell ref="A11:B11"/>
    <mergeCell ref="A12:B12"/>
  </mergeCells>
  <pageMargins left="0.70866141732283472" right="0" top="0.74803149606299213" bottom="0.74803149606299213" header="0.31496062992125984" footer="0.31496062992125984"/>
  <pageSetup paperSize="9" scale="90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zoomScale="130" zoomScaleNormal="130" workbookViewId="0">
      <selection sqref="A1:E1"/>
    </sheetView>
  </sheetViews>
  <sheetFormatPr defaultRowHeight="21.75" x14ac:dyDescent="0.5"/>
  <cols>
    <col min="1" max="1" width="5.28515625" style="10" customWidth="1"/>
    <col min="2" max="2" width="5.42578125" style="10" customWidth="1"/>
    <col min="3" max="3" width="62.5703125" style="10" customWidth="1"/>
    <col min="4" max="256" width="9.140625" style="10"/>
    <col min="257" max="257" width="5.28515625" style="10" customWidth="1"/>
    <col min="258" max="258" width="5.42578125" style="10" customWidth="1"/>
    <col min="259" max="259" width="52.42578125" style="10" customWidth="1"/>
    <col min="260" max="512" width="9.140625" style="10"/>
    <col min="513" max="513" width="5.28515625" style="10" customWidth="1"/>
    <col min="514" max="514" width="5.42578125" style="10" customWidth="1"/>
    <col min="515" max="515" width="52.42578125" style="10" customWidth="1"/>
    <col min="516" max="768" width="9.140625" style="10"/>
    <col min="769" max="769" width="5.28515625" style="10" customWidth="1"/>
    <col min="770" max="770" width="5.42578125" style="10" customWidth="1"/>
    <col min="771" max="771" width="52.42578125" style="10" customWidth="1"/>
    <col min="772" max="1024" width="9.140625" style="10"/>
    <col min="1025" max="1025" width="5.28515625" style="10" customWidth="1"/>
    <col min="1026" max="1026" width="5.42578125" style="10" customWidth="1"/>
    <col min="1027" max="1027" width="52.42578125" style="10" customWidth="1"/>
    <col min="1028" max="1280" width="9.140625" style="10"/>
    <col min="1281" max="1281" width="5.28515625" style="10" customWidth="1"/>
    <col min="1282" max="1282" width="5.42578125" style="10" customWidth="1"/>
    <col min="1283" max="1283" width="52.42578125" style="10" customWidth="1"/>
    <col min="1284" max="1536" width="9.140625" style="10"/>
    <col min="1537" max="1537" width="5.28515625" style="10" customWidth="1"/>
    <col min="1538" max="1538" width="5.42578125" style="10" customWidth="1"/>
    <col min="1539" max="1539" width="52.42578125" style="10" customWidth="1"/>
    <col min="1540" max="1792" width="9.140625" style="10"/>
    <col min="1793" max="1793" width="5.28515625" style="10" customWidth="1"/>
    <col min="1794" max="1794" width="5.42578125" style="10" customWidth="1"/>
    <col min="1795" max="1795" width="52.42578125" style="10" customWidth="1"/>
    <col min="1796" max="2048" width="9.140625" style="10"/>
    <col min="2049" max="2049" width="5.28515625" style="10" customWidth="1"/>
    <col min="2050" max="2050" width="5.42578125" style="10" customWidth="1"/>
    <col min="2051" max="2051" width="52.42578125" style="10" customWidth="1"/>
    <col min="2052" max="2304" width="9.140625" style="10"/>
    <col min="2305" max="2305" width="5.28515625" style="10" customWidth="1"/>
    <col min="2306" max="2306" width="5.42578125" style="10" customWidth="1"/>
    <col min="2307" max="2307" width="52.42578125" style="10" customWidth="1"/>
    <col min="2308" max="2560" width="9.140625" style="10"/>
    <col min="2561" max="2561" width="5.28515625" style="10" customWidth="1"/>
    <col min="2562" max="2562" width="5.42578125" style="10" customWidth="1"/>
    <col min="2563" max="2563" width="52.42578125" style="10" customWidth="1"/>
    <col min="2564" max="2816" width="9.140625" style="10"/>
    <col min="2817" max="2817" width="5.28515625" style="10" customWidth="1"/>
    <col min="2818" max="2818" width="5.42578125" style="10" customWidth="1"/>
    <col min="2819" max="2819" width="52.42578125" style="10" customWidth="1"/>
    <col min="2820" max="3072" width="9.140625" style="10"/>
    <col min="3073" max="3073" width="5.28515625" style="10" customWidth="1"/>
    <col min="3074" max="3074" width="5.42578125" style="10" customWidth="1"/>
    <col min="3075" max="3075" width="52.42578125" style="10" customWidth="1"/>
    <col min="3076" max="3328" width="9.140625" style="10"/>
    <col min="3329" max="3329" width="5.28515625" style="10" customWidth="1"/>
    <col min="3330" max="3330" width="5.42578125" style="10" customWidth="1"/>
    <col min="3331" max="3331" width="52.42578125" style="10" customWidth="1"/>
    <col min="3332" max="3584" width="9.140625" style="10"/>
    <col min="3585" max="3585" width="5.28515625" style="10" customWidth="1"/>
    <col min="3586" max="3586" width="5.42578125" style="10" customWidth="1"/>
    <col min="3587" max="3587" width="52.42578125" style="10" customWidth="1"/>
    <col min="3588" max="3840" width="9.140625" style="10"/>
    <col min="3841" max="3841" width="5.28515625" style="10" customWidth="1"/>
    <col min="3842" max="3842" width="5.42578125" style="10" customWidth="1"/>
    <col min="3843" max="3843" width="52.42578125" style="10" customWidth="1"/>
    <col min="3844" max="4096" width="9.140625" style="10"/>
    <col min="4097" max="4097" width="5.28515625" style="10" customWidth="1"/>
    <col min="4098" max="4098" width="5.42578125" style="10" customWidth="1"/>
    <col min="4099" max="4099" width="52.42578125" style="10" customWidth="1"/>
    <col min="4100" max="4352" width="9.140625" style="10"/>
    <col min="4353" max="4353" width="5.28515625" style="10" customWidth="1"/>
    <col min="4354" max="4354" width="5.42578125" style="10" customWidth="1"/>
    <col min="4355" max="4355" width="52.42578125" style="10" customWidth="1"/>
    <col min="4356" max="4608" width="9.140625" style="10"/>
    <col min="4609" max="4609" width="5.28515625" style="10" customWidth="1"/>
    <col min="4610" max="4610" width="5.42578125" style="10" customWidth="1"/>
    <col min="4611" max="4611" width="52.42578125" style="10" customWidth="1"/>
    <col min="4612" max="4864" width="9.140625" style="10"/>
    <col min="4865" max="4865" width="5.28515625" style="10" customWidth="1"/>
    <col min="4866" max="4866" width="5.42578125" style="10" customWidth="1"/>
    <col min="4867" max="4867" width="52.42578125" style="10" customWidth="1"/>
    <col min="4868" max="5120" width="9.140625" style="10"/>
    <col min="5121" max="5121" width="5.28515625" style="10" customWidth="1"/>
    <col min="5122" max="5122" width="5.42578125" style="10" customWidth="1"/>
    <col min="5123" max="5123" width="52.42578125" style="10" customWidth="1"/>
    <col min="5124" max="5376" width="9.140625" style="10"/>
    <col min="5377" max="5377" width="5.28515625" style="10" customWidth="1"/>
    <col min="5378" max="5378" width="5.42578125" style="10" customWidth="1"/>
    <col min="5379" max="5379" width="52.42578125" style="10" customWidth="1"/>
    <col min="5380" max="5632" width="9.140625" style="10"/>
    <col min="5633" max="5633" width="5.28515625" style="10" customWidth="1"/>
    <col min="5634" max="5634" width="5.42578125" style="10" customWidth="1"/>
    <col min="5635" max="5635" width="52.42578125" style="10" customWidth="1"/>
    <col min="5636" max="5888" width="9.140625" style="10"/>
    <col min="5889" max="5889" width="5.28515625" style="10" customWidth="1"/>
    <col min="5890" max="5890" width="5.42578125" style="10" customWidth="1"/>
    <col min="5891" max="5891" width="52.42578125" style="10" customWidth="1"/>
    <col min="5892" max="6144" width="9.140625" style="10"/>
    <col min="6145" max="6145" width="5.28515625" style="10" customWidth="1"/>
    <col min="6146" max="6146" width="5.42578125" style="10" customWidth="1"/>
    <col min="6147" max="6147" width="52.42578125" style="10" customWidth="1"/>
    <col min="6148" max="6400" width="9.140625" style="10"/>
    <col min="6401" max="6401" width="5.28515625" style="10" customWidth="1"/>
    <col min="6402" max="6402" width="5.42578125" style="10" customWidth="1"/>
    <col min="6403" max="6403" width="52.42578125" style="10" customWidth="1"/>
    <col min="6404" max="6656" width="9.140625" style="10"/>
    <col min="6657" max="6657" width="5.28515625" style="10" customWidth="1"/>
    <col min="6658" max="6658" width="5.42578125" style="10" customWidth="1"/>
    <col min="6659" max="6659" width="52.42578125" style="10" customWidth="1"/>
    <col min="6660" max="6912" width="9.140625" style="10"/>
    <col min="6913" max="6913" width="5.28515625" style="10" customWidth="1"/>
    <col min="6914" max="6914" width="5.42578125" style="10" customWidth="1"/>
    <col min="6915" max="6915" width="52.42578125" style="10" customWidth="1"/>
    <col min="6916" max="7168" width="9.140625" style="10"/>
    <col min="7169" max="7169" width="5.28515625" style="10" customWidth="1"/>
    <col min="7170" max="7170" width="5.42578125" style="10" customWidth="1"/>
    <col min="7171" max="7171" width="52.42578125" style="10" customWidth="1"/>
    <col min="7172" max="7424" width="9.140625" style="10"/>
    <col min="7425" max="7425" width="5.28515625" style="10" customWidth="1"/>
    <col min="7426" max="7426" width="5.42578125" style="10" customWidth="1"/>
    <col min="7427" max="7427" width="52.42578125" style="10" customWidth="1"/>
    <col min="7428" max="7680" width="9.140625" style="10"/>
    <col min="7681" max="7681" width="5.28515625" style="10" customWidth="1"/>
    <col min="7682" max="7682" width="5.42578125" style="10" customWidth="1"/>
    <col min="7683" max="7683" width="52.42578125" style="10" customWidth="1"/>
    <col min="7684" max="7936" width="9.140625" style="10"/>
    <col min="7937" max="7937" width="5.28515625" style="10" customWidth="1"/>
    <col min="7938" max="7938" width="5.42578125" style="10" customWidth="1"/>
    <col min="7939" max="7939" width="52.42578125" style="10" customWidth="1"/>
    <col min="7940" max="8192" width="9.140625" style="10"/>
    <col min="8193" max="8193" width="5.28515625" style="10" customWidth="1"/>
    <col min="8194" max="8194" width="5.42578125" style="10" customWidth="1"/>
    <col min="8195" max="8195" width="52.42578125" style="10" customWidth="1"/>
    <col min="8196" max="8448" width="9.140625" style="10"/>
    <col min="8449" max="8449" width="5.28515625" style="10" customWidth="1"/>
    <col min="8450" max="8450" width="5.42578125" style="10" customWidth="1"/>
    <col min="8451" max="8451" width="52.42578125" style="10" customWidth="1"/>
    <col min="8452" max="8704" width="9.140625" style="10"/>
    <col min="8705" max="8705" width="5.28515625" style="10" customWidth="1"/>
    <col min="8706" max="8706" width="5.42578125" style="10" customWidth="1"/>
    <col min="8707" max="8707" width="52.42578125" style="10" customWidth="1"/>
    <col min="8708" max="8960" width="9.140625" style="10"/>
    <col min="8961" max="8961" width="5.28515625" style="10" customWidth="1"/>
    <col min="8962" max="8962" width="5.42578125" style="10" customWidth="1"/>
    <col min="8963" max="8963" width="52.42578125" style="10" customWidth="1"/>
    <col min="8964" max="9216" width="9.140625" style="10"/>
    <col min="9217" max="9217" width="5.28515625" style="10" customWidth="1"/>
    <col min="9218" max="9218" width="5.42578125" style="10" customWidth="1"/>
    <col min="9219" max="9219" width="52.42578125" style="10" customWidth="1"/>
    <col min="9220" max="9472" width="9.140625" style="10"/>
    <col min="9473" max="9473" width="5.28515625" style="10" customWidth="1"/>
    <col min="9474" max="9474" width="5.42578125" style="10" customWidth="1"/>
    <col min="9475" max="9475" width="52.42578125" style="10" customWidth="1"/>
    <col min="9476" max="9728" width="9.140625" style="10"/>
    <col min="9729" max="9729" width="5.28515625" style="10" customWidth="1"/>
    <col min="9730" max="9730" width="5.42578125" style="10" customWidth="1"/>
    <col min="9731" max="9731" width="52.42578125" style="10" customWidth="1"/>
    <col min="9732" max="9984" width="9.140625" style="10"/>
    <col min="9985" max="9985" width="5.28515625" style="10" customWidth="1"/>
    <col min="9986" max="9986" width="5.42578125" style="10" customWidth="1"/>
    <col min="9987" max="9987" width="52.42578125" style="10" customWidth="1"/>
    <col min="9988" max="10240" width="9.140625" style="10"/>
    <col min="10241" max="10241" width="5.28515625" style="10" customWidth="1"/>
    <col min="10242" max="10242" width="5.42578125" style="10" customWidth="1"/>
    <col min="10243" max="10243" width="52.42578125" style="10" customWidth="1"/>
    <col min="10244" max="10496" width="9.140625" style="10"/>
    <col min="10497" max="10497" width="5.28515625" style="10" customWidth="1"/>
    <col min="10498" max="10498" width="5.42578125" style="10" customWidth="1"/>
    <col min="10499" max="10499" width="52.42578125" style="10" customWidth="1"/>
    <col min="10500" max="10752" width="9.140625" style="10"/>
    <col min="10753" max="10753" width="5.28515625" style="10" customWidth="1"/>
    <col min="10754" max="10754" width="5.42578125" style="10" customWidth="1"/>
    <col min="10755" max="10755" width="52.42578125" style="10" customWidth="1"/>
    <col min="10756" max="11008" width="9.140625" style="10"/>
    <col min="11009" max="11009" width="5.28515625" style="10" customWidth="1"/>
    <col min="11010" max="11010" width="5.42578125" style="10" customWidth="1"/>
    <col min="11011" max="11011" width="52.42578125" style="10" customWidth="1"/>
    <col min="11012" max="11264" width="9.140625" style="10"/>
    <col min="11265" max="11265" width="5.28515625" style="10" customWidth="1"/>
    <col min="11266" max="11266" width="5.42578125" style="10" customWidth="1"/>
    <col min="11267" max="11267" width="52.42578125" style="10" customWidth="1"/>
    <col min="11268" max="11520" width="9.140625" style="10"/>
    <col min="11521" max="11521" width="5.28515625" style="10" customWidth="1"/>
    <col min="11522" max="11522" width="5.42578125" style="10" customWidth="1"/>
    <col min="11523" max="11523" width="52.42578125" style="10" customWidth="1"/>
    <col min="11524" max="11776" width="9.140625" style="10"/>
    <col min="11777" max="11777" width="5.28515625" style="10" customWidth="1"/>
    <col min="11778" max="11778" width="5.42578125" style="10" customWidth="1"/>
    <col min="11779" max="11779" width="52.42578125" style="10" customWidth="1"/>
    <col min="11780" max="12032" width="9.140625" style="10"/>
    <col min="12033" max="12033" width="5.28515625" style="10" customWidth="1"/>
    <col min="12034" max="12034" width="5.42578125" style="10" customWidth="1"/>
    <col min="12035" max="12035" width="52.42578125" style="10" customWidth="1"/>
    <col min="12036" max="12288" width="9.140625" style="10"/>
    <col min="12289" max="12289" width="5.28515625" style="10" customWidth="1"/>
    <col min="12290" max="12290" width="5.42578125" style="10" customWidth="1"/>
    <col min="12291" max="12291" width="52.42578125" style="10" customWidth="1"/>
    <col min="12292" max="12544" width="9.140625" style="10"/>
    <col min="12545" max="12545" width="5.28515625" style="10" customWidth="1"/>
    <col min="12546" max="12546" width="5.42578125" style="10" customWidth="1"/>
    <col min="12547" max="12547" width="52.42578125" style="10" customWidth="1"/>
    <col min="12548" max="12800" width="9.140625" style="10"/>
    <col min="12801" max="12801" width="5.28515625" style="10" customWidth="1"/>
    <col min="12802" max="12802" width="5.42578125" style="10" customWidth="1"/>
    <col min="12803" max="12803" width="52.42578125" style="10" customWidth="1"/>
    <col min="12804" max="13056" width="9.140625" style="10"/>
    <col min="13057" max="13057" width="5.28515625" style="10" customWidth="1"/>
    <col min="13058" max="13058" width="5.42578125" style="10" customWidth="1"/>
    <col min="13059" max="13059" width="52.42578125" style="10" customWidth="1"/>
    <col min="13060" max="13312" width="9.140625" style="10"/>
    <col min="13313" max="13313" width="5.28515625" style="10" customWidth="1"/>
    <col min="13314" max="13314" width="5.42578125" style="10" customWidth="1"/>
    <col min="13315" max="13315" width="52.42578125" style="10" customWidth="1"/>
    <col min="13316" max="13568" width="9.140625" style="10"/>
    <col min="13569" max="13569" width="5.28515625" style="10" customWidth="1"/>
    <col min="13570" max="13570" width="5.42578125" style="10" customWidth="1"/>
    <col min="13571" max="13571" width="52.42578125" style="10" customWidth="1"/>
    <col min="13572" max="13824" width="9.140625" style="10"/>
    <col min="13825" max="13825" width="5.28515625" style="10" customWidth="1"/>
    <col min="13826" max="13826" width="5.42578125" style="10" customWidth="1"/>
    <col min="13827" max="13827" width="52.42578125" style="10" customWidth="1"/>
    <col min="13828" max="14080" width="9.140625" style="10"/>
    <col min="14081" max="14081" width="5.28515625" style="10" customWidth="1"/>
    <col min="14082" max="14082" width="5.42578125" style="10" customWidth="1"/>
    <col min="14083" max="14083" width="52.42578125" style="10" customWidth="1"/>
    <col min="14084" max="14336" width="9.140625" style="10"/>
    <col min="14337" max="14337" width="5.28515625" style="10" customWidth="1"/>
    <col min="14338" max="14338" width="5.42578125" style="10" customWidth="1"/>
    <col min="14339" max="14339" width="52.42578125" style="10" customWidth="1"/>
    <col min="14340" max="14592" width="9.140625" style="10"/>
    <col min="14593" max="14593" width="5.28515625" style="10" customWidth="1"/>
    <col min="14594" max="14594" width="5.42578125" style="10" customWidth="1"/>
    <col min="14595" max="14595" width="52.42578125" style="10" customWidth="1"/>
    <col min="14596" max="14848" width="9.140625" style="10"/>
    <col min="14849" max="14849" width="5.28515625" style="10" customWidth="1"/>
    <col min="14850" max="14850" width="5.42578125" style="10" customWidth="1"/>
    <col min="14851" max="14851" width="52.42578125" style="10" customWidth="1"/>
    <col min="14852" max="15104" width="9.140625" style="10"/>
    <col min="15105" max="15105" width="5.28515625" style="10" customWidth="1"/>
    <col min="15106" max="15106" width="5.42578125" style="10" customWidth="1"/>
    <col min="15107" max="15107" width="52.42578125" style="10" customWidth="1"/>
    <col min="15108" max="15360" width="9.140625" style="10"/>
    <col min="15361" max="15361" width="5.28515625" style="10" customWidth="1"/>
    <col min="15362" max="15362" width="5.42578125" style="10" customWidth="1"/>
    <col min="15363" max="15363" width="52.42578125" style="10" customWidth="1"/>
    <col min="15364" max="15616" width="9.140625" style="10"/>
    <col min="15617" max="15617" width="5.28515625" style="10" customWidth="1"/>
    <col min="15618" max="15618" width="5.42578125" style="10" customWidth="1"/>
    <col min="15619" max="15619" width="52.42578125" style="10" customWidth="1"/>
    <col min="15620" max="15872" width="9.140625" style="10"/>
    <col min="15873" max="15873" width="5.28515625" style="10" customWidth="1"/>
    <col min="15874" max="15874" width="5.42578125" style="10" customWidth="1"/>
    <col min="15875" max="15875" width="52.42578125" style="10" customWidth="1"/>
    <col min="15876" max="16128" width="9.140625" style="10"/>
    <col min="16129" max="16129" width="5.28515625" style="10" customWidth="1"/>
    <col min="16130" max="16130" width="5.42578125" style="10" customWidth="1"/>
    <col min="16131" max="16131" width="52.42578125" style="10" customWidth="1"/>
    <col min="16132" max="16384" width="9.140625" style="10"/>
  </cols>
  <sheetData>
    <row r="1" spans="1:5" s="11" customFormat="1" ht="24" x14ac:dyDescent="0.55000000000000004">
      <c r="A1" s="122" t="s">
        <v>160</v>
      </c>
      <c r="B1" s="122"/>
      <c r="C1" s="122"/>
      <c r="D1" s="122"/>
      <c r="E1" s="122"/>
    </row>
    <row r="2" spans="1:5" s="11" customFormat="1" ht="24" x14ac:dyDescent="0.55000000000000004">
      <c r="A2" s="48"/>
      <c r="B2" s="48"/>
      <c r="C2" s="48"/>
      <c r="D2" s="48"/>
      <c r="E2" s="48"/>
    </row>
    <row r="3" spans="1:5" s="11" customFormat="1" ht="24" x14ac:dyDescent="0.55000000000000004">
      <c r="A3" s="26" t="s">
        <v>28</v>
      </c>
      <c r="B3" s="12"/>
    </row>
    <row r="4" spans="1:5" s="13" customFormat="1" ht="24" x14ac:dyDescent="0.55000000000000004">
      <c r="B4" s="13" t="s">
        <v>38</v>
      </c>
    </row>
    <row r="5" spans="1:5" s="11" customFormat="1" ht="24" x14ac:dyDescent="0.55000000000000004">
      <c r="B5" s="39" t="s">
        <v>3</v>
      </c>
      <c r="C5" s="39" t="s">
        <v>0</v>
      </c>
      <c r="D5" s="40" t="s">
        <v>1</v>
      </c>
    </row>
    <row r="6" spans="1:5" s="11" customFormat="1" ht="24" x14ac:dyDescent="0.55000000000000004">
      <c r="B6" s="41">
        <v>1</v>
      </c>
      <c r="C6" s="42" t="s">
        <v>135</v>
      </c>
      <c r="D6" s="43">
        <v>1</v>
      </c>
    </row>
    <row r="7" spans="1:5" s="11" customFormat="1" ht="24" x14ac:dyDescent="0.55000000000000004">
      <c r="B7" s="81">
        <v>2</v>
      </c>
      <c r="C7" s="69" t="s">
        <v>136</v>
      </c>
      <c r="D7" s="70">
        <v>1</v>
      </c>
    </row>
    <row r="8" spans="1:5" s="11" customFormat="1" ht="24" x14ac:dyDescent="0.55000000000000004">
      <c r="B8" s="81">
        <v>3</v>
      </c>
      <c r="C8" s="69" t="s">
        <v>137</v>
      </c>
      <c r="D8" s="70">
        <v>1</v>
      </c>
    </row>
    <row r="9" spans="1:5" s="11" customFormat="1" ht="24" x14ac:dyDescent="0.55000000000000004">
      <c r="B9" s="81">
        <v>4</v>
      </c>
      <c r="C9" s="69" t="s">
        <v>138</v>
      </c>
      <c r="D9" s="70">
        <v>1</v>
      </c>
    </row>
    <row r="10" spans="1:5" s="44" customFormat="1" ht="24.75" thickBot="1" x14ac:dyDescent="0.6">
      <c r="B10" s="139" t="s">
        <v>5</v>
      </c>
      <c r="C10" s="140"/>
      <c r="D10" s="45">
        <f>SUM(D6:D9)</f>
        <v>4</v>
      </c>
      <c r="E10" s="11"/>
    </row>
    <row r="11" spans="1:5" ht="22.5" thickTop="1" x14ac:dyDescent="0.5"/>
  </sheetData>
  <mergeCells count="2">
    <mergeCell ref="A1:E1"/>
    <mergeCell ref="B10:C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Sheet4</vt:lpstr>
      <vt:lpstr>Sheet1</vt:lpstr>
      <vt:lpstr>คีย์</vt:lpstr>
      <vt:lpstr>บทสรุป</vt:lpstr>
      <vt:lpstr>ตาราง 1</vt:lpstr>
      <vt:lpstr>ตาราง  3</vt:lpstr>
      <vt:lpstr>ตาราง  4</vt:lpstr>
      <vt:lpstr>ก่อน-หลัง</vt:lpstr>
      <vt:lpstr>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monta chat-apiwan</cp:lastModifiedBy>
  <cp:lastPrinted>2023-08-04T04:05:12Z</cp:lastPrinted>
  <dcterms:created xsi:type="dcterms:W3CDTF">2014-05-28T07:43:40Z</dcterms:created>
  <dcterms:modified xsi:type="dcterms:W3CDTF">2023-10-11T07:17:06Z</dcterms:modified>
</cp:coreProperties>
</file>