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D:\ผลประเมินโครงการ กิจกรรม\ผลประเมินโครงการ ประจำปี 2565\"/>
    </mc:Choice>
  </mc:AlternateContent>
  <xr:revisionPtr revIDLastSave="0" documentId="13_ncr:1_{54F25F89-2015-4AFB-8763-E58015DCE070}" xr6:coauthVersionLast="36" xr6:coauthVersionMax="36" xr10:uidLastSave="{00000000-0000-0000-0000-000000000000}"/>
  <bookViews>
    <workbookView xWindow="-105" yWindow="-105" windowWidth="23250" windowHeight="12570" activeTab="1" xr2:uid="{00000000-000D-0000-FFFF-FFFF00000000}"/>
  </bookViews>
  <sheets>
    <sheet name="Sheet2" sheetId="9" r:id="rId1"/>
    <sheet name="สรุป" sheetId="6" r:id="rId2"/>
    <sheet name="ตาราง 1-2" sheetId="7" r:id="rId3"/>
    <sheet name="ตาราง 3" sheetId="11" r:id="rId4"/>
  </sheets>
  <definedNames>
    <definedName name="_xlnm._FilterDatabase" localSheetId="0" hidden="1">Sheet2!$C$1:$C$233</definedName>
  </definedNames>
  <calcPr calcId="191029"/>
</workbook>
</file>

<file path=xl/calcChain.xml><?xml version="1.0" encoding="utf-8"?>
<calcChain xmlns="http://schemas.openxmlformats.org/spreadsheetml/2006/main">
  <c r="I39" i="11" l="1"/>
  <c r="I40" i="11"/>
  <c r="I41" i="11"/>
  <c r="I42" i="11"/>
  <c r="I38" i="11"/>
  <c r="I19" i="11"/>
  <c r="I20" i="11"/>
  <c r="I21" i="11"/>
  <c r="I22" i="11"/>
  <c r="I18" i="11"/>
  <c r="I14" i="11"/>
  <c r="I15" i="11"/>
  <c r="I13" i="11"/>
  <c r="I8" i="11"/>
  <c r="I9" i="11"/>
  <c r="I10" i="11"/>
  <c r="H44" i="11"/>
  <c r="G44" i="11"/>
  <c r="AG99" i="9"/>
  <c r="AG98" i="9"/>
  <c r="AF100" i="9" l="1"/>
  <c r="H43" i="11" s="1"/>
  <c r="H42" i="11"/>
  <c r="H41" i="11"/>
  <c r="H40" i="11"/>
  <c r="H39" i="11"/>
  <c r="H38" i="11"/>
  <c r="H36" i="11"/>
  <c r="H34" i="11"/>
  <c r="H28" i="11"/>
  <c r="H25" i="11"/>
  <c r="G43" i="11"/>
  <c r="G42" i="11"/>
  <c r="G41" i="11"/>
  <c r="G40" i="11"/>
  <c r="G39" i="11"/>
  <c r="G38" i="11"/>
  <c r="G36" i="11"/>
  <c r="G34" i="11"/>
  <c r="G28" i="11"/>
  <c r="G25" i="11"/>
  <c r="H22" i="11"/>
  <c r="H23" i="11"/>
  <c r="H21" i="11"/>
  <c r="H20" i="11"/>
  <c r="H19" i="11"/>
  <c r="H18" i="11"/>
  <c r="G16" i="11"/>
  <c r="G21" i="11"/>
  <c r="G20" i="11"/>
  <c r="G19" i="11"/>
  <c r="H16" i="11"/>
  <c r="H15" i="11"/>
  <c r="H14" i="11"/>
  <c r="H13" i="11"/>
  <c r="G13" i="11"/>
  <c r="H11" i="11"/>
  <c r="H10" i="11"/>
  <c r="H9" i="11"/>
  <c r="H8" i="11"/>
  <c r="H7" i="11"/>
  <c r="G11" i="11"/>
  <c r="W100" i="9" l="1"/>
  <c r="R100" i="9"/>
  <c r="G10" i="11"/>
  <c r="G9" i="11"/>
  <c r="G8" i="11"/>
  <c r="G7" i="11"/>
  <c r="F25" i="7" l="1"/>
  <c r="F24" i="7"/>
  <c r="F23" i="7"/>
  <c r="F22" i="7"/>
  <c r="F21" i="7"/>
  <c r="F26" i="7" s="1"/>
  <c r="Z98" i="9"/>
  <c r="AA98" i="9"/>
  <c r="AB98" i="9"/>
  <c r="AC98" i="9"/>
  <c r="AD98" i="9"/>
  <c r="AE98" i="9"/>
  <c r="AF98" i="9"/>
  <c r="Z99" i="9"/>
  <c r="AA99" i="9"/>
  <c r="AB99" i="9"/>
  <c r="AC99" i="9"/>
  <c r="AD99" i="9"/>
  <c r="AE99" i="9"/>
  <c r="AF99" i="9"/>
  <c r="O100" i="9"/>
  <c r="M98" i="9"/>
  <c r="N98" i="9"/>
  <c r="O98" i="9"/>
  <c r="P98" i="9"/>
  <c r="Q98" i="9"/>
  <c r="G14" i="11" s="1"/>
  <c r="R98" i="9"/>
  <c r="G15" i="11" s="1"/>
  <c r="S98" i="9"/>
  <c r="G18" i="11" s="1"/>
  <c r="T98" i="9"/>
  <c r="U98" i="9"/>
  <c r="V98" i="9"/>
  <c r="W98" i="9"/>
  <c r="G22" i="11" s="1"/>
  <c r="X98" i="9"/>
  <c r="Y98" i="9"/>
  <c r="M99" i="9"/>
  <c r="N99" i="9"/>
  <c r="O99" i="9"/>
  <c r="P99" i="9"/>
  <c r="Q99" i="9"/>
  <c r="R99" i="9"/>
  <c r="S99" i="9"/>
  <c r="T99" i="9"/>
  <c r="U99" i="9"/>
  <c r="V99" i="9"/>
  <c r="W99" i="9"/>
  <c r="X99" i="9"/>
  <c r="Y99" i="9"/>
  <c r="L99" i="9"/>
  <c r="L98" i="9"/>
  <c r="G23" i="11" l="1"/>
  <c r="I23" i="11" s="1"/>
  <c r="I16" i="11"/>
  <c r="G22" i="7"/>
  <c r="G26" i="7"/>
  <c r="G21" i="7"/>
  <c r="G24" i="7"/>
  <c r="G25" i="7"/>
  <c r="G23" i="7"/>
  <c r="G98" i="9"/>
  <c r="H98" i="9"/>
  <c r="I98" i="9"/>
  <c r="J98" i="9"/>
  <c r="G99" i="9"/>
  <c r="H99" i="9"/>
  <c r="I99" i="9"/>
  <c r="J99" i="9"/>
  <c r="F99" i="9"/>
  <c r="F98" i="9"/>
  <c r="I44" i="11" l="1"/>
  <c r="I11" i="11"/>
  <c r="I43" i="11"/>
  <c r="F12" i="7"/>
  <c r="G11" i="7" l="1"/>
  <c r="G12" i="7" l="1"/>
  <c r="I7" i="11" l="1"/>
</calcChain>
</file>

<file path=xl/sharedStrings.xml><?xml version="1.0" encoding="utf-8"?>
<sst xmlns="http://schemas.openxmlformats.org/spreadsheetml/2006/main" count="329" uniqueCount="122">
  <si>
    <t>ไม่มี</t>
  </si>
  <si>
    <t>จำนวน</t>
  </si>
  <si>
    <t>ร้อยละ</t>
  </si>
  <si>
    <t>รวม</t>
  </si>
  <si>
    <t>รายการ</t>
  </si>
  <si>
    <t>- 3 -</t>
  </si>
  <si>
    <t>บทสรุปสำหรับผู้บริหาร</t>
  </si>
  <si>
    <t>สถานภาพ</t>
  </si>
  <si>
    <t>อื่นๆ (โปรดระบุ)</t>
  </si>
  <si>
    <t>มากที่สุด</t>
  </si>
  <si>
    <t>มาก</t>
  </si>
  <si>
    <t>พนักงานมหาวิทยาลัยนเรศวร</t>
  </si>
  <si>
    <t>SD</t>
  </si>
  <si>
    <t>ระดับความคิดเห็น</t>
  </si>
  <si>
    <t>1. ด้านกระบวนการขั้นตอนการให้บริการ</t>
  </si>
  <si>
    <t>เฉลี่ยรวมด้านกระบวนการและขั้นตอนการให้บริการ</t>
  </si>
  <si>
    <t xml:space="preserve">       เฉลี่ยรวมด้านคุณภาพการให้บริการ</t>
  </si>
  <si>
    <t>รวมเฉลี่ยทุกด้าน</t>
  </si>
  <si>
    <t>- 1 -</t>
  </si>
  <si>
    <r>
      <t>ตอนที่ 1</t>
    </r>
    <r>
      <rPr>
        <b/>
        <sz val="16"/>
        <rFont val="TH SarabunPSK"/>
        <family val="2"/>
      </rPr>
      <t xml:space="preserve">   ข้อมูลทั่วไปของผู้ตอบแบบสอบถามและการประชาสัมพันธ์</t>
    </r>
  </si>
  <si>
    <t xml:space="preserve">             (ตอบได้มากกว่า 1 ข้อ)</t>
  </si>
  <si>
    <t>การประชาสัมพันธ์</t>
  </si>
  <si>
    <t>คณะที่สังกัด</t>
  </si>
  <si>
    <t>website บัณฑิตวิทยาลัย</t>
  </si>
  <si>
    <t>Facebook บัณฑิตวิทยาลัย</t>
  </si>
  <si>
    <r>
      <rPr>
        <b/>
        <i/>
        <sz val="16"/>
        <rFont val="TH SarabunPSK"/>
        <family val="2"/>
      </rPr>
      <t>ตาราง 1</t>
    </r>
    <r>
      <rPr>
        <i/>
        <sz val="16"/>
        <rFont val="TH SarabunPSK"/>
        <family val="2"/>
      </rPr>
      <t xml:space="preserve">  </t>
    </r>
    <r>
      <rPr>
        <sz val="16"/>
        <rFont val="TH SarabunPSK"/>
        <family val="2"/>
      </rPr>
      <t>แสดงจำนวนและร้อยละของผู้ตอบแบบสอบถาม จำแนกตามสถานภาพ</t>
    </r>
  </si>
  <si>
    <t xml:space="preserve">           ผู้ตอบแบบสอบถามมีความคิดเห็นเกี่ยวกับการจัดกิจกรรมอบรมการเข้าสู่ตำแหน่งที่สูงขึ้นฯ</t>
  </si>
  <si>
    <t>ในวันพฤหัสบดีที่ 17 มิถุนายน 2564 ผ่านระบบออนไลน์ โดยใช้โปรแกรม Microsoft Teams ในภาพรวม</t>
  </si>
  <si>
    <t>สถานภาพของผู้ตอบแบบสอบถาม</t>
  </si>
  <si>
    <t>เข้าร่วมนำเสนอผลงาน (เฉพาะผู้นำเสนอผลงาน)</t>
  </si>
  <si>
    <t>ท่านเข้าร่วมโครงการแบบ</t>
  </si>
  <si>
    <t>ความเหมาะสมของระบบที่ใช้ในการจัดกิจกรรม (online) (ตอบเฉพาะผู้เข้าร่วมโครงการแบบ online)</t>
  </si>
  <si>
    <t>ความสะดวกในการลงทะเบียนเข้าร่วมโครงการ</t>
  </si>
  <si>
    <t>ความเหมาะสมของวันจัดโครงการฯ (วันจันทร์ที่ 13 มิถุนายน 2565)</t>
  </si>
  <si>
    <t>ความเหมาะสมของระยะเวลาในการจัดโครงการ (08.00 - 18.00 น.)</t>
  </si>
  <si>
    <t>เจ้าหน้าที่ให้บริการด้วยความเต็มใจ ยิ้มแย้มแจ่มใส</t>
  </si>
  <si>
    <t>เจ้าหน้าที่ให้บริการด้วยความรวดเร็ว</t>
  </si>
  <si>
    <t>ท่านพอใจต่อการต้อนรับและการให้บริการจากคณะทำงานในครั้งนี้</t>
  </si>
  <si>
    <t>สถานที่จัดโครงการฯ โดยรวม</t>
  </si>
  <si>
    <t>ความสะอาดของสถานที่จัดโครงการฯ</t>
  </si>
  <si>
    <t>สถานที่จัดนิทรรศการฯ</t>
  </si>
  <si>
    <t>ห้องนำเสนอผลงานแบบปากเปล่า (oral presentation)</t>
  </si>
  <si>
    <t>สถานที่จัดแสดงผลงานแบบโปสเตอร์ (poster presentation)</t>
  </si>
  <si>
    <t>ความรู้ที่ได้รับจากการรับฟังบรรยายพิเศษ เรื่อง "Grauate Studies and Personalized Education" โดย ศาสตราจารย์ ดร. นพ. ประสิทธิ์  วัฒนาภา นายกสภามหาวิทยาลัยนเรศวร</t>
  </si>
  <si>
    <t>ความรู้ที่ได้รับจากการเสวนาพิเศษ ในหัวข้อ "Grauate Education in the Disruptive World: Demend-Oriented Curriculum Design and Use of Sandboxes" โดย ดร.กิติพงศ์ พร้อมพงศ์ ผู้อำนวยการสำนังานสภาพนโยบายการอุดมศึกษา วิทยาศาสตร์ วิจัยและนวัตกรรมแห่งชาติ (สอวช.), ศาสตราจารย์ ดร.ศุภชัย ปทุมนากุล รองปลัดกระทรวงการอุดมศึกษา วิทยาศาสตร์ วิจัยและนวัตกรรม (อว.) ดร.ชญาน์  จันทวสุ รองกรรมการผู้จัดการใหญ่ สายงานความยั่งยืนองค์กร บริษัท พีทีที โกลบอล เคมิคอล จำกัด (มหาชน) และรองศาสตราจารย์ ดร. ภก.เนติ  วระนุช ประธานเครือข่ายบ่มเพาะวิสาหกิจภาคเหนือตอนล่าง และผู้อำนวยการสถานวิจัยเครื่องสำอางและผลิตภัณฑ์ธรรมชาติ คณะเภสัชศาสตร์ มหาวิทยาลัยนเรศวร โดยมี รองศาสตราจารย์ ดร.ภญ.กรองกาญจน์  ชูทิพย์ คณบดีบัณฑิตวิทยาลัย มหาวิทยาลัยนเรศวร เป็นผู้ดำเนินรายการ</t>
  </si>
  <si>
    <t>ความรู้และประสบการณ์ที่ได้รับจากการเข้าร่วมกิจกรรมนำเสนอผลงานแบบปากเปล่า (oral presentation)</t>
  </si>
  <si>
    <t>ความรู้และประสบการณ์ที่ได้รับจากการเข้าร่วมกิจกรรมนำเสนอผลงานแบบโปสเตอร์ (poster presentation)</t>
  </si>
  <si>
    <t>ความรู้และประสบการณ์ที่ได้รับจากการเข้าชมนิทรรศการ</t>
  </si>
  <si>
    <t>พิธีกรดำเนินการเหมาะสมกับการดำเนินกิจกรรมภายในงาน</t>
  </si>
  <si>
    <t>ความชัดเจน ความสมบูรณ์ของเอกสารประกอบโครงการฯ</t>
  </si>
  <si>
    <t>เนื้อหาสาระของเอกสารประกอบโครงการฯ เหมาะสม ตรงตามความต้องการของท่าน</t>
  </si>
  <si>
    <t>ประโยชน์ที่ได้รับจากเอกสารประกอบโครงการฯ</t>
  </si>
  <si>
    <t>ในการจัดโครงการฯ ในครั้งนี้ท่านมีความไม่พึงพอใจในเรื่องใด และท่านมีแนวทางในการปรับปรุงให้ดีขึ้นอย่างไร</t>
  </si>
  <si>
    <t>จากการดำเนินการจัดโครงการฯ ครั้งนี้ ท่านมีข้อเสนอแนะเพื่อการปรับปรุงการดำเนินการในครั้งต่อไปอย่างไรบ้าง</t>
  </si>
  <si>
    <t>หัวข้อที่ท่านสนใจและมีความต้องการให้บัณฑิตวิทยาลัยจัดขึ้นในครั้งต่อไป</t>
  </si>
  <si>
    <t>ผู้เข้าร่วมงานจากภายในมหาวิทยาลัย</t>
  </si>
  <si>
    <t>ONSITE</t>
  </si>
  <si>
    <t>ดีมากเลย แม้เป็นการจัดในช่วงโควิด</t>
  </si>
  <si>
    <t>Website บัณฑิตวิทยาลัย</t>
  </si>
  <si>
    <t xml:space="preserve"> Facebook บัณฑิตวิทยาลัย,</t>
  </si>
  <si>
    <t>ป้ายประชาสัมพันธ์</t>
  </si>
  <si>
    <t>ใบปลิว/โปสเตอร์ประชาสัมพันธ์โครงการ</t>
  </si>
  <si>
    <t>วันที่ 13 มิถุนายน 2565</t>
  </si>
  <si>
    <t>ณ อาคารอุทยานองค์สมเด็จพระนเรศวรมหาราช มหาวิทยาลัยนเรศวร</t>
  </si>
  <si>
    <t>จัดประชุมวิชาการการนำเสนอผลงานวิจัยระดับบัณฑิตศึกษาแห่งชาติ ครั้งที่ 54</t>
  </si>
  <si>
    <t>จากตาราง 1 พบว่า ส่วนใหญ่ผู้ตอบแบบสอบถามเป็นผู้เข้าร่วมงานจากภายในมหาวิทยาลัย คิดเป็นร้อยละ 100.00</t>
  </si>
  <si>
    <r>
      <t xml:space="preserve">          </t>
    </r>
    <r>
      <rPr>
        <b/>
        <i/>
        <sz val="16"/>
        <rFont val="TH SarabunPSK"/>
        <family val="2"/>
      </rPr>
      <t xml:space="preserve">ตาราง 2 </t>
    </r>
    <r>
      <rPr>
        <i/>
        <sz val="16"/>
        <rFont val="TH SarabunPSK"/>
        <family val="2"/>
      </rPr>
      <t xml:space="preserve"> </t>
    </r>
    <r>
      <rPr>
        <sz val="16"/>
        <rFont val="TH SarabunPSK"/>
        <family val="2"/>
      </rPr>
      <t>แสดงจำนวนและร้อยละของผู้ตอบแบบสอบถาม จำแนกตามการประชาสัมพันธ์กิจกรรมฯ</t>
    </r>
  </si>
  <si>
    <t xml:space="preserve">           จากตาราง 2 พบว่าผู้ตอบแบบสอบถามทราบข้อมูลจากกิจกรรมฯ จากทาง website บัณฑิตวิทยาลัยมากที่สุด </t>
  </si>
  <si>
    <t xml:space="preserve">      คิดเป็นร้อยละ 29.20 รองลงมาคือ คณะที่สังกัด คิดเป็นร้อยละ 28.32</t>
  </si>
  <si>
    <t xml:space="preserve">   2.1 เจ้าหน้าที่ให้บริการด้วยความเต็มใจ ยิ้มแย้มแจ่มใส</t>
  </si>
  <si>
    <t>2. ด้านเจ้าหน้าที่ให้บริการ</t>
  </si>
  <si>
    <r>
      <rPr>
        <b/>
        <i/>
        <sz val="16"/>
        <color theme="1"/>
        <rFont val="TH SarabunPSK"/>
        <family val="2"/>
      </rPr>
      <t>ตาราง 3</t>
    </r>
    <r>
      <rPr>
        <sz val="16"/>
        <color theme="1"/>
        <rFont val="TH SarabunPSK"/>
        <family val="2"/>
      </rPr>
      <t xml:space="preserve"> แสดงค่าเฉลี่ย ค่าเบี่ยงเบนมาตรฐาน และระดับความคิดเห็นเกี่ยวกับการจัดโครงการฯ (N = 96)</t>
    </r>
  </si>
  <si>
    <t xml:space="preserve">   2.2 เจ้าหน้าที่ให้บริการด้วยความรวดเร็ว</t>
  </si>
  <si>
    <t>เฉลี่ยรวมด้านเจ้าหน้าที่ให้บริการ</t>
  </si>
  <si>
    <t>เฉลี่ยรวมด้านสิ่งอำนวยความสะดวก</t>
  </si>
  <si>
    <t>3. ด้านสิ่งอำนวยความสะดวก</t>
  </si>
  <si>
    <t xml:space="preserve">4.1 ความรู้ที่ได้รับจากการรับฟังบรรยายพิเศษ เรื่อง "Grauate Studies and </t>
  </si>
  <si>
    <t xml:space="preserve">Personalized Education" โดย ศาสตราจารย์ ดร. นพ. ประสิทธิ์  วัฒนาภา </t>
  </si>
  <si>
    <t xml:space="preserve">นายกสภามหาวิทยาลัยนเรศวร </t>
  </si>
  <si>
    <t>4.2 ความรู้ที่ได้รับจากการเสวนาพิเศษ ในหัวข้อ "Grauate Education in the</t>
  </si>
  <si>
    <t xml:space="preserve">Disruptive World: Demend-Oriented Curriculum Design and </t>
  </si>
  <si>
    <t>Use of Sandboxes"</t>
  </si>
  <si>
    <t xml:space="preserve">   3.1 สถานที่จัดโครงการฯ </t>
  </si>
  <si>
    <t xml:space="preserve">   3.2 ความสะอาดของสถานที่จัดโครงการฯ</t>
  </si>
  <si>
    <t xml:space="preserve">   3.3 สถานที่จัดนิทรรศการฯ</t>
  </si>
  <si>
    <t xml:space="preserve">   3.4 ห้องนำเสนอผลงานแบบปากเปล่า (oral presentation)</t>
  </si>
  <si>
    <t xml:space="preserve">   3.5 สถานที่จัดแสดงผลงานแบบโปสเตอร์ (poster presentation)</t>
  </si>
  <si>
    <t>4.5 ความรู้และประสบการณ์ที่ได้รับจากการเข้าชมนิทรรศการ</t>
  </si>
  <si>
    <t>4.6 พิธีกรดำเนินการเหมาะสมกับการดำเนินกิจกรรมภายในงาน</t>
  </si>
  <si>
    <t>4.7 ความชัดเจน ความสมบูรณ์ของเอกสารประกอบโครงการฯ</t>
  </si>
  <si>
    <t>4.9 ประโยชน์ที่ได้รับจากเอกสารประกอบโครงการฯ</t>
  </si>
  <si>
    <t>4.3 ความรู้และประสบการณ์ที่ได้รับจากการเข้าร่วมกิจกรรมนำเสนอ</t>
  </si>
  <si>
    <t>ผลงานแบบปากเปล่า (oral presentation)</t>
  </si>
  <si>
    <t>4.4 ความรู้และประสบการณ์ที่ได้รับจากการเข้าร่วมกิจกรรมนำเสนอ</t>
  </si>
  <si>
    <t>ผลงานแบบโปสเตอร์ (poster presentation)</t>
  </si>
  <si>
    <t xml:space="preserve">4. ด้านคุณภาพการให้บริการ </t>
  </si>
  <si>
    <t>4.8 เนื้อหาสาระของเอกสารประกอบโครงการฯ เหมาะสม ตรงตามความต้องการ</t>
  </si>
  <si>
    <t xml:space="preserve">   1.1 ความเหมาะสมของระบบที่ใช้ในการจัดกิจกรรม (online)</t>
  </si>
  <si>
    <t xml:space="preserve">   1.2 ความสะดวกในการลงทะเบียนเข้าร่วมโครงการ</t>
  </si>
  <si>
    <t xml:space="preserve">   1.3 ความเหมาะสมของวันจัดโครงการฯ (วันจันทร์ที่ 13 มิถุนายน 2565)</t>
  </si>
  <si>
    <t xml:space="preserve">   1.4 ความเหมาะสมของระยะเวลาในการจัดโครงการ (08.00 - 18.00 น.)</t>
  </si>
  <si>
    <t>จากตาราง 3 พบว่าผู้ตอบแบบสอบถามมีความคิดเห็นเกี่ยวกับการประชุมวิชาการการนำเสนอผลงานวิจัย</t>
  </si>
  <si>
    <t xml:space="preserve">   2.3 การต้อนรับและการให้บริการจากคณะทำงาน</t>
  </si>
  <si>
    <t>มีความคิดเห็นอยู่ในระดับมากที่สุด (ค่าเฉลี่ย 4.51)</t>
  </si>
  <si>
    <t xml:space="preserve">ระดับบัณฑิตศึกษาแห่งชาติ ครั้งที่ 54 ในวันจันทร์ที่ 13 มิถุนายน 2565  ในภาพรวมพบว่า ผู้เข้าร่วมโครงการฯ </t>
  </si>
  <si>
    <t xml:space="preserve">เมื่อพิจารณารายด้านแล้ว พบว่า ด้านเจ้าหน้าที่ให้บริการมีค่าเฉลี่ยสูงสุด (ค่าเฉลี่ย 4.97) รองลงมาคือ </t>
  </si>
  <si>
    <t xml:space="preserve">ด้านสิ่งอำนวยความสะดวก (ค่าเฉลี่ย 4.79) และด้านคุณภาพการให้บริการ (ค่าเฉลี่ย 4.31) เมื่อพิจารณารายข้อแล้ว </t>
  </si>
  <si>
    <t>พบว่า ข้อที่มีค่าเฉลี่ยสูงที่สุดคือ การต้อนรับและการให้บริการจากคณะทำงาน (ค่าเฉลี่ย 4.98) และข้อที่มีค่าเฉลี่ย</t>
  </si>
  <si>
    <t>ความรู้และประสบการณ์ที่ได้รับจากการเข้าชมนิทรรศการ (ค่าเฉลี่ย 4.01)</t>
  </si>
  <si>
    <t xml:space="preserve">ต่ำที่สุดคือ ความรู้และประสบการณ์ที่ได้รับจากการเข้าร่วมกิจกรรมนำเสนอผลงานแบบปากเปล่า (oral presentation) </t>
  </si>
  <si>
    <t xml:space="preserve">           บัณฑิตวิทยาลัยได้จัดประชุมวิชาการการนำเสนอผลงานวิจัยระดับบัณฑิตศึกษาแห่งชาติ ครั้งที่ 54</t>
  </si>
  <si>
    <t>เมื่อวันที่ 13 มิถุนายน 2565 โดยมีวัตถุประสงค์ เพื่อให้นิสิตระดับบัณฑิตศึกษามีเวทีการนำเสนอและเผยแพร่</t>
  </si>
  <si>
    <t xml:space="preserve">ผลงานทางวิชาการของตนเองสู่สาธารณชน เป้าหมายผู้เข้าร่วมโครงการ จำนวน 230 คน มีผู้เข้าร่วมโครงการ </t>
  </si>
  <si>
    <t xml:space="preserve">         จำนวน 96 คน มีผู้ตอบแบบสอบถาม จำนวน 96 คน คิดเป็นร้อยละ 100.00 ของผู้เข้าร่วมโครงการ โดยผู้เข้า</t>
  </si>
  <si>
    <t xml:space="preserve">         ร่วมโครงการเป็นผู้เข้าร่วมงานจากภายในมหาวิทยาลัย คิดเป็นร้อยละ 100.00</t>
  </si>
  <si>
    <t xml:space="preserve">                     ผู้ตอบแบบสอบถามทราบข้อมูลการดำเนินกิจกรรมฯ จากทาง website บัณฑิตวิทยาลัยมากที่สุด  </t>
  </si>
  <si>
    <t xml:space="preserve">         คิดเป็นร้อยละ 27.71 คิดเป็นร้อยละ 29.20 รองลงมาคือ คณะที่สังกัด คิดเป็นร้อยละ 28.32</t>
  </si>
  <si>
    <t xml:space="preserve">พบว่า ผู้เข้าร่วมโครงการฯ มีความคิดเห็นอยู่ในระดับมากที่สุด (ค่าเฉลี่ย 4.51) เมื่อพิจารณารายด้านแล้ว พบว่า </t>
  </si>
  <si>
    <t xml:space="preserve">ด้านเจ้าหน้าที่ให้บริการมีค่าเฉลี่ยสูงสุด (ค่าเฉลี่ย 4.97) รองลงมาคือ ด้านสิ่งอำนวยความสะดวก (ค่าเฉลี่ย 4.79) </t>
  </si>
  <si>
    <t xml:space="preserve">และด้านคุณภาพการให้บริการ (ค่าเฉลี่ย 4.31) เมื่อพิจารณารายข้อแล้ว พบว่า ข้อที่มีค่าเฉลี่ยสูงที่สุดคือ </t>
  </si>
  <si>
    <t>การต้อนรับและการให้บริการจากคณะทำงาน (ค่าเฉลี่ย 4.98) และข้อที่มีค่าเฉลี่ยต่ำที่สุดคือ ความรู้และ</t>
  </si>
  <si>
    <t xml:space="preserve">ประสบการณ์ที่ได้รับจากการเข้าร่วมกิจกรรมนำเสนอผลงานแบบปากเปล่า (oral presentation)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</si>
</sst>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7" x14ac:knownFonts="1">
    <font>
      <sz val="10"/>
      <color rgb="FF000000"/>
      <name val="Arial"/>
    </font>
    <font>
      <sz val="11"/>
      <color theme="1"/>
      <name val="Arial"/>
      <family val="2"/>
      <charset val="222"/>
      <scheme val="minor"/>
    </font>
    <font>
      <sz val="14"/>
      <name val="Cordia New"/>
      <family val="2"/>
    </font>
    <font>
      <sz val="18"/>
      <name val="TH SarabunPSK"/>
      <family val="2"/>
    </font>
    <font>
      <b/>
      <sz val="18"/>
      <name val="TH SarabunPSK"/>
      <family val="2"/>
    </font>
    <font>
      <sz val="10"/>
      <color rgb="FF000000"/>
      <name val="Arial"/>
      <family val="2"/>
    </font>
    <font>
      <sz val="11"/>
      <name val="Calibri"/>
      <family val="2"/>
    </font>
    <font>
      <sz val="16"/>
      <name val="TH SarabunPSK"/>
      <family val="2"/>
    </font>
    <font>
      <sz val="15"/>
      <name val="TH SarabunPSK"/>
      <family val="2"/>
    </font>
    <font>
      <b/>
      <sz val="16"/>
      <name val="TH SarabunPSK"/>
      <family val="2"/>
    </font>
    <font>
      <sz val="16"/>
      <color theme="1"/>
      <name val="TH SarabunPSK"/>
      <family val="2"/>
    </font>
    <font>
      <u/>
      <sz val="11"/>
      <color theme="10"/>
      <name val="Arial"/>
      <family val="2"/>
      <charset val="222"/>
      <scheme val="minor"/>
    </font>
    <font>
      <u/>
      <sz val="15.4"/>
      <color indexed="12"/>
      <name val="Cordia New"/>
      <family val="2"/>
    </font>
    <font>
      <sz val="16"/>
      <color rgb="FFFF0000"/>
      <name val="TH SarabunPSK"/>
      <family val="2"/>
    </font>
    <font>
      <sz val="11"/>
      <color rgb="FF000000"/>
      <name val="Calibri"/>
      <family val="2"/>
    </font>
    <font>
      <sz val="10"/>
      <color theme="1"/>
      <name val="Arial"/>
      <family val="2"/>
    </font>
    <font>
      <sz val="10"/>
      <color theme="1"/>
      <name val="Arial"/>
      <family val="2"/>
    </font>
    <font>
      <i/>
      <sz val="16"/>
      <color theme="1"/>
      <name val="TH SarabunPSK"/>
      <family val="2"/>
    </font>
    <font>
      <b/>
      <i/>
      <sz val="16"/>
      <color theme="1"/>
      <name val="TH SarabunPSK"/>
      <family val="2"/>
    </font>
    <font>
      <b/>
      <sz val="16"/>
      <color theme="1"/>
      <name val="TH SarabunPSK"/>
      <family val="2"/>
    </font>
    <font>
      <sz val="15"/>
      <color indexed="8"/>
      <name val="TH SarabunPSK"/>
      <family val="2"/>
    </font>
    <font>
      <b/>
      <u/>
      <sz val="16"/>
      <name val="TH SarabunPSK"/>
      <family val="2"/>
    </font>
    <font>
      <i/>
      <sz val="16"/>
      <name val="TH SarabunPSK"/>
      <family val="2"/>
    </font>
    <font>
      <b/>
      <i/>
      <sz val="16"/>
      <name val="TH SarabunPSK"/>
      <family val="2"/>
    </font>
    <font>
      <b/>
      <sz val="16"/>
      <color rgb="FF000000"/>
      <name val="TH SarabunPSK"/>
      <family val="2"/>
    </font>
    <font>
      <sz val="10"/>
      <color theme="1"/>
      <name val="Arial"/>
      <scheme val="minor"/>
    </font>
    <font>
      <sz val="10"/>
      <color theme="1"/>
      <name val="Arial"/>
      <family val="2"/>
      <scheme val="minor"/>
    </font>
  </fonts>
  <fills count="9">
    <fill>
      <patternFill patternType="none"/>
    </fill>
    <fill>
      <patternFill patternType="gray125"/>
    </fill>
    <fill>
      <patternFill patternType="solid">
        <fgColor theme="8" tint="0.39997558519241921"/>
        <bgColor indexed="64"/>
      </patternFill>
    </fill>
    <fill>
      <patternFill patternType="solid">
        <fgColor rgb="FFCFE2F3"/>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0" fontId="1" fillId="0" borderId="0"/>
    <xf numFmtId="0" fontId="5" fillId="0" borderId="0"/>
    <xf numFmtId="0" fontId="11" fillId="0" borderId="0" applyNumberFormat="0" applyFill="0" applyBorder="0" applyAlignment="0" applyProtection="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0" fontId="1" fillId="0" borderId="0"/>
  </cellStyleXfs>
  <cellXfs count="169">
    <xf numFmtId="0" fontId="0" fillId="0" borderId="0" xfId="0" applyFont="1" applyAlignment="1"/>
    <xf numFmtId="0" fontId="7" fillId="0" borderId="0" xfId="0" applyFont="1"/>
    <xf numFmtId="0" fontId="8" fillId="0" borderId="0" xfId="0" applyFont="1"/>
    <xf numFmtId="49" fontId="7" fillId="0" borderId="0" xfId="0" applyNumberFormat="1" applyFont="1" applyAlignment="1">
      <alignment horizontal="center"/>
    </xf>
    <xf numFmtId="0" fontId="10" fillId="0" borderId="0" xfId="0" applyFont="1"/>
    <xf numFmtId="0" fontId="7" fillId="0" borderId="0" xfId="0" applyFont="1" applyAlignment="1">
      <alignment horizontal="center"/>
    </xf>
    <xf numFmtId="0" fontId="3" fillId="0" borderId="0" xfId="0" applyFont="1" applyAlignment="1">
      <alignment horizontal="left" indent="6"/>
    </xf>
    <xf numFmtId="0" fontId="13" fillId="0" borderId="0" xfId="0" applyFont="1"/>
    <xf numFmtId="0" fontId="14" fillId="0" borderId="1" xfId="0" applyFont="1" applyBorder="1" applyAlignment="1">
      <alignment wrapText="1"/>
    </xf>
    <xf numFmtId="0" fontId="14" fillId="0" borderId="1" xfId="0" applyFont="1" applyBorder="1" applyAlignment="1">
      <alignment vertical="top" wrapText="1"/>
    </xf>
    <xf numFmtId="0" fontId="14" fillId="0" borderId="0" xfId="0" applyFont="1" applyAlignment="1">
      <alignment wrapText="1"/>
    </xf>
    <xf numFmtId="0" fontId="6" fillId="0" borderId="0" xfId="0" applyFont="1" applyAlignment="1">
      <alignment wrapText="1"/>
    </xf>
    <xf numFmtId="0" fontId="14" fillId="2" borderId="0" xfId="0" applyFont="1" applyFill="1" applyAlignment="1">
      <alignment wrapText="1"/>
    </xf>
    <xf numFmtId="0" fontId="14" fillId="3" borderId="0" xfId="0" applyFont="1" applyFill="1" applyAlignment="1">
      <alignment wrapText="1"/>
    </xf>
    <xf numFmtId="0" fontId="14" fillId="4" borderId="0" xfId="0" applyFont="1" applyFill="1" applyAlignment="1">
      <alignment wrapText="1"/>
    </xf>
    <xf numFmtId="0" fontId="14" fillId="0" borderId="0" xfId="0" applyFont="1" applyBorder="1" applyAlignment="1">
      <alignment wrapText="1"/>
    </xf>
    <xf numFmtId="0" fontId="14" fillId="0" borderId="0" xfId="0" applyFont="1" applyBorder="1" applyAlignment="1">
      <alignment vertical="top" wrapText="1"/>
    </xf>
    <xf numFmtId="0" fontId="6" fillId="0" borderId="0" xfId="0" applyFont="1" applyBorder="1" applyAlignment="1">
      <alignment wrapText="1"/>
    </xf>
    <xf numFmtId="0" fontId="15" fillId="0" borderId="1" xfId="0" applyFont="1" applyBorder="1" applyAlignment="1"/>
    <xf numFmtId="0" fontId="4" fillId="0" borderId="0" xfId="4" applyFont="1" applyAlignment="1">
      <alignment horizontal="center"/>
    </xf>
    <xf numFmtId="0" fontId="0" fillId="0" borderId="1" xfId="0" applyFont="1" applyBorder="1" applyAlignment="1"/>
    <xf numFmtId="0" fontId="17" fillId="0" borderId="0" xfId="0" applyFont="1"/>
    <xf numFmtId="0" fontId="10" fillId="0" borderId="0" xfId="0" applyFont="1" applyAlignment="1">
      <alignment horizontal="center"/>
    </xf>
    <xf numFmtId="2" fontId="10" fillId="0" borderId="6" xfId="0" applyNumberFormat="1" applyFont="1" applyBorder="1" applyAlignment="1">
      <alignment horizontal="center"/>
    </xf>
    <xf numFmtId="0" fontId="10" fillId="0" borderId="6" xfId="0" applyFont="1" applyBorder="1" applyAlignment="1">
      <alignment horizontal="center"/>
    </xf>
    <xf numFmtId="2" fontId="10" fillId="0" borderId="1" xfId="0" applyNumberFormat="1" applyFont="1" applyBorder="1" applyAlignment="1">
      <alignment horizontal="center"/>
    </xf>
    <xf numFmtId="0" fontId="10" fillId="0" borderId="1" xfId="0" applyFont="1" applyBorder="1" applyAlignment="1">
      <alignment horizontal="center"/>
    </xf>
    <xf numFmtId="0" fontId="10" fillId="0" borderId="1" xfId="0" applyFont="1" applyBorder="1"/>
    <xf numFmtId="2" fontId="18" fillId="0" borderId="14" xfId="0" applyNumberFormat="1" applyFont="1" applyBorder="1" applyAlignment="1">
      <alignment horizontal="center"/>
    </xf>
    <xf numFmtId="0" fontId="18" fillId="0" borderId="21" xfId="0" applyFont="1" applyBorder="1" applyAlignment="1">
      <alignment horizontal="center"/>
    </xf>
    <xf numFmtId="2" fontId="10" fillId="0" borderId="0" xfId="0" applyNumberFormat="1" applyFont="1"/>
    <xf numFmtId="2" fontId="18" fillId="0" borderId="1" xfId="0" applyNumberFormat="1" applyFont="1" applyBorder="1" applyAlignment="1">
      <alignment horizontal="center"/>
    </xf>
    <xf numFmtId="0" fontId="18" fillId="0" borderId="1" xfId="0" applyFont="1" applyBorder="1" applyAlignment="1">
      <alignment horizontal="center"/>
    </xf>
    <xf numFmtId="0" fontId="9" fillId="0" borderId="0" xfId="0" applyFont="1" applyFill="1" applyBorder="1" applyAlignment="1">
      <alignment horizontal="center"/>
    </xf>
    <xf numFmtId="0" fontId="7" fillId="0" borderId="0" xfId="0" applyFont="1" applyFill="1" applyBorder="1" applyAlignment="1">
      <alignment vertical="center"/>
    </xf>
    <xf numFmtId="0" fontId="7" fillId="0" borderId="0" xfId="0" applyFont="1" applyAlignment="1"/>
    <xf numFmtId="0" fontId="8" fillId="0" borderId="0" xfId="0" applyFont="1" applyAlignment="1"/>
    <xf numFmtId="0" fontId="20" fillId="0" borderId="0" xfId="0" applyFont="1" applyAlignment="1"/>
    <xf numFmtId="0" fontId="8" fillId="0" borderId="0" xfId="0" applyFont="1" applyBorder="1"/>
    <xf numFmtId="0" fontId="8" fillId="0" borderId="0" xfId="0" applyFont="1" applyBorder="1" applyAlignment="1">
      <alignment horizontal="center"/>
    </xf>
    <xf numFmtId="0" fontId="8" fillId="0" borderId="0" xfId="0" applyFont="1" applyAlignment="1">
      <alignment horizontal="center"/>
    </xf>
    <xf numFmtId="0" fontId="21" fillId="0" borderId="0" xfId="0" applyFont="1"/>
    <xf numFmtId="0" fontId="22" fillId="0" borderId="0" xfId="0" applyFont="1"/>
    <xf numFmtId="0" fontId="7" fillId="0" borderId="11" xfId="0" applyFont="1" applyBorder="1"/>
    <xf numFmtId="0" fontId="7" fillId="0" borderId="11" xfId="0" applyFont="1" applyBorder="1" applyAlignment="1">
      <alignment horizontal="center"/>
    </xf>
    <xf numFmtId="2" fontId="7" fillId="0" borderId="6" xfId="0" applyNumberFormat="1" applyFont="1" applyFill="1" applyBorder="1" applyAlignment="1">
      <alignment horizontal="center"/>
    </xf>
    <xf numFmtId="0" fontId="7" fillId="0" borderId="1" xfId="0" applyFont="1" applyFill="1" applyBorder="1" applyAlignment="1">
      <alignment horizontal="center"/>
    </xf>
    <xf numFmtId="2" fontId="7" fillId="0" borderId="1" xfId="0" applyNumberFormat="1" applyFont="1" applyFill="1" applyBorder="1" applyAlignment="1">
      <alignment horizontal="center"/>
    </xf>
    <xf numFmtId="1" fontId="9" fillId="0" borderId="10" xfId="0" applyNumberFormat="1" applyFont="1" applyFill="1" applyBorder="1" applyAlignment="1">
      <alignment horizontal="center"/>
    </xf>
    <xf numFmtId="2" fontId="9" fillId="0" borderId="12" xfId="0" applyNumberFormat="1" applyFont="1" applyFill="1" applyBorder="1" applyAlignment="1">
      <alignment horizontal="center"/>
    </xf>
    <xf numFmtId="1" fontId="9"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0" fontId="9" fillId="0" borderId="18" xfId="0" applyFont="1" applyFill="1" applyBorder="1" applyAlignment="1">
      <alignment horizontal="center"/>
    </xf>
    <xf numFmtId="1" fontId="9" fillId="0" borderId="12" xfId="0" applyNumberFormat="1" applyFont="1" applyFill="1" applyBorder="1" applyAlignment="1">
      <alignment horizontal="center"/>
    </xf>
    <xf numFmtId="0" fontId="9" fillId="0" borderId="14" xfId="0" applyFont="1" applyFill="1" applyBorder="1" applyAlignment="1">
      <alignment horizontal="center"/>
    </xf>
    <xf numFmtId="0" fontId="16" fillId="0" borderId="1" xfId="0" applyFont="1" applyBorder="1" applyAlignment="1"/>
    <xf numFmtId="0" fontId="7" fillId="0" borderId="0" xfId="4" applyFont="1"/>
    <xf numFmtId="0" fontId="7" fillId="0" borderId="0" xfId="4" applyFont="1" applyAlignment="1">
      <alignment horizontal="center"/>
    </xf>
    <xf numFmtId="0" fontId="7" fillId="0" borderId="0" xfId="0" applyFont="1" applyAlignment="1">
      <alignment horizontal="left"/>
    </xf>
    <xf numFmtId="0" fontId="7" fillId="0" borderId="0" xfId="0" applyFont="1" applyFill="1" applyBorder="1" applyAlignment="1">
      <alignment horizontal="left" vertical="center"/>
    </xf>
    <xf numFmtId="49" fontId="7" fillId="0" borderId="0" xfId="0" applyNumberFormat="1" applyFont="1" applyAlignment="1">
      <alignment horizontal="center"/>
    </xf>
    <xf numFmtId="2" fontId="18" fillId="0" borderId="12" xfId="0" applyNumberFormat="1" applyFont="1" applyFill="1" applyBorder="1" applyAlignment="1">
      <alignment horizontal="center"/>
    </xf>
    <xf numFmtId="0" fontId="18" fillId="0" borderId="12" xfId="0" applyFont="1" applyFill="1" applyBorder="1" applyAlignment="1">
      <alignment horizontal="center"/>
    </xf>
    <xf numFmtId="0" fontId="4" fillId="0" borderId="0" xfId="0" applyFont="1" applyAlignment="1"/>
    <xf numFmtId="0" fontId="4" fillId="0" borderId="0" xfId="4" applyFont="1" applyAlignment="1"/>
    <xf numFmtId="49" fontId="7" fillId="0" borderId="0" xfId="0" applyNumberFormat="1" applyFont="1" applyAlignment="1">
      <alignment horizontal="center"/>
    </xf>
    <xf numFmtId="49" fontId="7" fillId="0" borderId="0" xfId="0" applyNumberFormat="1" applyFont="1" applyAlignment="1"/>
    <xf numFmtId="49" fontId="8" fillId="0" borderId="0" xfId="0" applyNumberFormat="1" applyFont="1" applyAlignment="1">
      <alignment horizontal="center"/>
    </xf>
    <xf numFmtId="0" fontId="9" fillId="0" borderId="25" xfId="0" applyFont="1" applyFill="1" applyBorder="1" applyAlignment="1">
      <alignment horizontal="center"/>
    </xf>
    <xf numFmtId="0" fontId="10" fillId="0" borderId="5" xfId="0" applyFont="1" applyBorder="1" applyAlignment="1">
      <alignment horizontal="left"/>
    </xf>
    <xf numFmtId="0" fontId="10" fillId="0" borderId="4" xfId="0" applyFont="1" applyBorder="1" applyAlignment="1">
      <alignment horizontal="left"/>
    </xf>
    <xf numFmtId="0" fontId="10" fillId="0" borderId="7" xfId="0" applyFont="1" applyBorder="1" applyAlignment="1">
      <alignment horizontal="left"/>
    </xf>
    <xf numFmtId="0" fontId="10" fillId="0" borderId="8" xfId="0" applyFont="1" applyBorder="1" applyAlignment="1">
      <alignment horizontal="left"/>
    </xf>
    <xf numFmtId="0" fontId="10" fillId="0" borderId="13" xfId="0" applyFont="1" applyBorder="1" applyAlignment="1">
      <alignment horizontal="left"/>
    </xf>
    <xf numFmtId="0" fontId="10" fillId="0" borderId="9" xfId="0" applyFont="1" applyBorder="1" applyAlignment="1">
      <alignment horizontal="left"/>
    </xf>
    <xf numFmtId="0" fontId="14" fillId="0" borderId="6" xfId="0" applyFont="1" applyBorder="1" applyAlignment="1">
      <alignment wrapText="1"/>
    </xf>
    <xf numFmtId="0" fontId="15" fillId="0" borderId="6" xfId="0" applyFont="1" applyBorder="1" applyAlignment="1"/>
    <xf numFmtId="0" fontId="25" fillId="0" borderId="1" xfId="0" applyFont="1" applyBorder="1"/>
    <xf numFmtId="0" fontId="25" fillId="0" borderId="1" xfId="0" applyFont="1" applyBorder="1" applyAlignment="1"/>
    <xf numFmtId="0" fontId="25" fillId="6" borderId="1" xfId="0" applyFont="1" applyFill="1" applyBorder="1"/>
    <xf numFmtId="0" fontId="0" fillId="6" borderId="1" xfId="0" applyFont="1" applyFill="1" applyBorder="1" applyAlignment="1"/>
    <xf numFmtId="0" fontId="9" fillId="6" borderId="1" xfId="0" applyFont="1" applyFill="1" applyBorder="1" applyAlignment="1">
      <alignment horizontal="right"/>
    </xf>
    <xf numFmtId="2" fontId="24" fillId="6" borderId="1" xfId="0" applyNumberFormat="1" applyFont="1" applyFill="1" applyBorder="1" applyAlignment="1">
      <alignment wrapText="1"/>
    </xf>
    <xf numFmtId="2" fontId="19" fillId="7" borderId="0" xfId="0" applyNumberFormat="1" applyFont="1" applyFill="1" applyAlignment="1">
      <alignment horizontal="center" vertical="center"/>
    </xf>
    <xf numFmtId="2" fontId="19" fillId="7" borderId="1" xfId="0" applyNumberFormat="1" applyFont="1" applyFill="1" applyBorder="1" applyAlignment="1">
      <alignment horizontal="center" vertical="center"/>
    </xf>
    <xf numFmtId="0" fontId="9" fillId="7" borderId="1" xfId="0" applyFont="1" applyFill="1" applyBorder="1" applyAlignment="1">
      <alignment horizontal="right"/>
    </xf>
    <xf numFmtId="2" fontId="24" fillId="7" borderId="1" xfId="0" applyNumberFormat="1" applyFont="1" applyFill="1" applyBorder="1" applyAlignment="1">
      <alignment wrapText="1"/>
    </xf>
    <xf numFmtId="2" fontId="19" fillId="0" borderId="0" xfId="0" applyNumberFormat="1" applyFont="1" applyFill="1" applyAlignment="1">
      <alignment horizontal="center" vertical="center"/>
    </xf>
    <xf numFmtId="0" fontId="26" fillId="0" borderId="1" xfId="0" applyFont="1" applyBorder="1"/>
    <xf numFmtId="0" fontId="10" fillId="0" borderId="0" xfId="0" applyFont="1" applyBorder="1" applyAlignment="1">
      <alignment horizontal="left"/>
    </xf>
    <xf numFmtId="0" fontId="10" fillId="0" borderId="2" xfId="0" applyFont="1" applyBorder="1" applyAlignment="1">
      <alignment horizontal="left"/>
    </xf>
    <xf numFmtId="0" fontId="10" fillId="0" borderId="26" xfId="0" applyFont="1" applyBorder="1" applyAlignment="1">
      <alignment horizontal="left"/>
    </xf>
    <xf numFmtId="0" fontId="10" fillId="0" borderId="27" xfId="0" applyFont="1" applyBorder="1" applyAlignment="1">
      <alignment horizontal="left"/>
    </xf>
    <xf numFmtId="0" fontId="10" fillId="0" borderId="28" xfId="0" applyFont="1" applyBorder="1" applyAlignment="1">
      <alignment horizontal="left"/>
    </xf>
    <xf numFmtId="0" fontId="10" fillId="0" borderId="29" xfId="0" applyFont="1" applyBorder="1" applyAlignment="1">
      <alignment horizontal="left"/>
    </xf>
    <xf numFmtId="0" fontId="10" fillId="0" borderId="0" xfId="0" applyFont="1" applyBorder="1"/>
    <xf numFmtId="2" fontId="10" fillId="0" borderId="0" xfId="0" applyNumberFormat="1" applyFont="1" applyBorder="1" applyAlignment="1">
      <alignment horizontal="center"/>
    </xf>
    <xf numFmtId="0" fontId="10" fillId="0" borderId="0" xfId="0" applyFont="1" applyBorder="1" applyAlignment="1">
      <alignment horizontal="center"/>
    </xf>
    <xf numFmtId="0" fontId="26" fillId="7" borderId="1" xfId="0" applyFont="1" applyFill="1" applyBorder="1"/>
    <xf numFmtId="0" fontId="0" fillId="7" borderId="1" xfId="0" applyFont="1" applyFill="1" applyBorder="1" applyAlignment="1"/>
    <xf numFmtId="0" fontId="25" fillId="7" borderId="1" xfId="0" applyFont="1" applyFill="1" applyBorder="1" applyAlignment="1"/>
    <xf numFmtId="0" fontId="26" fillId="6" borderId="1" xfId="0" applyFont="1" applyFill="1" applyBorder="1"/>
    <xf numFmtId="0" fontId="25" fillId="6" borderId="1" xfId="0" applyFont="1" applyFill="1" applyBorder="1" applyAlignment="1"/>
    <xf numFmtId="2" fontId="19" fillId="6" borderId="1" xfId="0" applyNumberFormat="1" applyFont="1" applyFill="1" applyBorder="1" applyAlignment="1">
      <alignment horizontal="center" vertical="center"/>
    </xf>
    <xf numFmtId="0" fontId="26" fillId="8" borderId="1" xfId="0" applyFont="1" applyFill="1" applyBorder="1"/>
    <xf numFmtId="0" fontId="25" fillId="8" borderId="1" xfId="0" applyFont="1" applyFill="1" applyBorder="1" applyAlignment="1"/>
    <xf numFmtId="0" fontId="0" fillId="8" borderId="1" xfId="0" applyFont="1" applyFill="1" applyBorder="1" applyAlignment="1"/>
    <xf numFmtId="2" fontId="19" fillId="8" borderId="1" xfId="0" applyNumberFormat="1" applyFont="1" applyFill="1" applyBorder="1" applyAlignment="1">
      <alignment horizontal="center" vertical="center"/>
    </xf>
    <xf numFmtId="0" fontId="26" fillId="5" borderId="1" xfId="0" applyFont="1" applyFill="1" applyBorder="1"/>
    <xf numFmtId="0" fontId="25" fillId="5" borderId="1" xfId="0" applyFont="1" applyFill="1" applyBorder="1" applyAlignment="1"/>
    <xf numFmtId="0" fontId="0" fillId="5" borderId="1" xfId="0" applyFont="1" applyFill="1" applyBorder="1" applyAlignment="1"/>
    <xf numFmtId="2" fontId="19" fillId="5" borderId="1" xfId="0" applyNumberFormat="1" applyFont="1" applyFill="1" applyBorder="1" applyAlignment="1">
      <alignment horizontal="center" vertical="center"/>
    </xf>
    <xf numFmtId="2" fontId="9" fillId="0" borderId="1" xfId="0" applyNumberFormat="1" applyFont="1" applyBorder="1" applyAlignment="1">
      <alignment horizontal="center"/>
    </xf>
    <xf numFmtId="0" fontId="10" fillId="0" borderId="16" xfId="0" applyFont="1" applyBorder="1" applyAlignment="1">
      <alignment horizontal="left"/>
    </xf>
    <xf numFmtId="0" fontId="10" fillId="0" borderId="17" xfId="0" applyFont="1" applyBorder="1" applyAlignment="1">
      <alignment horizontal="left"/>
    </xf>
    <xf numFmtId="0" fontId="7" fillId="0" borderId="0" xfId="0" applyFont="1" applyAlignment="1">
      <alignment horizontal="left"/>
    </xf>
    <xf numFmtId="0" fontId="7" fillId="0" borderId="0" xfId="0" applyFont="1" applyFill="1" applyBorder="1" applyAlignment="1">
      <alignment horizontal="left" vertical="center"/>
    </xf>
    <xf numFmtId="0" fontId="4" fillId="0" borderId="0" xfId="4" applyFont="1" applyAlignment="1">
      <alignment horizontal="center"/>
    </xf>
    <xf numFmtId="0" fontId="4" fillId="0" borderId="0" xfId="0" applyFont="1" applyAlignment="1">
      <alignment horizontal="center"/>
    </xf>
    <xf numFmtId="0" fontId="7" fillId="0" borderId="0" xfId="4" applyFont="1" applyAlignment="1">
      <alignment horizontal="left"/>
    </xf>
    <xf numFmtId="49" fontId="7" fillId="0" borderId="0" xfId="0" applyNumberFormat="1" applyFont="1" applyAlignment="1">
      <alignment horizontal="center"/>
    </xf>
    <xf numFmtId="0" fontId="9" fillId="0" borderId="14" xfId="0" applyFont="1" applyFill="1" applyBorder="1" applyAlignment="1">
      <alignment horizontal="center"/>
    </xf>
    <xf numFmtId="0" fontId="9" fillId="0" borderId="10" xfId="0" applyFont="1" applyFill="1" applyBorder="1" applyAlignment="1">
      <alignment horizontal="center"/>
    </xf>
    <xf numFmtId="0" fontId="7" fillId="0" borderId="5" xfId="0" applyFont="1" applyFill="1" applyBorder="1" applyAlignment="1">
      <alignment horizontal="left"/>
    </xf>
    <xf numFmtId="0" fontId="7" fillId="0" borderId="4" xfId="0" applyFont="1" applyFill="1" applyBorder="1" applyAlignment="1">
      <alignment horizontal="left"/>
    </xf>
    <xf numFmtId="0" fontId="7" fillId="0" borderId="7" xfId="0" applyFont="1" applyFill="1" applyBorder="1" applyAlignment="1">
      <alignment horizontal="left"/>
    </xf>
    <xf numFmtId="0" fontId="9" fillId="0" borderId="22" xfId="0" applyFont="1" applyFill="1" applyBorder="1" applyAlignment="1">
      <alignment horizontal="center"/>
    </xf>
    <xf numFmtId="0" fontId="9" fillId="0" borderId="23" xfId="0" applyFont="1" applyFill="1" applyBorder="1" applyAlignment="1">
      <alignment horizontal="center"/>
    </xf>
    <xf numFmtId="0" fontId="9" fillId="0" borderId="24" xfId="0" applyFont="1" applyFill="1" applyBorder="1" applyAlignment="1">
      <alignment horizontal="center"/>
    </xf>
    <xf numFmtId="49" fontId="8" fillId="0" borderId="0" xfId="0" applyNumberFormat="1" applyFont="1" applyAlignment="1">
      <alignment horizontal="center"/>
    </xf>
    <xf numFmtId="0" fontId="9" fillId="0" borderId="25" xfId="0" applyFont="1" applyFill="1" applyBorder="1" applyAlignment="1">
      <alignment horizont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20" xfId="0" applyFont="1" applyFill="1" applyBorder="1" applyAlignment="1">
      <alignment horizontal="center" vertical="center"/>
    </xf>
    <xf numFmtId="0" fontId="9" fillId="0" borderId="0" xfId="0" applyFont="1" applyFill="1" applyBorder="1" applyAlignment="1">
      <alignment horizontal="left" vertical="center"/>
    </xf>
    <xf numFmtId="0" fontId="18" fillId="0" borderId="5" xfId="0" applyFont="1" applyBorder="1" applyAlignment="1">
      <alignment horizontal="center"/>
    </xf>
    <xf numFmtId="0" fontId="18" fillId="0" borderId="4" xfId="0" applyFont="1" applyBorder="1" applyAlignment="1">
      <alignment horizontal="center"/>
    </xf>
    <xf numFmtId="0" fontId="18" fillId="0" borderId="7" xfId="0" applyFont="1" applyBorder="1" applyAlignment="1">
      <alignment horizontal="center"/>
    </xf>
    <xf numFmtId="0" fontId="19" fillId="0" borderId="22" xfId="0" applyFont="1" applyFill="1" applyBorder="1" applyAlignment="1">
      <alignment horizontal="center"/>
    </xf>
    <xf numFmtId="0" fontId="19" fillId="0" borderId="23" xfId="0" applyFont="1" applyFill="1" applyBorder="1" applyAlignment="1">
      <alignment horizontal="center"/>
    </xf>
    <xf numFmtId="0" fontId="19" fillId="0" borderId="24" xfId="0" applyFont="1" applyFill="1" applyBorder="1" applyAlignment="1">
      <alignment horizontal="center"/>
    </xf>
    <xf numFmtId="0" fontId="7" fillId="0" borderId="0" xfId="0" applyFont="1" applyFill="1" applyBorder="1" applyAlignment="1">
      <alignment horizontal="left"/>
    </xf>
    <xf numFmtId="0" fontId="10" fillId="0" borderId="5" xfId="0" applyFont="1" applyBorder="1" applyAlignment="1">
      <alignment horizontal="left"/>
    </xf>
    <xf numFmtId="0" fontId="10" fillId="0" borderId="4" xfId="0" applyFont="1" applyBorder="1" applyAlignment="1">
      <alignment horizontal="left"/>
    </xf>
    <xf numFmtId="0" fontId="10" fillId="0" borderId="7" xfId="0" applyFont="1" applyBorder="1" applyAlignment="1">
      <alignment horizontal="left"/>
    </xf>
    <xf numFmtId="0" fontId="9" fillId="0" borderId="18" xfId="0" applyFont="1" applyBorder="1" applyAlignment="1">
      <alignment horizontal="center"/>
    </xf>
    <xf numFmtId="0" fontId="9" fillId="0" borderId="12" xfId="0" applyFont="1" applyBorder="1" applyAlignment="1">
      <alignment horizontal="center"/>
    </xf>
    <xf numFmtId="0" fontId="19" fillId="0" borderId="18" xfId="0" applyFont="1" applyFill="1" applyBorder="1" applyAlignment="1">
      <alignment horizontal="center" vertical="center"/>
    </xf>
    <xf numFmtId="0" fontId="19" fillId="0" borderId="12" xfId="0" applyFont="1" applyFill="1" applyBorder="1" applyAlignment="1">
      <alignment horizontal="center" vertical="center"/>
    </xf>
    <xf numFmtId="0" fontId="10" fillId="0" borderId="8" xfId="0" applyFont="1" applyBorder="1" applyAlignment="1">
      <alignment horizontal="left"/>
    </xf>
    <xf numFmtId="0" fontId="10" fillId="0" borderId="13" xfId="0" applyFont="1" applyBorder="1" applyAlignment="1">
      <alignment horizontal="left"/>
    </xf>
    <xf numFmtId="0" fontId="10" fillId="0" borderId="9" xfId="0" applyFont="1" applyBorder="1" applyAlignment="1">
      <alignment horizontal="left"/>
    </xf>
    <xf numFmtId="0" fontId="10" fillId="0" borderId="28" xfId="0" applyFont="1" applyBorder="1" applyAlignment="1">
      <alignment horizontal="left"/>
    </xf>
    <xf numFmtId="0" fontId="10" fillId="0" borderId="0" xfId="0" applyFont="1" applyBorder="1" applyAlignment="1">
      <alignment horizontal="left"/>
    </xf>
    <xf numFmtId="0" fontId="10" fillId="0" borderId="29" xfId="0" applyFont="1" applyBorder="1" applyAlignment="1">
      <alignment horizontal="left"/>
    </xf>
    <xf numFmtId="0" fontId="10" fillId="0" borderId="2" xfId="0" applyFont="1" applyBorder="1" applyAlignment="1">
      <alignment horizontal="left"/>
    </xf>
    <xf numFmtId="0" fontId="10" fillId="0" borderId="26" xfId="0" applyFont="1" applyBorder="1" applyAlignment="1">
      <alignment horizontal="left"/>
    </xf>
    <xf numFmtId="0" fontId="10" fillId="0" borderId="27" xfId="0" applyFont="1" applyBorder="1" applyAlignment="1">
      <alignment horizontal="left"/>
    </xf>
    <xf numFmtId="2" fontId="10" fillId="0" borderId="3" xfId="0" applyNumberFormat="1" applyFont="1" applyBorder="1" applyAlignment="1">
      <alignment horizontal="center" vertical="top"/>
    </xf>
    <xf numFmtId="2" fontId="10" fillId="0" borderId="14" xfId="0" applyNumberFormat="1" applyFont="1" applyBorder="1" applyAlignment="1">
      <alignment horizontal="center" vertical="top"/>
    </xf>
    <xf numFmtId="2" fontId="10" fillId="0" borderId="6" xfId="0" applyNumberFormat="1" applyFont="1" applyBorder="1" applyAlignment="1">
      <alignment horizontal="center" vertical="top"/>
    </xf>
    <xf numFmtId="0" fontId="10" fillId="0" borderId="3" xfId="0" applyFont="1" applyBorder="1" applyAlignment="1">
      <alignment horizontal="center" vertical="top"/>
    </xf>
    <xf numFmtId="0" fontId="10" fillId="0" borderId="14" xfId="0" applyFont="1" applyBorder="1" applyAlignment="1">
      <alignment horizontal="center" vertical="top"/>
    </xf>
    <xf numFmtId="0" fontId="10" fillId="0" borderId="6" xfId="0" applyFont="1" applyBorder="1" applyAlignment="1">
      <alignment horizontal="center" vertical="top"/>
    </xf>
    <xf numFmtId="2" fontId="10" fillId="0" borderId="25" xfId="0" applyNumberFormat="1" applyFont="1" applyBorder="1" applyAlignment="1">
      <alignment horizontal="center" vertical="top"/>
    </xf>
    <xf numFmtId="0" fontId="10" fillId="0" borderId="25" xfId="0" applyFont="1" applyBorder="1" applyAlignment="1">
      <alignment horizontal="center" vertical="top"/>
    </xf>
  </cellXfs>
  <cellStyles count="8">
    <cellStyle name="Comma 2" xfId="5" xr:uid="{00000000-0005-0000-0000-000000000000}"/>
    <cellStyle name="Hyperlink 2" xfId="6" xr:uid="{00000000-0005-0000-0000-000001000000}"/>
    <cellStyle name="Hyperlink 3" xfId="3" xr:uid="{00000000-0005-0000-0000-000002000000}"/>
    <cellStyle name="Normal" xfId="0" builtinId="0"/>
    <cellStyle name="Normal 2" xfId="4" xr:uid="{00000000-0005-0000-0000-000004000000}"/>
    <cellStyle name="Normal 3" xfId="7" xr:uid="{00000000-0005-0000-0000-000005000000}"/>
    <cellStyle name="ปกติ 2" xfId="1" xr:uid="{00000000-0005-0000-0000-000006000000}"/>
    <cellStyle name="ปกติ 3"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247650</xdr:colOff>
      <xdr:row>45</xdr:row>
      <xdr:rowOff>19050</xdr:rowOff>
    </xdr:from>
    <xdr:to>
      <xdr:col>3</xdr:col>
      <xdr:colOff>352425</xdr:colOff>
      <xdr:row>45</xdr:row>
      <xdr:rowOff>190500</xdr:rowOff>
    </xdr:to>
    <xdr:sp macro="" textlink="">
      <xdr:nvSpPr>
        <xdr:cNvPr id="2" name="Object 1" hidden="1">
          <a:extLst>
            <a:ext uri="{63B3BB69-23CF-44E3-9099-C40C66FF867C}">
              <a14:compatExt xmlns:a14="http://schemas.microsoft.com/office/drawing/2010/main" spid="_x0000_s7169"/>
            </a:ext>
            <a:ext uri="{FF2B5EF4-FFF2-40B4-BE49-F238E27FC236}">
              <a16:creationId xmlns:a16="http://schemas.microsoft.com/office/drawing/2014/main" id="{00000000-0008-0000-0300-000002000000}"/>
            </a:ext>
          </a:extLst>
        </xdr:cNvPr>
        <xdr:cNvSpPr/>
      </xdr:nvSpPr>
      <xdr:spPr bwMode="auto">
        <a:xfrm>
          <a:off x="1543050" y="18278475"/>
          <a:ext cx="104775" cy="171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6</xdr:col>
          <xdr:colOff>171450</xdr:colOff>
          <xdr:row>3</xdr:row>
          <xdr:rowOff>209550</xdr:rowOff>
        </xdr:from>
        <xdr:to>
          <xdr:col>6</xdr:col>
          <xdr:colOff>371475</xdr:colOff>
          <xdr:row>4</xdr:row>
          <xdr:rowOff>123825</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31</xdr:row>
          <xdr:rowOff>190500</xdr:rowOff>
        </xdr:from>
        <xdr:to>
          <xdr:col>6</xdr:col>
          <xdr:colOff>381000</xdr:colOff>
          <xdr:row>32</xdr:row>
          <xdr:rowOff>104775</xdr:rowOff>
        </xdr:to>
        <xdr:sp macro="" textlink="">
          <xdr:nvSpPr>
            <xdr:cNvPr id="7172" name="Object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B233"/>
  <sheetViews>
    <sheetView topLeftCell="J1" zoomScale="90" zoomScaleNormal="90" workbookViewId="0">
      <pane ySplit="465" topLeftCell="A70" activePane="bottomLeft"/>
      <selection activeCell="H18" sqref="H9:J18"/>
      <selection pane="bottomLeft" activeCell="AH96" sqref="AH96"/>
    </sheetView>
  </sheetViews>
  <sheetFormatPr defaultColWidth="15" defaultRowHeight="15" x14ac:dyDescent="0.25"/>
  <cols>
    <col min="1" max="1" width="4.140625" style="10" bestFit="1" customWidth="1"/>
    <col min="2" max="2" width="29.85546875" style="10" bestFit="1" customWidth="1"/>
    <col min="3" max="3" width="14.140625" style="10" customWidth="1"/>
    <col min="4" max="4" width="9" style="10" customWidth="1"/>
    <col min="5" max="5" width="20" style="10" bestFit="1" customWidth="1"/>
    <col min="6" max="6" width="10.5703125" style="10" bestFit="1" customWidth="1"/>
    <col min="7" max="10" width="14.7109375" style="10" customWidth="1"/>
    <col min="11" max="11" width="3.140625" style="10" customWidth="1"/>
    <col min="12" max="12" width="11.140625" style="10" customWidth="1"/>
    <col min="13" max="13" width="8.140625" style="10" customWidth="1"/>
    <col min="14" max="14" width="9.85546875" style="10" customWidth="1"/>
    <col min="15" max="15" width="10.140625" style="10" customWidth="1"/>
    <col min="16" max="16" width="9" style="10" customWidth="1"/>
    <col min="17" max="17" width="8.5703125" style="12" bestFit="1" customWidth="1"/>
    <col min="18" max="19" width="8.28515625" style="12" bestFit="1" customWidth="1"/>
    <col min="20" max="22" width="8.28515625" style="10" bestFit="1" customWidth="1"/>
    <col min="23" max="24" width="8.28515625" style="14" bestFit="1" customWidth="1"/>
    <col min="25" max="25" width="8.85546875" style="15" customWidth="1"/>
    <col min="26" max="26" width="9.7109375" style="15" customWidth="1"/>
    <col min="27" max="27" width="9.140625" style="15" customWidth="1"/>
    <col min="28" max="28" width="8.42578125" style="15" customWidth="1"/>
    <col min="29" max="29" width="8.140625" style="15" customWidth="1"/>
    <col min="30" max="30" width="7" style="15" customWidth="1"/>
    <col min="31" max="31" width="7.5703125" style="15" customWidth="1"/>
    <col min="32" max="32" width="7.85546875" style="15" customWidth="1"/>
    <col min="33" max="33" width="14.85546875" style="15" customWidth="1"/>
    <col min="34" max="34" width="89.85546875" style="15" bestFit="1" customWidth="1"/>
    <col min="35" max="184" width="15" style="15"/>
    <col min="185" max="16384" width="15" style="10"/>
  </cols>
  <sheetData>
    <row r="1" spans="1:184" s="20" customFormat="1" ht="12.75" x14ac:dyDescent="0.2">
      <c r="A1" s="77"/>
      <c r="B1" s="77" t="s">
        <v>28</v>
      </c>
      <c r="C1" s="77" t="s">
        <v>8</v>
      </c>
      <c r="D1" s="77" t="s">
        <v>29</v>
      </c>
      <c r="E1" s="77" t="s">
        <v>30</v>
      </c>
      <c r="F1" s="77" t="s">
        <v>22</v>
      </c>
      <c r="G1" s="77" t="s">
        <v>58</v>
      </c>
      <c r="H1" s="77" t="s">
        <v>59</v>
      </c>
      <c r="I1" s="77" t="s">
        <v>60</v>
      </c>
      <c r="J1" s="77" t="s">
        <v>61</v>
      </c>
      <c r="K1" s="79"/>
      <c r="L1" s="98" t="s">
        <v>31</v>
      </c>
      <c r="M1" s="98" t="s">
        <v>32</v>
      </c>
      <c r="N1" s="98" t="s">
        <v>33</v>
      </c>
      <c r="O1" s="98" t="s">
        <v>34</v>
      </c>
      <c r="P1" s="101" t="s">
        <v>35</v>
      </c>
      <c r="Q1" s="101" t="s">
        <v>36</v>
      </c>
      <c r="R1" s="101" t="s">
        <v>37</v>
      </c>
      <c r="S1" s="104" t="s">
        <v>38</v>
      </c>
      <c r="T1" s="104" t="s">
        <v>39</v>
      </c>
      <c r="U1" s="104" t="s">
        <v>40</v>
      </c>
      <c r="V1" s="104" t="s">
        <v>41</v>
      </c>
      <c r="W1" s="104" t="s">
        <v>42</v>
      </c>
      <c r="X1" s="108" t="s">
        <v>43</v>
      </c>
      <c r="Y1" s="108" t="s">
        <v>44</v>
      </c>
      <c r="Z1" s="108" t="s">
        <v>45</v>
      </c>
      <c r="AA1" s="108" t="s">
        <v>46</v>
      </c>
      <c r="AB1" s="108" t="s">
        <v>47</v>
      </c>
      <c r="AC1" s="108" t="s">
        <v>48</v>
      </c>
      <c r="AD1" s="108" t="s">
        <v>49</v>
      </c>
      <c r="AE1" s="108" t="s">
        <v>50</v>
      </c>
      <c r="AF1" s="108" t="s">
        <v>51</v>
      </c>
      <c r="AG1" s="88" t="s">
        <v>52</v>
      </c>
      <c r="AH1" s="88" t="s">
        <v>53</v>
      </c>
      <c r="AI1" s="77" t="s">
        <v>54</v>
      </c>
    </row>
    <row r="2" spans="1:184" s="20" customFormat="1" x14ac:dyDescent="0.25">
      <c r="A2" s="8">
        <v>1</v>
      </c>
      <c r="B2" s="78" t="s">
        <v>55</v>
      </c>
      <c r="E2" s="78" t="s">
        <v>56</v>
      </c>
      <c r="F2" s="78">
        <v>1</v>
      </c>
      <c r="G2" s="20">
        <v>0</v>
      </c>
      <c r="H2" s="20">
        <v>0</v>
      </c>
      <c r="I2" s="20">
        <v>0</v>
      </c>
      <c r="J2" s="20">
        <v>0</v>
      </c>
      <c r="K2" s="80"/>
      <c r="L2" s="99">
        <v>4</v>
      </c>
      <c r="M2" s="100">
        <v>4</v>
      </c>
      <c r="N2" s="100">
        <v>4</v>
      </c>
      <c r="O2" s="100">
        <v>4</v>
      </c>
      <c r="P2" s="102">
        <v>5</v>
      </c>
      <c r="Q2" s="102">
        <v>5</v>
      </c>
      <c r="R2" s="102">
        <v>5</v>
      </c>
      <c r="S2" s="105">
        <v>5</v>
      </c>
      <c r="T2" s="105">
        <v>5</v>
      </c>
      <c r="U2" s="105">
        <v>5</v>
      </c>
      <c r="V2" s="105">
        <v>4</v>
      </c>
      <c r="W2" s="105">
        <v>5</v>
      </c>
      <c r="X2" s="109">
        <v>5</v>
      </c>
      <c r="Y2" s="109">
        <v>5</v>
      </c>
      <c r="Z2" s="110">
        <v>4</v>
      </c>
      <c r="AA2" s="110">
        <v>5</v>
      </c>
      <c r="AB2" s="109">
        <v>5</v>
      </c>
      <c r="AC2" s="109">
        <v>5</v>
      </c>
      <c r="AD2" s="109">
        <v>4</v>
      </c>
      <c r="AE2" s="109">
        <v>4</v>
      </c>
      <c r="AF2" s="109">
        <v>4</v>
      </c>
      <c r="AG2" s="78" t="s">
        <v>0</v>
      </c>
      <c r="AH2" s="78" t="s">
        <v>57</v>
      </c>
    </row>
    <row r="3" spans="1:184" s="20" customFormat="1" x14ac:dyDescent="0.25">
      <c r="A3" s="8">
        <v>2</v>
      </c>
      <c r="B3" s="78" t="s">
        <v>55</v>
      </c>
      <c r="E3" s="78" t="s">
        <v>56</v>
      </c>
      <c r="F3" s="78">
        <v>1</v>
      </c>
      <c r="G3" s="20">
        <v>1</v>
      </c>
      <c r="H3" s="20">
        <v>1</v>
      </c>
      <c r="I3" s="20">
        <v>1</v>
      </c>
      <c r="J3" s="20">
        <v>1</v>
      </c>
      <c r="K3" s="80"/>
      <c r="L3" s="99">
        <v>4</v>
      </c>
      <c r="M3" s="100">
        <v>5</v>
      </c>
      <c r="N3" s="100">
        <v>4</v>
      </c>
      <c r="O3" s="100">
        <v>4</v>
      </c>
      <c r="P3" s="102">
        <v>5</v>
      </c>
      <c r="Q3" s="102">
        <v>5</v>
      </c>
      <c r="R3" s="102">
        <v>5</v>
      </c>
      <c r="S3" s="105">
        <v>5</v>
      </c>
      <c r="T3" s="105">
        <v>5</v>
      </c>
      <c r="U3" s="105">
        <v>5</v>
      </c>
      <c r="V3" s="105">
        <v>5</v>
      </c>
      <c r="W3" s="105">
        <v>5</v>
      </c>
      <c r="X3" s="109">
        <v>5</v>
      </c>
      <c r="Y3" s="109">
        <v>4</v>
      </c>
      <c r="Z3" s="110">
        <v>4</v>
      </c>
      <c r="AA3" s="110">
        <v>5</v>
      </c>
      <c r="AB3" s="109">
        <v>4</v>
      </c>
      <c r="AC3" s="109">
        <v>5</v>
      </c>
      <c r="AD3" s="109">
        <v>4</v>
      </c>
      <c r="AE3" s="109">
        <v>4</v>
      </c>
      <c r="AF3" s="109">
        <v>4</v>
      </c>
    </row>
    <row r="4" spans="1:184" s="20" customFormat="1" x14ac:dyDescent="0.25">
      <c r="A4" s="8">
        <v>3</v>
      </c>
      <c r="B4" s="78" t="s">
        <v>55</v>
      </c>
      <c r="C4" s="78"/>
      <c r="E4" s="78" t="s">
        <v>56</v>
      </c>
      <c r="F4" s="78">
        <v>0</v>
      </c>
      <c r="G4" s="20">
        <v>1</v>
      </c>
      <c r="H4" s="20">
        <v>0</v>
      </c>
      <c r="I4" s="20">
        <v>0</v>
      </c>
      <c r="J4" s="20">
        <v>0</v>
      </c>
      <c r="K4" s="80"/>
      <c r="L4" s="99">
        <v>4</v>
      </c>
      <c r="M4" s="100">
        <v>4</v>
      </c>
      <c r="N4" s="100">
        <v>5</v>
      </c>
      <c r="O4" s="100">
        <v>5</v>
      </c>
      <c r="P4" s="102">
        <v>5</v>
      </c>
      <c r="Q4" s="102">
        <v>5</v>
      </c>
      <c r="R4" s="102">
        <v>5</v>
      </c>
      <c r="S4" s="105">
        <v>5</v>
      </c>
      <c r="T4" s="105">
        <v>4</v>
      </c>
      <c r="U4" s="105">
        <v>4</v>
      </c>
      <c r="V4" s="106">
        <v>5</v>
      </c>
      <c r="W4" s="106">
        <v>5</v>
      </c>
      <c r="X4" s="109">
        <v>5</v>
      </c>
      <c r="Y4" s="110">
        <v>5</v>
      </c>
      <c r="Z4" s="110">
        <v>4</v>
      </c>
      <c r="AA4" s="110">
        <v>5</v>
      </c>
      <c r="AB4" s="109">
        <v>4</v>
      </c>
      <c r="AC4" s="109">
        <v>4</v>
      </c>
      <c r="AD4" s="109">
        <v>4</v>
      </c>
      <c r="AE4" s="109">
        <v>4</v>
      </c>
      <c r="AF4" s="109">
        <v>4</v>
      </c>
    </row>
    <row r="5" spans="1:184" s="75" customFormat="1" x14ac:dyDescent="0.25">
      <c r="A5" s="75">
        <v>4</v>
      </c>
      <c r="B5" s="78" t="s">
        <v>55</v>
      </c>
      <c r="C5" s="76"/>
      <c r="D5" s="76"/>
      <c r="E5" s="78" t="s">
        <v>56</v>
      </c>
      <c r="F5" s="78">
        <v>1</v>
      </c>
      <c r="G5" s="20">
        <v>0</v>
      </c>
      <c r="H5" s="20">
        <v>0</v>
      </c>
      <c r="I5" s="20">
        <v>0</v>
      </c>
      <c r="J5" s="20">
        <v>0</v>
      </c>
      <c r="K5" s="80"/>
      <c r="L5" s="99">
        <v>4</v>
      </c>
      <c r="M5" s="100">
        <v>4</v>
      </c>
      <c r="N5" s="100">
        <v>4</v>
      </c>
      <c r="O5" s="100">
        <v>4</v>
      </c>
      <c r="P5" s="102">
        <v>5</v>
      </c>
      <c r="Q5" s="102">
        <v>5</v>
      </c>
      <c r="R5" s="102">
        <v>5</v>
      </c>
      <c r="S5" s="105">
        <v>5</v>
      </c>
      <c r="T5" s="105">
        <v>5</v>
      </c>
      <c r="U5" s="105">
        <v>5</v>
      </c>
      <c r="V5" s="105">
        <v>4</v>
      </c>
      <c r="W5" s="105">
        <v>5</v>
      </c>
      <c r="X5" s="109">
        <v>5</v>
      </c>
      <c r="Y5" s="109">
        <v>5</v>
      </c>
      <c r="Z5" s="110">
        <v>4</v>
      </c>
      <c r="AA5" s="110">
        <v>5</v>
      </c>
      <c r="AB5" s="109">
        <v>4</v>
      </c>
      <c r="AC5" s="109">
        <v>4</v>
      </c>
      <c r="AD5" s="109">
        <v>4</v>
      </c>
      <c r="AE5" s="109">
        <v>4</v>
      </c>
      <c r="AF5" s="109">
        <v>4</v>
      </c>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row>
    <row r="6" spans="1:184" s="8" customFormat="1" x14ac:dyDescent="0.25">
      <c r="A6" s="8">
        <v>5</v>
      </c>
      <c r="B6" s="78" t="s">
        <v>55</v>
      </c>
      <c r="C6" s="76"/>
      <c r="D6" s="18"/>
      <c r="E6" s="78" t="s">
        <v>56</v>
      </c>
      <c r="F6" s="78">
        <v>1</v>
      </c>
      <c r="G6" s="20">
        <v>1</v>
      </c>
      <c r="H6" s="20">
        <v>1</v>
      </c>
      <c r="I6" s="20">
        <v>1</v>
      </c>
      <c r="J6" s="20">
        <v>1</v>
      </c>
      <c r="K6" s="80"/>
      <c r="L6" s="99">
        <v>4</v>
      </c>
      <c r="M6" s="100">
        <v>5</v>
      </c>
      <c r="N6" s="100">
        <v>4</v>
      </c>
      <c r="O6" s="100">
        <v>4</v>
      </c>
      <c r="P6" s="102">
        <v>5</v>
      </c>
      <c r="Q6" s="102">
        <v>5</v>
      </c>
      <c r="R6" s="102">
        <v>5</v>
      </c>
      <c r="S6" s="105">
        <v>5</v>
      </c>
      <c r="T6" s="105">
        <v>5</v>
      </c>
      <c r="U6" s="105">
        <v>5</v>
      </c>
      <c r="V6" s="105">
        <v>5</v>
      </c>
      <c r="W6" s="105">
        <v>5</v>
      </c>
      <c r="X6" s="109">
        <v>5</v>
      </c>
      <c r="Y6" s="109">
        <v>4</v>
      </c>
      <c r="Z6" s="110">
        <v>4</v>
      </c>
      <c r="AA6" s="110">
        <v>5</v>
      </c>
      <c r="AB6" s="109">
        <v>4</v>
      </c>
      <c r="AC6" s="109">
        <v>4</v>
      </c>
      <c r="AD6" s="109">
        <v>4</v>
      </c>
      <c r="AE6" s="109">
        <v>4</v>
      </c>
      <c r="AF6" s="109">
        <v>4</v>
      </c>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row>
    <row r="7" spans="1:184" s="9" customFormat="1" x14ac:dyDescent="0.25">
      <c r="A7" s="8">
        <v>6</v>
      </c>
      <c r="B7" s="78" t="s">
        <v>55</v>
      </c>
      <c r="C7" s="76"/>
      <c r="D7" s="18"/>
      <c r="E7" s="78" t="s">
        <v>56</v>
      </c>
      <c r="F7" s="78">
        <v>0</v>
      </c>
      <c r="G7" s="20">
        <v>1</v>
      </c>
      <c r="H7" s="20">
        <v>0</v>
      </c>
      <c r="I7" s="20">
        <v>0</v>
      </c>
      <c r="J7" s="20">
        <v>0</v>
      </c>
      <c r="K7" s="80"/>
      <c r="L7" s="99">
        <v>4</v>
      </c>
      <c r="M7" s="100">
        <v>4</v>
      </c>
      <c r="N7" s="100">
        <v>5</v>
      </c>
      <c r="O7" s="100">
        <v>5</v>
      </c>
      <c r="P7" s="102">
        <v>5</v>
      </c>
      <c r="Q7" s="102">
        <v>5</v>
      </c>
      <c r="R7" s="102">
        <v>5</v>
      </c>
      <c r="S7" s="105">
        <v>5</v>
      </c>
      <c r="T7" s="105">
        <v>4</v>
      </c>
      <c r="U7" s="105">
        <v>4</v>
      </c>
      <c r="V7" s="106">
        <v>5</v>
      </c>
      <c r="W7" s="106">
        <v>5</v>
      </c>
      <c r="X7" s="109">
        <v>5</v>
      </c>
      <c r="Y7" s="110">
        <v>5</v>
      </c>
      <c r="Z7" s="110">
        <v>4</v>
      </c>
      <c r="AA7" s="110">
        <v>5</v>
      </c>
      <c r="AB7" s="109">
        <v>4</v>
      </c>
      <c r="AC7" s="109">
        <v>4</v>
      </c>
      <c r="AD7" s="109">
        <v>4</v>
      </c>
      <c r="AE7" s="109">
        <v>4</v>
      </c>
      <c r="AF7" s="109">
        <v>4</v>
      </c>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row>
    <row r="8" spans="1:184" s="8" customFormat="1" x14ac:dyDescent="0.25">
      <c r="A8" s="8">
        <v>7</v>
      </c>
      <c r="B8" s="78" t="s">
        <v>55</v>
      </c>
      <c r="C8" s="76"/>
      <c r="D8" s="18"/>
      <c r="E8" s="78" t="s">
        <v>56</v>
      </c>
      <c r="F8" s="78">
        <v>1</v>
      </c>
      <c r="G8" s="20">
        <v>0</v>
      </c>
      <c r="H8" s="20">
        <v>0</v>
      </c>
      <c r="I8" s="20">
        <v>0</v>
      </c>
      <c r="J8" s="20">
        <v>0</v>
      </c>
      <c r="K8" s="80"/>
      <c r="L8" s="99">
        <v>4</v>
      </c>
      <c r="M8" s="100">
        <v>4</v>
      </c>
      <c r="N8" s="100">
        <v>4</v>
      </c>
      <c r="O8" s="100">
        <v>4</v>
      </c>
      <c r="P8" s="102">
        <v>5</v>
      </c>
      <c r="Q8" s="102">
        <v>5</v>
      </c>
      <c r="R8" s="102">
        <v>5</v>
      </c>
      <c r="S8" s="105">
        <v>5</v>
      </c>
      <c r="T8" s="105">
        <v>5</v>
      </c>
      <c r="U8" s="105">
        <v>5</v>
      </c>
      <c r="V8" s="105">
        <v>4</v>
      </c>
      <c r="W8" s="105">
        <v>5</v>
      </c>
      <c r="X8" s="109">
        <v>5</v>
      </c>
      <c r="Y8" s="109">
        <v>5</v>
      </c>
      <c r="Z8" s="110">
        <v>4</v>
      </c>
      <c r="AA8" s="110">
        <v>5</v>
      </c>
      <c r="AB8" s="109">
        <v>4</v>
      </c>
      <c r="AC8" s="109">
        <v>4</v>
      </c>
      <c r="AD8" s="109">
        <v>4</v>
      </c>
      <c r="AE8" s="109">
        <v>4</v>
      </c>
      <c r="AF8" s="109">
        <v>4</v>
      </c>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row>
    <row r="9" spans="1:184" s="8" customFormat="1" x14ac:dyDescent="0.25">
      <c r="A9" s="8">
        <v>8</v>
      </c>
      <c r="B9" s="78" t="s">
        <v>55</v>
      </c>
      <c r="C9" s="76"/>
      <c r="D9" s="18"/>
      <c r="E9" s="78" t="s">
        <v>56</v>
      </c>
      <c r="F9" s="78">
        <v>1</v>
      </c>
      <c r="G9" s="20">
        <v>1</v>
      </c>
      <c r="H9" s="20">
        <v>1</v>
      </c>
      <c r="I9" s="20">
        <v>1</v>
      </c>
      <c r="J9" s="20">
        <v>1</v>
      </c>
      <c r="K9" s="80"/>
      <c r="L9" s="99">
        <v>4</v>
      </c>
      <c r="M9" s="100">
        <v>5</v>
      </c>
      <c r="N9" s="100">
        <v>4</v>
      </c>
      <c r="O9" s="100">
        <v>4</v>
      </c>
      <c r="P9" s="102">
        <v>5</v>
      </c>
      <c r="Q9" s="102">
        <v>5</v>
      </c>
      <c r="R9" s="102">
        <v>5</v>
      </c>
      <c r="S9" s="105">
        <v>5</v>
      </c>
      <c r="T9" s="105">
        <v>5</v>
      </c>
      <c r="U9" s="105">
        <v>5</v>
      </c>
      <c r="V9" s="105">
        <v>5</v>
      </c>
      <c r="W9" s="105">
        <v>5</v>
      </c>
      <c r="X9" s="109">
        <v>5</v>
      </c>
      <c r="Y9" s="109">
        <v>4</v>
      </c>
      <c r="Z9" s="110">
        <v>4</v>
      </c>
      <c r="AA9" s="110">
        <v>5</v>
      </c>
      <c r="AB9" s="109">
        <v>4</v>
      </c>
      <c r="AC9" s="109">
        <v>4</v>
      </c>
      <c r="AD9" s="109">
        <v>4</v>
      </c>
      <c r="AE9" s="109">
        <v>4</v>
      </c>
      <c r="AF9" s="109">
        <v>4</v>
      </c>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row>
    <row r="10" spans="1:184" s="8" customFormat="1" x14ac:dyDescent="0.25">
      <c r="A10" s="8">
        <v>9</v>
      </c>
      <c r="B10" s="78" t="s">
        <v>55</v>
      </c>
      <c r="C10" s="76"/>
      <c r="D10" s="18"/>
      <c r="E10" s="78" t="s">
        <v>56</v>
      </c>
      <c r="F10" s="78">
        <v>0</v>
      </c>
      <c r="G10" s="20">
        <v>1</v>
      </c>
      <c r="H10" s="20">
        <v>0</v>
      </c>
      <c r="I10" s="20">
        <v>0</v>
      </c>
      <c r="J10" s="20">
        <v>0</v>
      </c>
      <c r="K10" s="80"/>
      <c r="L10" s="99">
        <v>4</v>
      </c>
      <c r="M10" s="100">
        <v>4</v>
      </c>
      <c r="N10" s="100">
        <v>5</v>
      </c>
      <c r="O10" s="100">
        <v>5</v>
      </c>
      <c r="P10" s="102">
        <v>5</v>
      </c>
      <c r="Q10" s="102">
        <v>5</v>
      </c>
      <c r="R10" s="102">
        <v>5</v>
      </c>
      <c r="S10" s="105">
        <v>5</v>
      </c>
      <c r="T10" s="105">
        <v>4</v>
      </c>
      <c r="U10" s="105">
        <v>4</v>
      </c>
      <c r="V10" s="106">
        <v>5</v>
      </c>
      <c r="W10" s="106">
        <v>5</v>
      </c>
      <c r="X10" s="109">
        <v>5</v>
      </c>
      <c r="Y10" s="110">
        <v>5</v>
      </c>
      <c r="Z10" s="110">
        <v>4</v>
      </c>
      <c r="AA10" s="110">
        <v>5</v>
      </c>
      <c r="AB10" s="109">
        <v>4</v>
      </c>
      <c r="AC10" s="109">
        <v>4</v>
      </c>
      <c r="AD10" s="109">
        <v>4</v>
      </c>
      <c r="AE10" s="109">
        <v>4</v>
      </c>
      <c r="AF10" s="109">
        <v>4</v>
      </c>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row>
    <row r="11" spans="1:184" s="8" customFormat="1" x14ac:dyDescent="0.25">
      <c r="A11" s="8">
        <v>10</v>
      </c>
      <c r="B11" s="78" t="s">
        <v>55</v>
      </c>
      <c r="C11" s="76"/>
      <c r="D11" s="18"/>
      <c r="E11" s="78" t="s">
        <v>56</v>
      </c>
      <c r="F11" s="78">
        <v>1</v>
      </c>
      <c r="G11" s="20">
        <v>0</v>
      </c>
      <c r="H11" s="20">
        <v>0</v>
      </c>
      <c r="I11" s="20">
        <v>0</v>
      </c>
      <c r="J11" s="20">
        <v>0</v>
      </c>
      <c r="K11" s="80"/>
      <c r="L11" s="99">
        <v>4</v>
      </c>
      <c r="M11" s="100">
        <v>4</v>
      </c>
      <c r="N11" s="100">
        <v>4</v>
      </c>
      <c r="O11" s="100">
        <v>4</v>
      </c>
      <c r="P11" s="102">
        <v>5</v>
      </c>
      <c r="Q11" s="102">
        <v>5</v>
      </c>
      <c r="R11" s="102">
        <v>5</v>
      </c>
      <c r="S11" s="105">
        <v>5</v>
      </c>
      <c r="T11" s="105">
        <v>5</v>
      </c>
      <c r="U11" s="105">
        <v>5</v>
      </c>
      <c r="V11" s="105">
        <v>4</v>
      </c>
      <c r="W11" s="105">
        <v>5</v>
      </c>
      <c r="X11" s="109">
        <v>5</v>
      </c>
      <c r="Y11" s="109">
        <v>5</v>
      </c>
      <c r="Z11" s="110">
        <v>4</v>
      </c>
      <c r="AA11" s="110">
        <v>5</v>
      </c>
      <c r="AB11" s="109">
        <v>4</v>
      </c>
      <c r="AC11" s="109">
        <v>4</v>
      </c>
      <c r="AD11" s="109">
        <v>4</v>
      </c>
      <c r="AE11" s="109">
        <v>4</v>
      </c>
      <c r="AF11" s="109">
        <v>4</v>
      </c>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row>
    <row r="12" spans="1:184" s="8" customFormat="1" x14ac:dyDescent="0.25">
      <c r="A12" s="8">
        <v>11</v>
      </c>
      <c r="B12" s="78" t="s">
        <v>55</v>
      </c>
      <c r="C12" s="76"/>
      <c r="D12" s="18"/>
      <c r="E12" s="78" t="s">
        <v>56</v>
      </c>
      <c r="F12" s="78">
        <v>1</v>
      </c>
      <c r="G12" s="20">
        <v>1</v>
      </c>
      <c r="H12" s="20">
        <v>1</v>
      </c>
      <c r="I12" s="20">
        <v>1</v>
      </c>
      <c r="J12" s="20">
        <v>1</v>
      </c>
      <c r="K12" s="80"/>
      <c r="L12" s="99">
        <v>4</v>
      </c>
      <c r="M12" s="100">
        <v>5</v>
      </c>
      <c r="N12" s="100">
        <v>4</v>
      </c>
      <c r="O12" s="100">
        <v>4</v>
      </c>
      <c r="P12" s="102">
        <v>5</v>
      </c>
      <c r="Q12" s="102">
        <v>5</v>
      </c>
      <c r="R12" s="102">
        <v>5</v>
      </c>
      <c r="S12" s="105">
        <v>5</v>
      </c>
      <c r="T12" s="105">
        <v>5</v>
      </c>
      <c r="U12" s="105">
        <v>5</v>
      </c>
      <c r="V12" s="105">
        <v>5</v>
      </c>
      <c r="W12" s="105">
        <v>5</v>
      </c>
      <c r="X12" s="109">
        <v>5</v>
      </c>
      <c r="Y12" s="109">
        <v>4</v>
      </c>
      <c r="Z12" s="110">
        <v>4</v>
      </c>
      <c r="AA12" s="110">
        <v>5</v>
      </c>
      <c r="AB12" s="109">
        <v>4</v>
      </c>
      <c r="AC12" s="109">
        <v>4</v>
      </c>
      <c r="AD12" s="109">
        <v>4</v>
      </c>
      <c r="AE12" s="109">
        <v>4</v>
      </c>
      <c r="AF12" s="109">
        <v>4</v>
      </c>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row>
    <row r="13" spans="1:184" s="8" customFormat="1" x14ac:dyDescent="0.25">
      <c r="A13" s="8">
        <v>12</v>
      </c>
      <c r="B13" s="78" t="s">
        <v>55</v>
      </c>
      <c r="C13" s="76"/>
      <c r="D13" s="18"/>
      <c r="E13" s="78" t="s">
        <v>56</v>
      </c>
      <c r="F13" s="78">
        <v>0</v>
      </c>
      <c r="G13" s="20">
        <v>1</v>
      </c>
      <c r="H13" s="20">
        <v>0</v>
      </c>
      <c r="I13" s="20">
        <v>0</v>
      </c>
      <c r="J13" s="20">
        <v>0</v>
      </c>
      <c r="K13" s="80"/>
      <c r="L13" s="99">
        <v>4</v>
      </c>
      <c r="M13" s="100">
        <v>4</v>
      </c>
      <c r="N13" s="100">
        <v>5</v>
      </c>
      <c r="O13" s="100">
        <v>5</v>
      </c>
      <c r="P13" s="102">
        <v>5</v>
      </c>
      <c r="Q13" s="102">
        <v>5</v>
      </c>
      <c r="R13" s="102">
        <v>5</v>
      </c>
      <c r="S13" s="105">
        <v>5</v>
      </c>
      <c r="T13" s="105">
        <v>4</v>
      </c>
      <c r="U13" s="105">
        <v>4</v>
      </c>
      <c r="V13" s="106">
        <v>5</v>
      </c>
      <c r="W13" s="106">
        <v>5</v>
      </c>
      <c r="X13" s="109">
        <v>5</v>
      </c>
      <c r="Y13" s="110">
        <v>5</v>
      </c>
      <c r="Z13" s="110">
        <v>4</v>
      </c>
      <c r="AA13" s="110">
        <v>5</v>
      </c>
      <c r="AB13" s="109">
        <v>4</v>
      </c>
      <c r="AC13" s="109">
        <v>4</v>
      </c>
      <c r="AD13" s="109">
        <v>4</v>
      </c>
      <c r="AE13" s="109">
        <v>4</v>
      </c>
      <c r="AF13" s="109">
        <v>4</v>
      </c>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row>
    <row r="14" spans="1:184" s="8" customFormat="1" x14ac:dyDescent="0.25">
      <c r="A14" s="8">
        <v>13</v>
      </c>
      <c r="B14" s="78" t="s">
        <v>55</v>
      </c>
      <c r="C14" s="76"/>
      <c r="D14" s="18"/>
      <c r="E14" s="78" t="s">
        <v>56</v>
      </c>
      <c r="F14" s="78">
        <v>1</v>
      </c>
      <c r="G14" s="20">
        <v>0</v>
      </c>
      <c r="H14" s="20">
        <v>0</v>
      </c>
      <c r="I14" s="20">
        <v>0</v>
      </c>
      <c r="J14" s="20">
        <v>0</v>
      </c>
      <c r="K14" s="80"/>
      <c r="L14" s="99">
        <v>4</v>
      </c>
      <c r="M14" s="100">
        <v>4</v>
      </c>
      <c r="N14" s="100">
        <v>4</v>
      </c>
      <c r="O14" s="100">
        <v>4</v>
      </c>
      <c r="P14" s="102">
        <v>5</v>
      </c>
      <c r="Q14" s="102">
        <v>5</v>
      </c>
      <c r="R14" s="102">
        <v>5</v>
      </c>
      <c r="S14" s="105">
        <v>5</v>
      </c>
      <c r="T14" s="105">
        <v>5</v>
      </c>
      <c r="U14" s="105">
        <v>5</v>
      </c>
      <c r="V14" s="105">
        <v>4</v>
      </c>
      <c r="W14" s="105">
        <v>5</v>
      </c>
      <c r="X14" s="109">
        <v>5</v>
      </c>
      <c r="Y14" s="109">
        <v>5</v>
      </c>
      <c r="Z14" s="110">
        <v>4</v>
      </c>
      <c r="AA14" s="110">
        <v>5</v>
      </c>
      <c r="AB14" s="109">
        <v>4</v>
      </c>
      <c r="AC14" s="109">
        <v>4</v>
      </c>
      <c r="AD14" s="109">
        <v>4</v>
      </c>
      <c r="AE14" s="109">
        <v>4</v>
      </c>
      <c r="AF14" s="109">
        <v>4</v>
      </c>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row>
    <row r="15" spans="1:184" s="8" customFormat="1" x14ac:dyDescent="0.25">
      <c r="A15" s="8">
        <v>14</v>
      </c>
      <c r="B15" s="78" t="s">
        <v>55</v>
      </c>
      <c r="C15" s="76"/>
      <c r="D15" s="18"/>
      <c r="E15" s="78" t="s">
        <v>56</v>
      </c>
      <c r="F15" s="78">
        <v>1</v>
      </c>
      <c r="G15" s="20">
        <v>1</v>
      </c>
      <c r="H15" s="20">
        <v>1</v>
      </c>
      <c r="I15" s="20">
        <v>1</v>
      </c>
      <c r="J15" s="20">
        <v>1</v>
      </c>
      <c r="K15" s="80"/>
      <c r="L15" s="99">
        <v>4</v>
      </c>
      <c r="M15" s="100">
        <v>5</v>
      </c>
      <c r="N15" s="100">
        <v>4</v>
      </c>
      <c r="O15" s="100">
        <v>4</v>
      </c>
      <c r="P15" s="102">
        <v>5</v>
      </c>
      <c r="Q15" s="102">
        <v>5</v>
      </c>
      <c r="R15" s="102">
        <v>5</v>
      </c>
      <c r="S15" s="105">
        <v>5</v>
      </c>
      <c r="T15" s="105">
        <v>5</v>
      </c>
      <c r="U15" s="105">
        <v>5</v>
      </c>
      <c r="V15" s="105">
        <v>5</v>
      </c>
      <c r="W15" s="105">
        <v>5</v>
      </c>
      <c r="X15" s="109">
        <v>5</v>
      </c>
      <c r="Y15" s="109">
        <v>4</v>
      </c>
      <c r="Z15" s="110">
        <v>4</v>
      </c>
      <c r="AA15" s="110">
        <v>5</v>
      </c>
      <c r="AB15" s="109">
        <v>4</v>
      </c>
      <c r="AC15" s="109">
        <v>4</v>
      </c>
      <c r="AD15" s="109">
        <v>4</v>
      </c>
      <c r="AE15" s="109">
        <v>4</v>
      </c>
      <c r="AF15" s="109">
        <v>4</v>
      </c>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row>
    <row r="16" spans="1:184" s="8" customFormat="1" x14ac:dyDescent="0.25">
      <c r="A16" s="8">
        <v>15</v>
      </c>
      <c r="B16" s="78" t="s">
        <v>55</v>
      </c>
      <c r="C16" s="76"/>
      <c r="D16" s="18"/>
      <c r="E16" s="78" t="s">
        <v>56</v>
      </c>
      <c r="F16" s="78">
        <v>0</v>
      </c>
      <c r="G16" s="20">
        <v>1</v>
      </c>
      <c r="H16" s="20">
        <v>0</v>
      </c>
      <c r="I16" s="20">
        <v>0</v>
      </c>
      <c r="J16" s="20">
        <v>0</v>
      </c>
      <c r="K16" s="80"/>
      <c r="L16" s="99">
        <v>4</v>
      </c>
      <c r="M16" s="100">
        <v>4</v>
      </c>
      <c r="N16" s="100">
        <v>5</v>
      </c>
      <c r="O16" s="100">
        <v>5</v>
      </c>
      <c r="P16" s="102">
        <v>5</v>
      </c>
      <c r="Q16" s="102">
        <v>5</v>
      </c>
      <c r="R16" s="102">
        <v>5</v>
      </c>
      <c r="S16" s="105">
        <v>5</v>
      </c>
      <c r="T16" s="105">
        <v>4</v>
      </c>
      <c r="U16" s="105">
        <v>4</v>
      </c>
      <c r="V16" s="106">
        <v>5</v>
      </c>
      <c r="W16" s="106">
        <v>5</v>
      </c>
      <c r="X16" s="109">
        <v>5</v>
      </c>
      <c r="Y16" s="110">
        <v>5</v>
      </c>
      <c r="Z16" s="110">
        <v>4</v>
      </c>
      <c r="AA16" s="110">
        <v>5</v>
      </c>
      <c r="AB16" s="109">
        <v>4</v>
      </c>
      <c r="AC16" s="109">
        <v>4</v>
      </c>
      <c r="AD16" s="109">
        <v>4</v>
      </c>
      <c r="AE16" s="109">
        <v>4</v>
      </c>
      <c r="AF16" s="109">
        <v>4</v>
      </c>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row>
    <row r="17" spans="1:184" s="8" customFormat="1" x14ac:dyDescent="0.25">
      <c r="A17" s="8">
        <v>16</v>
      </c>
      <c r="B17" s="78" t="s">
        <v>55</v>
      </c>
      <c r="C17" s="76"/>
      <c r="D17" s="18"/>
      <c r="E17" s="78" t="s">
        <v>56</v>
      </c>
      <c r="F17" s="78">
        <v>1</v>
      </c>
      <c r="G17" s="20">
        <v>0</v>
      </c>
      <c r="H17" s="20">
        <v>0</v>
      </c>
      <c r="I17" s="20">
        <v>0</v>
      </c>
      <c r="J17" s="20">
        <v>0</v>
      </c>
      <c r="K17" s="80"/>
      <c r="L17" s="99">
        <v>4</v>
      </c>
      <c r="M17" s="100">
        <v>4</v>
      </c>
      <c r="N17" s="100">
        <v>4</v>
      </c>
      <c r="O17" s="100">
        <v>4</v>
      </c>
      <c r="P17" s="102">
        <v>5</v>
      </c>
      <c r="Q17" s="102">
        <v>5</v>
      </c>
      <c r="R17" s="102">
        <v>5</v>
      </c>
      <c r="S17" s="105">
        <v>5</v>
      </c>
      <c r="T17" s="105">
        <v>5</v>
      </c>
      <c r="U17" s="105">
        <v>5</v>
      </c>
      <c r="V17" s="105">
        <v>4</v>
      </c>
      <c r="W17" s="105">
        <v>5</v>
      </c>
      <c r="X17" s="109">
        <v>5</v>
      </c>
      <c r="Y17" s="109">
        <v>5</v>
      </c>
      <c r="Z17" s="110">
        <v>4</v>
      </c>
      <c r="AA17" s="110">
        <v>5</v>
      </c>
      <c r="AB17" s="109">
        <v>4</v>
      </c>
      <c r="AC17" s="109">
        <v>4</v>
      </c>
      <c r="AD17" s="109">
        <v>4</v>
      </c>
      <c r="AE17" s="109">
        <v>4</v>
      </c>
      <c r="AF17" s="109">
        <v>4</v>
      </c>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row>
    <row r="18" spans="1:184" s="8" customFormat="1" x14ac:dyDescent="0.25">
      <c r="A18" s="8">
        <v>17</v>
      </c>
      <c r="B18" s="78" t="s">
        <v>55</v>
      </c>
      <c r="C18" s="76"/>
      <c r="D18" s="18"/>
      <c r="E18" s="78" t="s">
        <v>56</v>
      </c>
      <c r="F18" s="78">
        <v>1</v>
      </c>
      <c r="G18" s="20">
        <v>1</v>
      </c>
      <c r="H18" s="20">
        <v>1</v>
      </c>
      <c r="I18" s="20">
        <v>1</v>
      </c>
      <c r="J18" s="20">
        <v>1</v>
      </c>
      <c r="K18" s="80"/>
      <c r="L18" s="99">
        <v>4</v>
      </c>
      <c r="M18" s="100">
        <v>5</v>
      </c>
      <c r="N18" s="100">
        <v>4</v>
      </c>
      <c r="O18" s="100">
        <v>4</v>
      </c>
      <c r="P18" s="102">
        <v>5</v>
      </c>
      <c r="Q18" s="102">
        <v>5</v>
      </c>
      <c r="R18" s="102">
        <v>5</v>
      </c>
      <c r="S18" s="105">
        <v>5</v>
      </c>
      <c r="T18" s="105">
        <v>5</v>
      </c>
      <c r="U18" s="105">
        <v>5</v>
      </c>
      <c r="V18" s="105">
        <v>5</v>
      </c>
      <c r="W18" s="105">
        <v>5</v>
      </c>
      <c r="X18" s="109">
        <v>5</v>
      </c>
      <c r="Y18" s="109">
        <v>4</v>
      </c>
      <c r="Z18" s="110">
        <v>4</v>
      </c>
      <c r="AA18" s="110">
        <v>5</v>
      </c>
      <c r="AB18" s="109">
        <v>4</v>
      </c>
      <c r="AC18" s="109">
        <v>4</v>
      </c>
      <c r="AD18" s="109">
        <v>4</v>
      </c>
      <c r="AE18" s="109">
        <v>4</v>
      </c>
      <c r="AF18" s="109">
        <v>4</v>
      </c>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row>
    <row r="19" spans="1:184" s="8" customFormat="1" x14ac:dyDescent="0.25">
      <c r="A19" s="8">
        <v>18</v>
      </c>
      <c r="B19" s="78" t="s">
        <v>55</v>
      </c>
      <c r="C19" s="76"/>
      <c r="D19" s="18"/>
      <c r="E19" s="78" t="s">
        <v>56</v>
      </c>
      <c r="F19" s="78">
        <v>0</v>
      </c>
      <c r="G19" s="20">
        <v>1</v>
      </c>
      <c r="H19" s="20">
        <v>0</v>
      </c>
      <c r="I19" s="20">
        <v>0</v>
      </c>
      <c r="J19" s="20">
        <v>0</v>
      </c>
      <c r="K19" s="80"/>
      <c r="L19" s="99">
        <v>4</v>
      </c>
      <c r="M19" s="100">
        <v>4</v>
      </c>
      <c r="N19" s="100">
        <v>5</v>
      </c>
      <c r="O19" s="100">
        <v>5</v>
      </c>
      <c r="P19" s="102">
        <v>5</v>
      </c>
      <c r="Q19" s="102">
        <v>5</v>
      </c>
      <c r="R19" s="102">
        <v>5</v>
      </c>
      <c r="S19" s="105">
        <v>5</v>
      </c>
      <c r="T19" s="105">
        <v>4</v>
      </c>
      <c r="U19" s="105">
        <v>4</v>
      </c>
      <c r="V19" s="106">
        <v>5</v>
      </c>
      <c r="W19" s="106">
        <v>5</v>
      </c>
      <c r="X19" s="109">
        <v>5</v>
      </c>
      <c r="Y19" s="110">
        <v>5</v>
      </c>
      <c r="Z19" s="110">
        <v>4</v>
      </c>
      <c r="AA19" s="110">
        <v>5</v>
      </c>
      <c r="AB19" s="109">
        <v>4</v>
      </c>
      <c r="AC19" s="109">
        <v>4</v>
      </c>
      <c r="AD19" s="109">
        <v>4</v>
      </c>
      <c r="AE19" s="109">
        <v>4</v>
      </c>
      <c r="AF19" s="109">
        <v>4</v>
      </c>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row>
    <row r="20" spans="1:184" s="9" customFormat="1" x14ac:dyDescent="0.25">
      <c r="A20" s="8">
        <v>19</v>
      </c>
      <c r="B20" s="78" t="s">
        <v>55</v>
      </c>
      <c r="C20" s="76"/>
      <c r="D20" s="18"/>
      <c r="E20" s="78" t="s">
        <v>56</v>
      </c>
      <c r="F20" s="78">
        <v>1</v>
      </c>
      <c r="G20" s="20">
        <v>0</v>
      </c>
      <c r="H20" s="20">
        <v>0</v>
      </c>
      <c r="I20" s="20">
        <v>0</v>
      </c>
      <c r="J20" s="20">
        <v>0</v>
      </c>
      <c r="K20" s="80"/>
      <c r="L20" s="99">
        <v>4</v>
      </c>
      <c r="M20" s="100">
        <v>4</v>
      </c>
      <c r="N20" s="100">
        <v>4</v>
      </c>
      <c r="O20" s="100">
        <v>4</v>
      </c>
      <c r="P20" s="102">
        <v>5</v>
      </c>
      <c r="Q20" s="102">
        <v>5</v>
      </c>
      <c r="R20" s="102">
        <v>5</v>
      </c>
      <c r="S20" s="105">
        <v>5</v>
      </c>
      <c r="T20" s="105">
        <v>5</v>
      </c>
      <c r="U20" s="105">
        <v>5</v>
      </c>
      <c r="V20" s="105">
        <v>4</v>
      </c>
      <c r="W20" s="105">
        <v>5</v>
      </c>
      <c r="X20" s="109">
        <v>5</v>
      </c>
      <c r="Y20" s="109">
        <v>5</v>
      </c>
      <c r="Z20" s="110">
        <v>4</v>
      </c>
      <c r="AA20" s="110">
        <v>5</v>
      </c>
      <c r="AB20" s="109">
        <v>4</v>
      </c>
      <c r="AC20" s="109">
        <v>4</v>
      </c>
      <c r="AD20" s="109">
        <v>4</v>
      </c>
      <c r="AE20" s="109">
        <v>4</v>
      </c>
      <c r="AF20" s="109">
        <v>4</v>
      </c>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row>
    <row r="21" spans="1:184" s="8" customFormat="1" x14ac:dyDescent="0.25">
      <c r="A21" s="8">
        <v>20</v>
      </c>
      <c r="B21" s="78" t="s">
        <v>55</v>
      </c>
      <c r="C21" s="76"/>
      <c r="D21" s="18"/>
      <c r="E21" s="78" t="s">
        <v>56</v>
      </c>
      <c r="F21" s="78">
        <v>1</v>
      </c>
      <c r="G21" s="20">
        <v>1</v>
      </c>
      <c r="H21" s="20">
        <v>1</v>
      </c>
      <c r="I21" s="20">
        <v>1</v>
      </c>
      <c r="J21" s="20">
        <v>0</v>
      </c>
      <c r="K21" s="80"/>
      <c r="L21" s="99">
        <v>4</v>
      </c>
      <c r="M21" s="100">
        <v>5</v>
      </c>
      <c r="N21" s="100">
        <v>4</v>
      </c>
      <c r="O21" s="100">
        <v>4</v>
      </c>
      <c r="P21" s="102">
        <v>5</v>
      </c>
      <c r="Q21" s="102">
        <v>5</v>
      </c>
      <c r="R21" s="102">
        <v>5</v>
      </c>
      <c r="S21" s="105">
        <v>5</v>
      </c>
      <c r="T21" s="105">
        <v>5</v>
      </c>
      <c r="U21" s="105">
        <v>5</v>
      </c>
      <c r="V21" s="105">
        <v>5</v>
      </c>
      <c r="W21" s="105">
        <v>5</v>
      </c>
      <c r="X21" s="109">
        <v>5</v>
      </c>
      <c r="Y21" s="109">
        <v>4</v>
      </c>
      <c r="Z21" s="110">
        <v>4</v>
      </c>
      <c r="AA21" s="110">
        <v>5</v>
      </c>
      <c r="AB21" s="109">
        <v>4</v>
      </c>
      <c r="AC21" s="109">
        <v>4</v>
      </c>
      <c r="AD21" s="109">
        <v>4</v>
      </c>
      <c r="AE21" s="109">
        <v>4</v>
      </c>
      <c r="AF21" s="109">
        <v>4</v>
      </c>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row>
    <row r="22" spans="1:184" s="8" customFormat="1" x14ac:dyDescent="0.25">
      <c r="A22" s="8">
        <v>21</v>
      </c>
      <c r="B22" s="78" t="s">
        <v>55</v>
      </c>
      <c r="C22" s="76"/>
      <c r="D22" s="20"/>
      <c r="E22" s="78" t="s">
        <v>56</v>
      </c>
      <c r="F22" s="78">
        <v>0</v>
      </c>
      <c r="G22" s="20">
        <v>1</v>
      </c>
      <c r="H22" s="20">
        <v>0</v>
      </c>
      <c r="I22" s="20">
        <v>0</v>
      </c>
      <c r="J22" s="20">
        <v>0</v>
      </c>
      <c r="K22" s="80"/>
      <c r="L22" s="99">
        <v>4</v>
      </c>
      <c r="M22" s="100">
        <v>4</v>
      </c>
      <c r="N22" s="100">
        <v>5</v>
      </c>
      <c r="O22" s="100">
        <v>5</v>
      </c>
      <c r="P22" s="102">
        <v>5</v>
      </c>
      <c r="Q22" s="102">
        <v>5</v>
      </c>
      <c r="R22" s="102">
        <v>5</v>
      </c>
      <c r="S22" s="105">
        <v>5</v>
      </c>
      <c r="T22" s="105">
        <v>4</v>
      </c>
      <c r="U22" s="105">
        <v>4</v>
      </c>
      <c r="V22" s="106">
        <v>5</v>
      </c>
      <c r="W22" s="106">
        <v>5</v>
      </c>
      <c r="X22" s="109">
        <v>5</v>
      </c>
      <c r="Y22" s="110">
        <v>5</v>
      </c>
      <c r="Z22" s="110">
        <v>4</v>
      </c>
      <c r="AA22" s="110">
        <v>5</v>
      </c>
      <c r="AB22" s="109">
        <v>4</v>
      </c>
      <c r="AC22" s="109">
        <v>4</v>
      </c>
      <c r="AD22" s="109">
        <v>4</v>
      </c>
      <c r="AE22" s="109">
        <v>4</v>
      </c>
      <c r="AF22" s="109">
        <v>4</v>
      </c>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row>
    <row r="23" spans="1:184" s="8" customFormat="1" x14ac:dyDescent="0.25">
      <c r="A23" s="8">
        <v>22</v>
      </c>
      <c r="B23" s="78" t="s">
        <v>55</v>
      </c>
      <c r="C23" s="76"/>
      <c r="D23" s="18"/>
      <c r="E23" s="78" t="s">
        <v>56</v>
      </c>
      <c r="F23" s="78">
        <v>1</v>
      </c>
      <c r="G23" s="20">
        <v>0</v>
      </c>
      <c r="H23" s="20">
        <v>0</v>
      </c>
      <c r="I23" s="20">
        <v>0</v>
      </c>
      <c r="J23" s="20">
        <v>0</v>
      </c>
      <c r="K23" s="80"/>
      <c r="L23" s="99">
        <v>4</v>
      </c>
      <c r="M23" s="100">
        <v>4</v>
      </c>
      <c r="N23" s="100">
        <v>4</v>
      </c>
      <c r="O23" s="100">
        <v>4</v>
      </c>
      <c r="P23" s="102">
        <v>5</v>
      </c>
      <c r="Q23" s="102">
        <v>5</v>
      </c>
      <c r="R23" s="102">
        <v>5</v>
      </c>
      <c r="S23" s="105">
        <v>5</v>
      </c>
      <c r="T23" s="105">
        <v>5</v>
      </c>
      <c r="U23" s="105">
        <v>5</v>
      </c>
      <c r="V23" s="105">
        <v>4</v>
      </c>
      <c r="W23" s="105">
        <v>5</v>
      </c>
      <c r="X23" s="109">
        <v>5</v>
      </c>
      <c r="Y23" s="109">
        <v>5</v>
      </c>
      <c r="Z23" s="110">
        <v>4</v>
      </c>
      <c r="AA23" s="110">
        <v>5</v>
      </c>
      <c r="AB23" s="109">
        <v>4</v>
      </c>
      <c r="AC23" s="109">
        <v>4</v>
      </c>
      <c r="AD23" s="109">
        <v>4</v>
      </c>
      <c r="AE23" s="109">
        <v>4</v>
      </c>
      <c r="AF23" s="109">
        <v>4</v>
      </c>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row>
    <row r="24" spans="1:184" s="8" customFormat="1" x14ac:dyDescent="0.25">
      <c r="A24" s="8">
        <v>23</v>
      </c>
      <c r="B24" s="78" t="s">
        <v>55</v>
      </c>
      <c r="C24" s="76"/>
      <c r="D24" s="18"/>
      <c r="E24" s="78" t="s">
        <v>56</v>
      </c>
      <c r="F24" s="78">
        <v>1</v>
      </c>
      <c r="G24" s="20">
        <v>1</v>
      </c>
      <c r="H24" s="20">
        <v>1</v>
      </c>
      <c r="I24" s="20">
        <v>1</v>
      </c>
      <c r="J24" s="20">
        <v>1</v>
      </c>
      <c r="K24" s="80"/>
      <c r="L24" s="99">
        <v>4</v>
      </c>
      <c r="M24" s="100">
        <v>5</v>
      </c>
      <c r="N24" s="100">
        <v>4</v>
      </c>
      <c r="O24" s="100">
        <v>4</v>
      </c>
      <c r="P24" s="102">
        <v>5</v>
      </c>
      <c r="Q24" s="102">
        <v>5</v>
      </c>
      <c r="R24" s="102">
        <v>5</v>
      </c>
      <c r="S24" s="105">
        <v>5</v>
      </c>
      <c r="T24" s="105">
        <v>5</v>
      </c>
      <c r="U24" s="105">
        <v>5</v>
      </c>
      <c r="V24" s="105">
        <v>5</v>
      </c>
      <c r="W24" s="105">
        <v>5</v>
      </c>
      <c r="X24" s="109">
        <v>5</v>
      </c>
      <c r="Y24" s="109">
        <v>4</v>
      </c>
      <c r="Z24" s="110">
        <v>4</v>
      </c>
      <c r="AA24" s="110">
        <v>5</v>
      </c>
      <c r="AB24" s="109">
        <v>4</v>
      </c>
      <c r="AC24" s="109">
        <v>4</v>
      </c>
      <c r="AD24" s="109">
        <v>4</v>
      </c>
      <c r="AE24" s="109">
        <v>4</v>
      </c>
      <c r="AF24" s="109">
        <v>4</v>
      </c>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row>
    <row r="25" spans="1:184" s="8" customFormat="1" x14ac:dyDescent="0.25">
      <c r="A25" s="8">
        <v>24</v>
      </c>
      <c r="B25" s="78" t="s">
        <v>55</v>
      </c>
      <c r="C25" s="76"/>
      <c r="D25" s="18"/>
      <c r="E25" s="78" t="s">
        <v>56</v>
      </c>
      <c r="F25" s="78">
        <v>0</v>
      </c>
      <c r="G25" s="20">
        <v>1</v>
      </c>
      <c r="H25" s="20">
        <v>0</v>
      </c>
      <c r="I25" s="20">
        <v>0</v>
      </c>
      <c r="J25" s="20">
        <v>0</v>
      </c>
      <c r="K25" s="80"/>
      <c r="L25" s="99">
        <v>4</v>
      </c>
      <c r="M25" s="100">
        <v>4</v>
      </c>
      <c r="N25" s="100">
        <v>5</v>
      </c>
      <c r="O25" s="100">
        <v>5</v>
      </c>
      <c r="P25" s="102">
        <v>5</v>
      </c>
      <c r="Q25" s="102">
        <v>5</v>
      </c>
      <c r="R25" s="102">
        <v>5</v>
      </c>
      <c r="S25" s="105">
        <v>5</v>
      </c>
      <c r="T25" s="105">
        <v>4</v>
      </c>
      <c r="U25" s="105">
        <v>4</v>
      </c>
      <c r="V25" s="106">
        <v>5</v>
      </c>
      <c r="W25" s="106">
        <v>5</v>
      </c>
      <c r="X25" s="109">
        <v>5</v>
      </c>
      <c r="Y25" s="110">
        <v>5</v>
      </c>
      <c r="Z25" s="110">
        <v>4</v>
      </c>
      <c r="AA25" s="110">
        <v>5</v>
      </c>
      <c r="AB25" s="109">
        <v>4</v>
      </c>
      <c r="AC25" s="109">
        <v>4</v>
      </c>
      <c r="AD25" s="109">
        <v>4</v>
      </c>
      <c r="AE25" s="109">
        <v>4</v>
      </c>
      <c r="AF25" s="109">
        <v>4</v>
      </c>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row>
    <row r="26" spans="1:184" s="8" customFormat="1" x14ac:dyDescent="0.25">
      <c r="A26" s="8">
        <v>25</v>
      </c>
      <c r="B26" s="78" t="s">
        <v>55</v>
      </c>
      <c r="C26" s="76"/>
      <c r="D26" s="20"/>
      <c r="E26" s="78" t="s">
        <v>56</v>
      </c>
      <c r="F26" s="78">
        <v>1</v>
      </c>
      <c r="G26" s="20">
        <v>0</v>
      </c>
      <c r="H26" s="20">
        <v>0</v>
      </c>
      <c r="I26" s="20">
        <v>0</v>
      </c>
      <c r="J26" s="20">
        <v>0</v>
      </c>
      <c r="K26" s="80"/>
      <c r="L26" s="99">
        <v>4</v>
      </c>
      <c r="M26" s="100">
        <v>4</v>
      </c>
      <c r="N26" s="100">
        <v>4</v>
      </c>
      <c r="O26" s="100">
        <v>4</v>
      </c>
      <c r="P26" s="102">
        <v>5</v>
      </c>
      <c r="Q26" s="102">
        <v>5</v>
      </c>
      <c r="R26" s="102">
        <v>5</v>
      </c>
      <c r="S26" s="105">
        <v>5</v>
      </c>
      <c r="T26" s="105">
        <v>5</v>
      </c>
      <c r="U26" s="105">
        <v>5</v>
      </c>
      <c r="V26" s="105">
        <v>4</v>
      </c>
      <c r="W26" s="105">
        <v>5</v>
      </c>
      <c r="X26" s="109">
        <v>5</v>
      </c>
      <c r="Y26" s="109">
        <v>5</v>
      </c>
      <c r="Z26" s="110">
        <v>4</v>
      </c>
      <c r="AA26" s="110">
        <v>5</v>
      </c>
      <c r="AB26" s="109">
        <v>4</v>
      </c>
      <c r="AC26" s="109">
        <v>4</v>
      </c>
      <c r="AD26" s="109">
        <v>4</v>
      </c>
      <c r="AE26" s="109">
        <v>4</v>
      </c>
      <c r="AF26" s="109">
        <v>4</v>
      </c>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row>
    <row r="27" spans="1:184" s="8" customFormat="1" x14ac:dyDescent="0.25">
      <c r="A27" s="8">
        <v>26</v>
      </c>
      <c r="B27" s="78" t="s">
        <v>55</v>
      </c>
      <c r="C27" s="76"/>
      <c r="D27" s="18"/>
      <c r="E27" s="78" t="s">
        <v>56</v>
      </c>
      <c r="F27" s="78">
        <v>1</v>
      </c>
      <c r="G27" s="20">
        <v>1</v>
      </c>
      <c r="H27" s="20">
        <v>0</v>
      </c>
      <c r="I27" s="20">
        <v>1</v>
      </c>
      <c r="J27" s="20">
        <v>1</v>
      </c>
      <c r="K27" s="80"/>
      <c r="L27" s="99">
        <v>4</v>
      </c>
      <c r="M27" s="100">
        <v>5</v>
      </c>
      <c r="N27" s="100">
        <v>4</v>
      </c>
      <c r="O27" s="100">
        <v>4</v>
      </c>
      <c r="P27" s="102">
        <v>5</v>
      </c>
      <c r="Q27" s="102">
        <v>5</v>
      </c>
      <c r="R27" s="102">
        <v>5</v>
      </c>
      <c r="S27" s="105">
        <v>5</v>
      </c>
      <c r="T27" s="105">
        <v>5</v>
      </c>
      <c r="U27" s="105">
        <v>5</v>
      </c>
      <c r="V27" s="105">
        <v>5</v>
      </c>
      <c r="W27" s="105">
        <v>5</v>
      </c>
      <c r="X27" s="109">
        <v>5</v>
      </c>
      <c r="Y27" s="109">
        <v>4</v>
      </c>
      <c r="Z27" s="110">
        <v>4</v>
      </c>
      <c r="AA27" s="110">
        <v>5</v>
      </c>
      <c r="AB27" s="109">
        <v>4</v>
      </c>
      <c r="AC27" s="109">
        <v>4</v>
      </c>
      <c r="AD27" s="109">
        <v>4</v>
      </c>
      <c r="AE27" s="109">
        <v>4</v>
      </c>
      <c r="AF27" s="109">
        <v>4</v>
      </c>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row>
    <row r="28" spans="1:184" s="8" customFormat="1" x14ac:dyDescent="0.25">
      <c r="A28" s="8">
        <v>27</v>
      </c>
      <c r="B28" s="78" t="s">
        <v>55</v>
      </c>
      <c r="C28" s="76"/>
      <c r="D28" s="20"/>
      <c r="E28" s="78" t="s">
        <v>56</v>
      </c>
      <c r="F28" s="78">
        <v>0</v>
      </c>
      <c r="G28" s="20">
        <v>1</v>
      </c>
      <c r="H28" s="20">
        <v>0</v>
      </c>
      <c r="I28" s="20">
        <v>0</v>
      </c>
      <c r="J28" s="20">
        <v>0</v>
      </c>
      <c r="K28" s="80"/>
      <c r="L28" s="99">
        <v>4</v>
      </c>
      <c r="M28" s="100">
        <v>4</v>
      </c>
      <c r="N28" s="100">
        <v>5</v>
      </c>
      <c r="O28" s="100">
        <v>5</v>
      </c>
      <c r="P28" s="102">
        <v>5</v>
      </c>
      <c r="Q28" s="102">
        <v>5</v>
      </c>
      <c r="R28" s="102">
        <v>5</v>
      </c>
      <c r="S28" s="105">
        <v>5</v>
      </c>
      <c r="T28" s="105">
        <v>4</v>
      </c>
      <c r="U28" s="105">
        <v>4</v>
      </c>
      <c r="V28" s="106">
        <v>5</v>
      </c>
      <c r="W28" s="106">
        <v>5</v>
      </c>
      <c r="X28" s="109">
        <v>5</v>
      </c>
      <c r="Y28" s="110">
        <v>5</v>
      </c>
      <c r="Z28" s="110">
        <v>4</v>
      </c>
      <c r="AA28" s="110">
        <v>5</v>
      </c>
      <c r="AB28" s="109">
        <v>4</v>
      </c>
      <c r="AC28" s="109">
        <v>4</v>
      </c>
      <c r="AD28" s="109">
        <v>4</v>
      </c>
      <c r="AE28" s="109">
        <v>4</v>
      </c>
      <c r="AF28" s="109">
        <v>4</v>
      </c>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row>
    <row r="29" spans="1:184" s="8" customFormat="1" x14ac:dyDescent="0.25">
      <c r="A29" s="8">
        <v>28</v>
      </c>
      <c r="B29" s="78" t="s">
        <v>55</v>
      </c>
      <c r="C29" s="76"/>
      <c r="D29" s="18"/>
      <c r="E29" s="78" t="s">
        <v>56</v>
      </c>
      <c r="F29" s="78">
        <v>1</v>
      </c>
      <c r="G29" s="20">
        <v>0</v>
      </c>
      <c r="H29" s="20">
        <v>0</v>
      </c>
      <c r="I29" s="20">
        <v>0</v>
      </c>
      <c r="J29" s="20">
        <v>0</v>
      </c>
      <c r="K29" s="80"/>
      <c r="L29" s="99">
        <v>4</v>
      </c>
      <c r="M29" s="100">
        <v>4</v>
      </c>
      <c r="N29" s="100">
        <v>4</v>
      </c>
      <c r="O29" s="100">
        <v>4</v>
      </c>
      <c r="P29" s="102">
        <v>5</v>
      </c>
      <c r="Q29" s="102">
        <v>5</v>
      </c>
      <c r="R29" s="102">
        <v>5</v>
      </c>
      <c r="S29" s="105">
        <v>5</v>
      </c>
      <c r="T29" s="105">
        <v>5</v>
      </c>
      <c r="U29" s="105">
        <v>5</v>
      </c>
      <c r="V29" s="105">
        <v>4</v>
      </c>
      <c r="W29" s="105">
        <v>5</v>
      </c>
      <c r="X29" s="109">
        <v>5</v>
      </c>
      <c r="Y29" s="109">
        <v>5</v>
      </c>
      <c r="Z29" s="110">
        <v>4</v>
      </c>
      <c r="AA29" s="110">
        <v>5</v>
      </c>
      <c r="AB29" s="109">
        <v>4</v>
      </c>
      <c r="AC29" s="109">
        <v>4</v>
      </c>
      <c r="AD29" s="109">
        <v>4</v>
      </c>
      <c r="AE29" s="109">
        <v>4</v>
      </c>
      <c r="AF29" s="109">
        <v>4</v>
      </c>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row>
    <row r="30" spans="1:184" s="8" customFormat="1" x14ac:dyDescent="0.25">
      <c r="A30" s="8">
        <v>29</v>
      </c>
      <c r="B30" s="78" t="s">
        <v>55</v>
      </c>
      <c r="C30" s="76"/>
      <c r="D30" s="18"/>
      <c r="E30" s="78" t="s">
        <v>56</v>
      </c>
      <c r="F30" s="78">
        <v>1</v>
      </c>
      <c r="G30" s="20">
        <v>1</v>
      </c>
      <c r="H30" s="20">
        <v>1</v>
      </c>
      <c r="I30" s="20">
        <v>1</v>
      </c>
      <c r="J30" s="20">
        <v>1</v>
      </c>
      <c r="K30" s="80"/>
      <c r="L30" s="99">
        <v>4</v>
      </c>
      <c r="M30" s="100">
        <v>5</v>
      </c>
      <c r="N30" s="100">
        <v>4</v>
      </c>
      <c r="O30" s="100">
        <v>4</v>
      </c>
      <c r="P30" s="102">
        <v>5</v>
      </c>
      <c r="Q30" s="102">
        <v>5</v>
      </c>
      <c r="R30" s="102">
        <v>5</v>
      </c>
      <c r="S30" s="105">
        <v>5</v>
      </c>
      <c r="T30" s="105">
        <v>5</v>
      </c>
      <c r="U30" s="105">
        <v>5</v>
      </c>
      <c r="V30" s="105">
        <v>5</v>
      </c>
      <c r="W30" s="105">
        <v>5</v>
      </c>
      <c r="X30" s="109">
        <v>5</v>
      </c>
      <c r="Y30" s="109">
        <v>4</v>
      </c>
      <c r="Z30" s="110">
        <v>4</v>
      </c>
      <c r="AA30" s="110">
        <v>5</v>
      </c>
      <c r="AB30" s="109">
        <v>4</v>
      </c>
      <c r="AC30" s="109">
        <v>4</v>
      </c>
      <c r="AD30" s="109">
        <v>4</v>
      </c>
      <c r="AE30" s="109">
        <v>4</v>
      </c>
      <c r="AF30" s="109">
        <v>4</v>
      </c>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row>
    <row r="31" spans="1:184" s="8" customFormat="1" x14ac:dyDescent="0.25">
      <c r="A31" s="8">
        <v>30</v>
      </c>
      <c r="B31" s="78" t="s">
        <v>55</v>
      </c>
      <c r="C31" s="76"/>
      <c r="D31" s="18"/>
      <c r="E31" s="78" t="s">
        <v>56</v>
      </c>
      <c r="F31" s="78">
        <v>0</v>
      </c>
      <c r="G31" s="20">
        <v>1</v>
      </c>
      <c r="H31" s="20">
        <v>0</v>
      </c>
      <c r="I31" s="20">
        <v>0</v>
      </c>
      <c r="J31" s="20">
        <v>0</v>
      </c>
      <c r="K31" s="80"/>
      <c r="L31" s="99">
        <v>4</v>
      </c>
      <c r="M31" s="100">
        <v>4</v>
      </c>
      <c r="N31" s="100">
        <v>5</v>
      </c>
      <c r="O31" s="100">
        <v>5</v>
      </c>
      <c r="P31" s="102">
        <v>5</v>
      </c>
      <c r="Q31" s="102">
        <v>5</v>
      </c>
      <c r="R31" s="102">
        <v>5</v>
      </c>
      <c r="S31" s="105">
        <v>5</v>
      </c>
      <c r="T31" s="105">
        <v>4</v>
      </c>
      <c r="U31" s="105">
        <v>4</v>
      </c>
      <c r="V31" s="106">
        <v>5</v>
      </c>
      <c r="W31" s="106">
        <v>5</v>
      </c>
      <c r="X31" s="109">
        <v>5</v>
      </c>
      <c r="Y31" s="110">
        <v>5</v>
      </c>
      <c r="Z31" s="110">
        <v>4</v>
      </c>
      <c r="AA31" s="110">
        <v>5</v>
      </c>
      <c r="AB31" s="109">
        <v>4</v>
      </c>
      <c r="AC31" s="109">
        <v>4</v>
      </c>
      <c r="AD31" s="109">
        <v>4</v>
      </c>
      <c r="AE31" s="109">
        <v>4</v>
      </c>
      <c r="AF31" s="109">
        <v>4</v>
      </c>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row>
    <row r="32" spans="1:184" s="8" customFormat="1" x14ac:dyDescent="0.25">
      <c r="A32" s="8">
        <v>31</v>
      </c>
      <c r="B32" s="78" t="s">
        <v>55</v>
      </c>
      <c r="C32" s="76"/>
      <c r="D32" s="18"/>
      <c r="E32" s="78" t="s">
        <v>56</v>
      </c>
      <c r="F32" s="78">
        <v>1</v>
      </c>
      <c r="G32" s="20">
        <v>0</v>
      </c>
      <c r="H32" s="20">
        <v>0</v>
      </c>
      <c r="I32" s="20">
        <v>0</v>
      </c>
      <c r="J32" s="20">
        <v>0</v>
      </c>
      <c r="K32" s="80"/>
      <c r="L32" s="99">
        <v>4</v>
      </c>
      <c r="M32" s="100">
        <v>4</v>
      </c>
      <c r="N32" s="100">
        <v>4</v>
      </c>
      <c r="O32" s="100">
        <v>4</v>
      </c>
      <c r="P32" s="102">
        <v>5</v>
      </c>
      <c r="Q32" s="102">
        <v>5</v>
      </c>
      <c r="R32" s="102">
        <v>5</v>
      </c>
      <c r="S32" s="105">
        <v>5</v>
      </c>
      <c r="T32" s="105">
        <v>5</v>
      </c>
      <c r="U32" s="105">
        <v>5</v>
      </c>
      <c r="V32" s="105">
        <v>4</v>
      </c>
      <c r="W32" s="105">
        <v>5</v>
      </c>
      <c r="X32" s="109">
        <v>5</v>
      </c>
      <c r="Y32" s="109">
        <v>5</v>
      </c>
      <c r="Z32" s="110">
        <v>4</v>
      </c>
      <c r="AA32" s="110">
        <v>5</v>
      </c>
      <c r="AB32" s="109">
        <v>4</v>
      </c>
      <c r="AC32" s="109">
        <v>4</v>
      </c>
      <c r="AD32" s="109">
        <v>4</v>
      </c>
      <c r="AE32" s="109">
        <v>4</v>
      </c>
      <c r="AF32" s="109">
        <v>4</v>
      </c>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row>
    <row r="33" spans="1:184" s="8" customFormat="1" x14ac:dyDescent="0.25">
      <c r="A33" s="8">
        <v>32</v>
      </c>
      <c r="B33" s="78" t="s">
        <v>55</v>
      </c>
      <c r="C33" s="76"/>
      <c r="D33" s="18"/>
      <c r="E33" s="78" t="s">
        <v>56</v>
      </c>
      <c r="F33" s="78">
        <v>1</v>
      </c>
      <c r="G33" s="20">
        <v>1</v>
      </c>
      <c r="H33" s="20">
        <v>1</v>
      </c>
      <c r="I33" s="20">
        <v>1</v>
      </c>
      <c r="J33" s="20">
        <v>1</v>
      </c>
      <c r="K33" s="80"/>
      <c r="L33" s="99">
        <v>4</v>
      </c>
      <c r="M33" s="100">
        <v>5</v>
      </c>
      <c r="N33" s="100">
        <v>4</v>
      </c>
      <c r="O33" s="100">
        <v>4</v>
      </c>
      <c r="P33" s="102">
        <v>5</v>
      </c>
      <c r="Q33" s="102">
        <v>5</v>
      </c>
      <c r="R33" s="102">
        <v>5</v>
      </c>
      <c r="S33" s="105">
        <v>5</v>
      </c>
      <c r="T33" s="105">
        <v>5</v>
      </c>
      <c r="U33" s="105">
        <v>5</v>
      </c>
      <c r="V33" s="105">
        <v>5</v>
      </c>
      <c r="W33" s="105">
        <v>5</v>
      </c>
      <c r="X33" s="109">
        <v>5</v>
      </c>
      <c r="Y33" s="109">
        <v>4</v>
      </c>
      <c r="Z33" s="110">
        <v>4</v>
      </c>
      <c r="AA33" s="110">
        <v>5</v>
      </c>
      <c r="AB33" s="109">
        <v>4</v>
      </c>
      <c r="AC33" s="109">
        <v>4</v>
      </c>
      <c r="AD33" s="109">
        <v>4</v>
      </c>
      <c r="AE33" s="109">
        <v>4</v>
      </c>
      <c r="AF33" s="109">
        <v>4</v>
      </c>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row>
    <row r="34" spans="1:184" s="8" customFormat="1" x14ac:dyDescent="0.25">
      <c r="A34" s="8">
        <v>33</v>
      </c>
      <c r="B34" s="78" t="s">
        <v>55</v>
      </c>
      <c r="C34" s="76"/>
      <c r="D34" s="18"/>
      <c r="E34" s="78" t="s">
        <v>56</v>
      </c>
      <c r="F34" s="78">
        <v>0</v>
      </c>
      <c r="G34" s="20">
        <v>1</v>
      </c>
      <c r="H34" s="20">
        <v>0</v>
      </c>
      <c r="I34" s="20">
        <v>0</v>
      </c>
      <c r="J34" s="20">
        <v>0</v>
      </c>
      <c r="K34" s="80"/>
      <c r="L34" s="99">
        <v>4</v>
      </c>
      <c r="M34" s="100">
        <v>4</v>
      </c>
      <c r="N34" s="100">
        <v>5</v>
      </c>
      <c r="O34" s="100">
        <v>5</v>
      </c>
      <c r="P34" s="102">
        <v>5</v>
      </c>
      <c r="Q34" s="102">
        <v>5</v>
      </c>
      <c r="R34" s="102">
        <v>5</v>
      </c>
      <c r="S34" s="105">
        <v>5</v>
      </c>
      <c r="T34" s="105">
        <v>4</v>
      </c>
      <c r="U34" s="105">
        <v>4</v>
      </c>
      <c r="V34" s="106">
        <v>5</v>
      </c>
      <c r="W34" s="106">
        <v>5</v>
      </c>
      <c r="X34" s="109">
        <v>5</v>
      </c>
      <c r="Y34" s="110">
        <v>5</v>
      </c>
      <c r="Z34" s="110">
        <v>4</v>
      </c>
      <c r="AA34" s="110">
        <v>5</v>
      </c>
      <c r="AB34" s="109">
        <v>4</v>
      </c>
      <c r="AC34" s="109">
        <v>4</v>
      </c>
      <c r="AD34" s="109">
        <v>4</v>
      </c>
      <c r="AE34" s="109">
        <v>4</v>
      </c>
      <c r="AF34" s="109">
        <v>4</v>
      </c>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row>
    <row r="35" spans="1:184" s="8" customFormat="1" x14ac:dyDescent="0.25">
      <c r="A35" s="8">
        <v>34</v>
      </c>
      <c r="B35" s="78" t="s">
        <v>55</v>
      </c>
      <c r="C35" s="76"/>
      <c r="D35" s="18"/>
      <c r="E35" s="78" t="s">
        <v>56</v>
      </c>
      <c r="F35" s="78">
        <v>1</v>
      </c>
      <c r="G35" s="20">
        <v>0</v>
      </c>
      <c r="H35" s="20">
        <v>0</v>
      </c>
      <c r="I35" s="20">
        <v>0</v>
      </c>
      <c r="J35" s="20">
        <v>0</v>
      </c>
      <c r="K35" s="80"/>
      <c r="L35" s="99">
        <v>4</v>
      </c>
      <c r="M35" s="100">
        <v>4</v>
      </c>
      <c r="N35" s="100">
        <v>4</v>
      </c>
      <c r="O35" s="100">
        <v>4</v>
      </c>
      <c r="P35" s="102">
        <v>5</v>
      </c>
      <c r="Q35" s="102">
        <v>5</v>
      </c>
      <c r="R35" s="102">
        <v>5</v>
      </c>
      <c r="S35" s="105">
        <v>5</v>
      </c>
      <c r="T35" s="105">
        <v>5</v>
      </c>
      <c r="U35" s="105">
        <v>5</v>
      </c>
      <c r="V35" s="105">
        <v>4</v>
      </c>
      <c r="W35" s="105">
        <v>5</v>
      </c>
      <c r="X35" s="109">
        <v>5</v>
      </c>
      <c r="Y35" s="109">
        <v>5</v>
      </c>
      <c r="Z35" s="110">
        <v>4</v>
      </c>
      <c r="AA35" s="110">
        <v>5</v>
      </c>
      <c r="AB35" s="109">
        <v>4</v>
      </c>
      <c r="AC35" s="109">
        <v>4</v>
      </c>
      <c r="AD35" s="109">
        <v>4</v>
      </c>
      <c r="AE35" s="109">
        <v>4</v>
      </c>
      <c r="AF35" s="109">
        <v>4</v>
      </c>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row>
    <row r="36" spans="1:184" s="8" customFormat="1" x14ac:dyDescent="0.25">
      <c r="A36" s="8">
        <v>35</v>
      </c>
      <c r="B36" s="78" t="s">
        <v>55</v>
      </c>
      <c r="C36" s="76"/>
      <c r="D36" s="18"/>
      <c r="E36" s="78" t="s">
        <v>56</v>
      </c>
      <c r="F36" s="78">
        <v>1</v>
      </c>
      <c r="G36" s="20">
        <v>1</v>
      </c>
      <c r="H36" s="20">
        <v>1</v>
      </c>
      <c r="I36" s="20">
        <v>1</v>
      </c>
      <c r="J36" s="20">
        <v>1</v>
      </c>
      <c r="K36" s="80"/>
      <c r="L36" s="99">
        <v>4</v>
      </c>
      <c r="M36" s="100">
        <v>5</v>
      </c>
      <c r="N36" s="100">
        <v>4</v>
      </c>
      <c r="O36" s="100">
        <v>4</v>
      </c>
      <c r="P36" s="102">
        <v>5</v>
      </c>
      <c r="Q36" s="102">
        <v>5</v>
      </c>
      <c r="R36" s="102">
        <v>5</v>
      </c>
      <c r="S36" s="105">
        <v>5</v>
      </c>
      <c r="T36" s="105">
        <v>5</v>
      </c>
      <c r="U36" s="105">
        <v>5</v>
      </c>
      <c r="V36" s="105">
        <v>5</v>
      </c>
      <c r="W36" s="105">
        <v>5</v>
      </c>
      <c r="X36" s="109">
        <v>5</v>
      </c>
      <c r="Y36" s="109">
        <v>4</v>
      </c>
      <c r="Z36" s="110">
        <v>4</v>
      </c>
      <c r="AA36" s="110">
        <v>5</v>
      </c>
      <c r="AB36" s="109">
        <v>4</v>
      </c>
      <c r="AC36" s="109">
        <v>4</v>
      </c>
      <c r="AD36" s="109">
        <v>4</v>
      </c>
      <c r="AE36" s="109">
        <v>4</v>
      </c>
      <c r="AF36" s="109">
        <v>4</v>
      </c>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row>
    <row r="37" spans="1:184" s="8" customFormat="1" x14ac:dyDescent="0.25">
      <c r="A37" s="8">
        <v>36</v>
      </c>
      <c r="B37" s="78" t="s">
        <v>55</v>
      </c>
      <c r="C37" s="76"/>
      <c r="D37" s="18"/>
      <c r="E37" s="78" t="s">
        <v>56</v>
      </c>
      <c r="F37" s="78">
        <v>0</v>
      </c>
      <c r="G37" s="20">
        <v>1</v>
      </c>
      <c r="H37" s="20">
        <v>0</v>
      </c>
      <c r="I37" s="20">
        <v>0</v>
      </c>
      <c r="J37" s="20">
        <v>0</v>
      </c>
      <c r="K37" s="80"/>
      <c r="L37" s="99">
        <v>4</v>
      </c>
      <c r="M37" s="100">
        <v>4</v>
      </c>
      <c r="N37" s="100">
        <v>5</v>
      </c>
      <c r="O37" s="100">
        <v>5</v>
      </c>
      <c r="P37" s="102">
        <v>5</v>
      </c>
      <c r="Q37" s="102">
        <v>5</v>
      </c>
      <c r="R37" s="102">
        <v>5</v>
      </c>
      <c r="S37" s="105">
        <v>5</v>
      </c>
      <c r="T37" s="105">
        <v>4</v>
      </c>
      <c r="U37" s="105">
        <v>4</v>
      </c>
      <c r="V37" s="106">
        <v>5</v>
      </c>
      <c r="W37" s="106">
        <v>5</v>
      </c>
      <c r="X37" s="109">
        <v>5</v>
      </c>
      <c r="Y37" s="110">
        <v>5</v>
      </c>
      <c r="Z37" s="110">
        <v>4</v>
      </c>
      <c r="AA37" s="110">
        <v>5</v>
      </c>
      <c r="AB37" s="109">
        <v>4</v>
      </c>
      <c r="AC37" s="109">
        <v>4</v>
      </c>
      <c r="AD37" s="109">
        <v>4</v>
      </c>
      <c r="AE37" s="109">
        <v>4</v>
      </c>
      <c r="AF37" s="109">
        <v>4</v>
      </c>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row>
    <row r="38" spans="1:184" s="8" customFormat="1" x14ac:dyDescent="0.25">
      <c r="A38" s="8">
        <v>37</v>
      </c>
      <c r="B38" s="78" t="s">
        <v>55</v>
      </c>
      <c r="C38" s="76"/>
      <c r="D38" s="20"/>
      <c r="E38" s="78" t="s">
        <v>56</v>
      </c>
      <c r="F38" s="78">
        <v>1</v>
      </c>
      <c r="G38" s="20">
        <v>0</v>
      </c>
      <c r="H38" s="20">
        <v>0</v>
      </c>
      <c r="I38" s="20">
        <v>0</v>
      </c>
      <c r="J38" s="20">
        <v>0</v>
      </c>
      <c r="K38" s="80"/>
      <c r="L38" s="99">
        <v>4</v>
      </c>
      <c r="M38" s="100">
        <v>4</v>
      </c>
      <c r="N38" s="100">
        <v>4</v>
      </c>
      <c r="O38" s="100">
        <v>4</v>
      </c>
      <c r="P38" s="102">
        <v>5</v>
      </c>
      <c r="Q38" s="102">
        <v>5</v>
      </c>
      <c r="R38" s="102">
        <v>5</v>
      </c>
      <c r="S38" s="105">
        <v>5</v>
      </c>
      <c r="T38" s="105">
        <v>5</v>
      </c>
      <c r="U38" s="105">
        <v>5</v>
      </c>
      <c r="V38" s="105">
        <v>4</v>
      </c>
      <c r="W38" s="105">
        <v>5</v>
      </c>
      <c r="X38" s="109">
        <v>5</v>
      </c>
      <c r="Y38" s="109">
        <v>5</v>
      </c>
      <c r="Z38" s="110">
        <v>4</v>
      </c>
      <c r="AA38" s="110">
        <v>5</v>
      </c>
      <c r="AB38" s="109">
        <v>4</v>
      </c>
      <c r="AC38" s="109">
        <v>4</v>
      </c>
      <c r="AD38" s="109">
        <v>4</v>
      </c>
      <c r="AE38" s="109">
        <v>4</v>
      </c>
      <c r="AF38" s="109">
        <v>4</v>
      </c>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row>
    <row r="39" spans="1:184" s="8" customFormat="1" x14ac:dyDescent="0.25">
      <c r="A39" s="8">
        <v>38</v>
      </c>
      <c r="B39" s="78" t="s">
        <v>55</v>
      </c>
      <c r="C39" s="76"/>
      <c r="D39" s="55"/>
      <c r="E39" s="78" t="s">
        <v>56</v>
      </c>
      <c r="F39" s="78">
        <v>1</v>
      </c>
      <c r="G39" s="20">
        <v>1</v>
      </c>
      <c r="H39" s="20">
        <v>1</v>
      </c>
      <c r="I39" s="20">
        <v>1</v>
      </c>
      <c r="J39" s="20">
        <v>1</v>
      </c>
      <c r="K39" s="80"/>
      <c r="L39" s="99">
        <v>5</v>
      </c>
      <c r="M39" s="100">
        <v>5</v>
      </c>
      <c r="N39" s="100">
        <v>4</v>
      </c>
      <c r="O39" s="100">
        <v>4</v>
      </c>
      <c r="P39" s="102">
        <v>5</v>
      </c>
      <c r="Q39" s="102">
        <v>5</v>
      </c>
      <c r="R39" s="102">
        <v>5</v>
      </c>
      <c r="S39" s="105">
        <v>5</v>
      </c>
      <c r="T39" s="105">
        <v>5</v>
      </c>
      <c r="U39" s="105">
        <v>5</v>
      </c>
      <c r="V39" s="105">
        <v>5</v>
      </c>
      <c r="W39" s="105">
        <v>5</v>
      </c>
      <c r="X39" s="109">
        <v>5</v>
      </c>
      <c r="Y39" s="109">
        <v>4</v>
      </c>
      <c r="Z39" s="110">
        <v>4</v>
      </c>
      <c r="AA39" s="110">
        <v>5</v>
      </c>
      <c r="AB39" s="109">
        <v>4</v>
      </c>
      <c r="AC39" s="109">
        <v>4</v>
      </c>
      <c r="AD39" s="109">
        <v>4</v>
      </c>
      <c r="AE39" s="109">
        <v>4</v>
      </c>
      <c r="AF39" s="109">
        <v>4</v>
      </c>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row>
    <row r="40" spans="1:184" s="8" customFormat="1" x14ac:dyDescent="0.25">
      <c r="A40" s="8">
        <v>39</v>
      </c>
      <c r="B40" s="78" t="s">
        <v>55</v>
      </c>
      <c r="C40" s="76"/>
      <c r="D40" s="18"/>
      <c r="E40" s="78" t="s">
        <v>56</v>
      </c>
      <c r="F40" s="78">
        <v>0</v>
      </c>
      <c r="G40" s="20">
        <v>1</v>
      </c>
      <c r="H40" s="20">
        <v>0</v>
      </c>
      <c r="I40" s="20">
        <v>0</v>
      </c>
      <c r="J40" s="20">
        <v>0</v>
      </c>
      <c r="K40" s="80"/>
      <c r="L40" s="99">
        <v>4</v>
      </c>
      <c r="M40" s="100">
        <v>4</v>
      </c>
      <c r="N40" s="100">
        <v>5</v>
      </c>
      <c r="O40" s="100">
        <v>5</v>
      </c>
      <c r="P40" s="102">
        <v>5</v>
      </c>
      <c r="Q40" s="102">
        <v>5</v>
      </c>
      <c r="R40" s="102">
        <v>5</v>
      </c>
      <c r="S40" s="105">
        <v>5</v>
      </c>
      <c r="T40" s="105">
        <v>4</v>
      </c>
      <c r="U40" s="105">
        <v>4</v>
      </c>
      <c r="V40" s="106">
        <v>5</v>
      </c>
      <c r="W40" s="106">
        <v>5</v>
      </c>
      <c r="X40" s="109">
        <v>5</v>
      </c>
      <c r="Y40" s="110">
        <v>5</v>
      </c>
      <c r="Z40" s="110">
        <v>4</v>
      </c>
      <c r="AA40" s="110">
        <v>5</v>
      </c>
      <c r="AB40" s="109">
        <v>4</v>
      </c>
      <c r="AC40" s="109">
        <v>4</v>
      </c>
      <c r="AD40" s="109">
        <v>4</v>
      </c>
      <c r="AE40" s="109">
        <v>4</v>
      </c>
      <c r="AF40" s="109">
        <v>4</v>
      </c>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row>
    <row r="41" spans="1:184" s="8" customFormat="1" x14ac:dyDescent="0.25">
      <c r="A41" s="8">
        <v>40</v>
      </c>
      <c r="B41" s="78" t="s">
        <v>55</v>
      </c>
      <c r="C41" s="76"/>
      <c r="D41" s="20"/>
      <c r="E41" s="78" t="s">
        <v>56</v>
      </c>
      <c r="F41" s="78">
        <v>1</v>
      </c>
      <c r="G41" s="20">
        <v>0</v>
      </c>
      <c r="H41" s="20">
        <v>0</v>
      </c>
      <c r="I41" s="20">
        <v>0</v>
      </c>
      <c r="J41" s="20">
        <v>0</v>
      </c>
      <c r="K41" s="80"/>
      <c r="L41" s="99">
        <v>4</v>
      </c>
      <c r="M41" s="100">
        <v>4</v>
      </c>
      <c r="N41" s="100">
        <v>4</v>
      </c>
      <c r="O41" s="100">
        <v>4</v>
      </c>
      <c r="P41" s="102">
        <v>5</v>
      </c>
      <c r="Q41" s="102">
        <v>5</v>
      </c>
      <c r="R41" s="102">
        <v>5</v>
      </c>
      <c r="S41" s="105">
        <v>5</v>
      </c>
      <c r="T41" s="105">
        <v>5</v>
      </c>
      <c r="U41" s="105">
        <v>5</v>
      </c>
      <c r="V41" s="105">
        <v>4</v>
      </c>
      <c r="W41" s="105">
        <v>5</v>
      </c>
      <c r="X41" s="109">
        <v>5</v>
      </c>
      <c r="Y41" s="109">
        <v>5</v>
      </c>
      <c r="Z41" s="110">
        <v>4</v>
      </c>
      <c r="AA41" s="110">
        <v>5</v>
      </c>
      <c r="AB41" s="109">
        <v>4</v>
      </c>
      <c r="AC41" s="109">
        <v>4</v>
      </c>
      <c r="AD41" s="109">
        <v>4</v>
      </c>
      <c r="AE41" s="109">
        <v>4</v>
      </c>
      <c r="AF41" s="109">
        <v>4</v>
      </c>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row>
    <row r="42" spans="1:184" s="8" customFormat="1" x14ac:dyDescent="0.25">
      <c r="A42" s="8">
        <v>41</v>
      </c>
      <c r="B42" s="78" t="s">
        <v>55</v>
      </c>
      <c r="C42" s="76"/>
      <c r="D42" s="18"/>
      <c r="E42" s="78" t="s">
        <v>56</v>
      </c>
      <c r="F42" s="78">
        <v>1</v>
      </c>
      <c r="G42" s="20">
        <v>1</v>
      </c>
      <c r="H42" s="20">
        <v>1</v>
      </c>
      <c r="I42" s="20">
        <v>1</v>
      </c>
      <c r="J42" s="20">
        <v>1</v>
      </c>
      <c r="K42" s="80"/>
      <c r="L42" s="99">
        <v>4</v>
      </c>
      <c r="M42" s="100">
        <v>5</v>
      </c>
      <c r="N42" s="100">
        <v>4</v>
      </c>
      <c r="O42" s="100">
        <v>4</v>
      </c>
      <c r="P42" s="102">
        <v>5</v>
      </c>
      <c r="Q42" s="102">
        <v>5</v>
      </c>
      <c r="R42" s="102">
        <v>5</v>
      </c>
      <c r="S42" s="105">
        <v>5</v>
      </c>
      <c r="T42" s="105">
        <v>5</v>
      </c>
      <c r="U42" s="105">
        <v>5</v>
      </c>
      <c r="V42" s="105">
        <v>5</v>
      </c>
      <c r="W42" s="105">
        <v>5</v>
      </c>
      <c r="X42" s="109">
        <v>5</v>
      </c>
      <c r="Y42" s="109">
        <v>4</v>
      </c>
      <c r="Z42" s="110">
        <v>4</v>
      </c>
      <c r="AA42" s="110">
        <v>5</v>
      </c>
      <c r="AB42" s="109">
        <v>4</v>
      </c>
      <c r="AC42" s="109">
        <v>4</v>
      </c>
      <c r="AD42" s="109">
        <v>4</v>
      </c>
      <c r="AE42" s="109">
        <v>4</v>
      </c>
      <c r="AF42" s="109">
        <v>4</v>
      </c>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row>
    <row r="43" spans="1:184" s="8" customFormat="1" x14ac:dyDescent="0.25">
      <c r="A43" s="8">
        <v>42</v>
      </c>
      <c r="B43" s="78" t="s">
        <v>55</v>
      </c>
      <c r="C43" s="76"/>
      <c r="D43" s="20"/>
      <c r="E43" s="78" t="s">
        <v>56</v>
      </c>
      <c r="F43" s="78">
        <v>0</v>
      </c>
      <c r="G43" s="20">
        <v>1</v>
      </c>
      <c r="H43" s="20">
        <v>0</v>
      </c>
      <c r="I43" s="20">
        <v>0</v>
      </c>
      <c r="J43" s="20">
        <v>0</v>
      </c>
      <c r="K43" s="80"/>
      <c r="L43" s="99">
        <v>4</v>
      </c>
      <c r="M43" s="100">
        <v>4</v>
      </c>
      <c r="N43" s="100">
        <v>5</v>
      </c>
      <c r="O43" s="100">
        <v>5</v>
      </c>
      <c r="P43" s="102">
        <v>5</v>
      </c>
      <c r="Q43" s="102">
        <v>5</v>
      </c>
      <c r="R43" s="102">
        <v>5</v>
      </c>
      <c r="S43" s="105">
        <v>5</v>
      </c>
      <c r="T43" s="105">
        <v>4</v>
      </c>
      <c r="U43" s="105">
        <v>4</v>
      </c>
      <c r="V43" s="106">
        <v>5</v>
      </c>
      <c r="W43" s="106">
        <v>5</v>
      </c>
      <c r="X43" s="109">
        <v>5</v>
      </c>
      <c r="Y43" s="110">
        <v>5</v>
      </c>
      <c r="Z43" s="110">
        <v>4</v>
      </c>
      <c r="AA43" s="110">
        <v>5</v>
      </c>
      <c r="AB43" s="109">
        <v>4</v>
      </c>
      <c r="AC43" s="109">
        <v>4</v>
      </c>
      <c r="AD43" s="109">
        <v>4</v>
      </c>
      <c r="AE43" s="109">
        <v>4</v>
      </c>
      <c r="AF43" s="109">
        <v>4</v>
      </c>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row>
    <row r="44" spans="1:184" s="8" customFormat="1" x14ac:dyDescent="0.25">
      <c r="A44" s="8">
        <v>43</v>
      </c>
      <c r="B44" s="78" t="s">
        <v>55</v>
      </c>
      <c r="C44" s="76"/>
      <c r="D44" s="20"/>
      <c r="E44" s="78" t="s">
        <v>56</v>
      </c>
      <c r="F44" s="78">
        <v>1</v>
      </c>
      <c r="G44" s="20">
        <v>0</v>
      </c>
      <c r="H44" s="20">
        <v>0</v>
      </c>
      <c r="I44" s="20">
        <v>0</v>
      </c>
      <c r="J44" s="20">
        <v>0</v>
      </c>
      <c r="K44" s="80"/>
      <c r="L44" s="99">
        <v>4</v>
      </c>
      <c r="M44" s="100">
        <v>4</v>
      </c>
      <c r="N44" s="100">
        <v>4</v>
      </c>
      <c r="O44" s="100">
        <v>4</v>
      </c>
      <c r="P44" s="102">
        <v>5</v>
      </c>
      <c r="Q44" s="102">
        <v>5</v>
      </c>
      <c r="R44" s="102">
        <v>5</v>
      </c>
      <c r="S44" s="105">
        <v>5</v>
      </c>
      <c r="T44" s="105">
        <v>5</v>
      </c>
      <c r="U44" s="105">
        <v>5</v>
      </c>
      <c r="V44" s="105">
        <v>4</v>
      </c>
      <c r="W44" s="105">
        <v>5</v>
      </c>
      <c r="X44" s="109">
        <v>5</v>
      </c>
      <c r="Y44" s="109">
        <v>5</v>
      </c>
      <c r="Z44" s="110">
        <v>4</v>
      </c>
      <c r="AA44" s="110">
        <v>5</v>
      </c>
      <c r="AB44" s="109">
        <v>4</v>
      </c>
      <c r="AC44" s="109">
        <v>4</v>
      </c>
      <c r="AD44" s="109">
        <v>4</v>
      </c>
      <c r="AE44" s="109">
        <v>4</v>
      </c>
      <c r="AF44" s="109">
        <v>4</v>
      </c>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row>
    <row r="45" spans="1:184" s="8" customFormat="1" x14ac:dyDescent="0.25">
      <c r="A45" s="8">
        <v>44</v>
      </c>
      <c r="B45" s="78" t="s">
        <v>55</v>
      </c>
      <c r="C45" s="76"/>
      <c r="D45" s="18"/>
      <c r="E45" s="78" t="s">
        <v>56</v>
      </c>
      <c r="F45" s="78">
        <v>1</v>
      </c>
      <c r="G45" s="20">
        <v>1</v>
      </c>
      <c r="H45" s="20">
        <v>1</v>
      </c>
      <c r="I45" s="20">
        <v>1</v>
      </c>
      <c r="J45" s="20">
        <v>1</v>
      </c>
      <c r="K45" s="80"/>
      <c r="L45" s="99">
        <v>4</v>
      </c>
      <c r="M45" s="100">
        <v>5</v>
      </c>
      <c r="N45" s="100">
        <v>4</v>
      </c>
      <c r="O45" s="100">
        <v>4</v>
      </c>
      <c r="P45" s="102">
        <v>5</v>
      </c>
      <c r="Q45" s="102">
        <v>5</v>
      </c>
      <c r="R45" s="102">
        <v>5</v>
      </c>
      <c r="S45" s="105">
        <v>5</v>
      </c>
      <c r="T45" s="105">
        <v>5</v>
      </c>
      <c r="U45" s="105">
        <v>5</v>
      </c>
      <c r="V45" s="105">
        <v>5</v>
      </c>
      <c r="W45" s="105">
        <v>5</v>
      </c>
      <c r="X45" s="109">
        <v>5</v>
      </c>
      <c r="Y45" s="109">
        <v>4</v>
      </c>
      <c r="Z45" s="110">
        <v>4</v>
      </c>
      <c r="AA45" s="110">
        <v>5</v>
      </c>
      <c r="AB45" s="109">
        <v>4</v>
      </c>
      <c r="AC45" s="109">
        <v>4</v>
      </c>
      <c r="AD45" s="109">
        <v>4</v>
      </c>
      <c r="AE45" s="109">
        <v>4</v>
      </c>
      <c r="AF45" s="109">
        <v>4</v>
      </c>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row>
    <row r="46" spans="1:184" s="8" customFormat="1" x14ac:dyDescent="0.25">
      <c r="A46" s="8">
        <v>45</v>
      </c>
      <c r="B46" s="78" t="s">
        <v>55</v>
      </c>
      <c r="C46" s="76"/>
      <c r="D46" s="20"/>
      <c r="E46" s="78" t="s">
        <v>56</v>
      </c>
      <c r="F46" s="78">
        <v>0</v>
      </c>
      <c r="G46" s="20">
        <v>1</v>
      </c>
      <c r="H46" s="20">
        <v>0</v>
      </c>
      <c r="I46" s="20">
        <v>0</v>
      </c>
      <c r="J46" s="20">
        <v>0</v>
      </c>
      <c r="K46" s="80"/>
      <c r="L46" s="99">
        <v>4</v>
      </c>
      <c r="M46" s="100">
        <v>4</v>
      </c>
      <c r="N46" s="100">
        <v>5</v>
      </c>
      <c r="O46" s="100">
        <v>5</v>
      </c>
      <c r="P46" s="102">
        <v>5</v>
      </c>
      <c r="Q46" s="102">
        <v>5</v>
      </c>
      <c r="R46" s="102">
        <v>5</v>
      </c>
      <c r="S46" s="105">
        <v>5</v>
      </c>
      <c r="T46" s="105">
        <v>4</v>
      </c>
      <c r="U46" s="105">
        <v>4</v>
      </c>
      <c r="V46" s="106">
        <v>5</v>
      </c>
      <c r="W46" s="106">
        <v>5</v>
      </c>
      <c r="X46" s="109">
        <v>5</v>
      </c>
      <c r="Y46" s="110">
        <v>5</v>
      </c>
      <c r="Z46" s="110">
        <v>4</v>
      </c>
      <c r="AA46" s="110">
        <v>5</v>
      </c>
      <c r="AB46" s="109">
        <v>4</v>
      </c>
      <c r="AC46" s="109">
        <v>4</v>
      </c>
      <c r="AD46" s="109">
        <v>4</v>
      </c>
      <c r="AE46" s="109">
        <v>4</v>
      </c>
      <c r="AF46" s="109">
        <v>4</v>
      </c>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row>
    <row r="47" spans="1:184" s="8" customFormat="1" x14ac:dyDescent="0.25">
      <c r="A47" s="8">
        <v>46</v>
      </c>
      <c r="B47" s="78" t="s">
        <v>55</v>
      </c>
      <c r="C47" s="76"/>
      <c r="D47" s="20"/>
      <c r="E47" s="78" t="s">
        <v>56</v>
      </c>
      <c r="F47" s="78">
        <v>1</v>
      </c>
      <c r="G47" s="20">
        <v>0</v>
      </c>
      <c r="H47" s="20">
        <v>0</v>
      </c>
      <c r="I47" s="20">
        <v>0</v>
      </c>
      <c r="J47" s="20">
        <v>0</v>
      </c>
      <c r="K47" s="80"/>
      <c r="L47" s="99">
        <v>4</v>
      </c>
      <c r="M47" s="100">
        <v>4</v>
      </c>
      <c r="N47" s="100">
        <v>4</v>
      </c>
      <c r="O47" s="100">
        <v>4</v>
      </c>
      <c r="P47" s="102">
        <v>5</v>
      </c>
      <c r="Q47" s="102">
        <v>5</v>
      </c>
      <c r="R47" s="102">
        <v>5</v>
      </c>
      <c r="S47" s="105">
        <v>5</v>
      </c>
      <c r="T47" s="105">
        <v>5</v>
      </c>
      <c r="U47" s="105">
        <v>5</v>
      </c>
      <c r="V47" s="105">
        <v>4</v>
      </c>
      <c r="W47" s="105">
        <v>5</v>
      </c>
      <c r="X47" s="109">
        <v>5</v>
      </c>
      <c r="Y47" s="109">
        <v>5</v>
      </c>
      <c r="Z47" s="110">
        <v>4</v>
      </c>
      <c r="AA47" s="110">
        <v>5</v>
      </c>
      <c r="AB47" s="109">
        <v>4</v>
      </c>
      <c r="AC47" s="109">
        <v>4</v>
      </c>
      <c r="AD47" s="109">
        <v>4</v>
      </c>
      <c r="AE47" s="109">
        <v>4</v>
      </c>
      <c r="AF47" s="109">
        <v>4</v>
      </c>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row>
    <row r="48" spans="1:184" s="8" customFormat="1" x14ac:dyDescent="0.25">
      <c r="A48" s="8">
        <v>47</v>
      </c>
      <c r="B48" s="78" t="s">
        <v>55</v>
      </c>
      <c r="C48" s="76"/>
      <c r="D48" s="18"/>
      <c r="E48" s="78" t="s">
        <v>56</v>
      </c>
      <c r="F48" s="78">
        <v>1</v>
      </c>
      <c r="G48" s="20">
        <v>1</v>
      </c>
      <c r="H48" s="20">
        <v>1</v>
      </c>
      <c r="I48" s="20">
        <v>1</v>
      </c>
      <c r="J48" s="20">
        <v>1</v>
      </c>
      <c r="K48" s="80"/>
      <c r="L48" s="99">
        <v>4</v>
      </c>
      <c r="M48" s="100">
        <v>5</v>
      </c>
      <c r="N48" s="100">
        <v>4</v>
      </c>
      <c r="O48" s="100">
        <v>4</v>
      </c>
      <c r="P48" s="102">
        <v>5</v>
      </c>
      <c r="Q48" s="102">
        <v>5</v>
      </c>
      <c r="R48" s="102">
        <v>5</v>
      </c>
      <c r="S48" s="105">
        <v>5</v>
      </c>
      <c r="T48" s="105">
        <v>5</v>
      </c>
      <c r="U48" s="105">
        <v>5</v>
      </c>
      <c r="V48" s="105">
        <v>5</v>
      </c>
      <c r="W48" s="105">
        <v>5</v>
      </c>
      <c r="X48" s="109">
        <v>5</v>
      </c>
      <c r="Y48" s="109">
        <v>4</v>
      </c>
      <c r="Z48" s="110">
        <v>4</v>
      </c>
      <c r="AA48" s="110">
        <v>5</v>
      </c>
      <c r="AB48" s="109">
        <v>4</v>
      </c>
      <c r="AC48" s="109">
        <v>4</v>
      </c>
      <c r="AD48" s="109">
        <v>4</v>
      </c>
      <c r="AE48" s="109">
        <v>4</v>
      </c>
      <c r="AF48" s="109">
        <v>4</v>
      </c>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row>
    <row r="49" spans="1:184" s="8" customFormat="1" x14ac:dyDescent="0.25">
      <c r="A49" s="8">
        <v>48</v>
      </c>
      <c r="B49" s="78" t="s">
        <v>55</v>
      </c>
      <c r="C49" s="76"/>
      <c r="D49" s="55"/>
      <c r="E49" s="78" t="s">
        <v>56</v>
      </c>
      <c r="F49" s="78">
        <v>0</v>
      </c>
      <c r="G49" s="20">
        <v>1</v>
      </c>
      <c r="H49" s="20">
        <v>0</v>
      </c>
      <c r="I49" s="20">
        <v>0</v>
      </c>
      <c r="J49" s="20">
        <v>0</v>
      </c>
      <c r="K49" s="80"/>
      <c r="L49" s="99">
        <v>4</v>
      </c>
      <c r="M49" s="100">
        <v>4</v>
      </c>
      <c r="N49" s="100">
        <v>5</v>
      </c>
      <c r="O49" s="100">
        <v>5</v>
      </c>
      <c r="P49" s="102">
        <v>5</v>
      </c>
      <c r="Q49" s="102">
        <v>5</v>
      </c>
      <c r="R49" s="102">
        <v>5</v>
      </c>
      <c r="S49" s="105">
        <v>5</v>
      </c>
      <c r="T49" s="105">
        <v>4</v>
      </c>
      <c r="U49" s="105">
        <v>4</v>
      </c>
      <c r="V49" s="106">
        <v>5</v>
      </c>
      <c r="W49" s="106">
        <v>5</v>
      </c>
      <c r="X49" s="109">
        <v>5</v>
      </c>
      <c r="Y49" s="110">
        <v>5</v>
      </c>
      <c r="Z49" s="110">
        <v>4</v>
      </c>
      <c r="AA49" s="110">
        <v>5</v>
      </c>
      <c r="AB49" s="109">
        <v>4</v>
      </c>
      <c r="AC49" s="109">
        <v>4</v>
      </c>
      <c r="AD49" s="109">
        <v>4</v>
      </c>
      <c r="AE49" s="109">
        <v>4</v>
      </c>
      <c r="AF49" s="109">
        <v>4</v>
      </c>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row>
    <row r="50" spans="1:184" s="8" customFormat="1" x14ac:dyDescent="0.25">
      <c r="A50" s="8">
        <v>49</v>
      </c>
      <c r="B50" s="78" t="s">
        <v>55</v>
      </c>
      <c r="C50" s="76"/>
      <c r="D50" s="20"/>
      <c r="E50" s="78" t="s">
        <v>56</v>
      </c>
      <c r="F50" s="78">
        <v>1</v>
      </c>
      <c r="G50" s="20">
        <v>0</v>
      </c>
      <c r="H50" s="20">
        <v>0</v>
      </c>
      <c r="I50" s="20">
        <v>0</v>
      </c>
      <c r="J50" s="20">
        <v>0</v>
      </c>
      <c r="K50" s="80"/>
      <c r="L50" s="99">
        <v>4</v>
      </c>
      <c r="M50" s="100">
        <v>4</v>
      </c>
      <c r="N50" s="100">
        <v>4</v>
      </c>
      <c r="O50" s="100">
        <v>4</v>
      </c>
      <c r="P50" s="102">
        <v>5</v>
      </c>
      <c r="Q50" s="102">
        <v>5</v>
      </c>
      <c r="R50" s="102">
        <v>5</v>
      </c>
      <c r="S50" s="105">
        <v>5</v>
      </c>
      <c r="T50" s="105">
        <v>5</v>
      </c>
      <c r="U50" s="105">
        <v>5</v>
      </c>
      <c r="V50" s="105">
        <v>4</v>
      </c>
      <c r="W50" s="105">
        <v>5</v>
      </c>
      <c r="X50" s="109">
        <v>5</v>
      </c>
      <c r="Y50" s="109">
        <v>5</v>
      </c>
      <c r="Z50" s="110">
        <v>4</v>
      </c>
      <c r="AA50" s="110">
        <v>5</v>
      </c>
      <c r="AB50" s="109">
        <v>4</v>
      </c>
      <c r="AC50" s="109">
        <v>4</v>
      </c>
      <c r="AD50" s="109">
        <v>4</v>
      </c>
      <c r="AE50" s="109">
        <v>4</v>
      </c>
      <c r="AF50" s="109">
        <v>4</v>
      </c>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row>
    <row r="51" spans="1:184" s="8" customFormat="1" x14ac:dyDescent="0.25">
      <c r="A51" s="8">
        <v>50</v>
      </c>
      <c r="B51" s="78" t="s">
        <v>55</v>
      </c>
      <c r="C51" s="76"/>
      <c r="D51" s="18"/>
      <c r="E51" s="78" t="s">
        <v>56</v>
      </c>
      <c r="F51" s="78">
        <v>1</v>
      </c>
      <c r="G51" s="20">
        <v>1</v>
      </c>
      <c r="H51" s="20">
        <v>1</v>
      </c>
      <c r="I51" s="20">
        <v>1</v>
      </c>
      <c r="J51" s="20">
        <v>1</v>
      </c>
      <c r="K51" s="80"/>
      <c r="L51" s="99">
        <v>4</v>
      </c>
      <c r="M51" s="100">
        <v>5</v>
      </c>
      <c r="N51" s="100">
        <v>4</v>
      </c>
      <c r="O51" s="100">
        <v>4</v>
      </c>
      <c r="P51" s="102">
        <v>5</v>
      </c>
      <c r="Q51" s="102">
        <v>5</v>
      </c>
      <c r="R51" s="102">
        <v>5</v>
      </c>
      <c r="S51" s="105">
        <v>5</v>
      </c>
      <c r="T51" s="105">
        <v>5</v>
      </c>
      <c r="U51" s="105">
        <v>5</v>
      </c>
      <c r="V51" s="105">
        <v>5</v>
      </c>
      <c r="W51" s="105">
        <v>5</v>
      </c>
      <c r="X51" s="109">
        <v>5</v>
      </c>
      <c r="Y51" s="109">
        <v>4</v>
      </c>
      <c r="Z51" s="110">
        <v>4</v>
      </c>
      <c r="AA51" s="110">
        <v>5</v>
      </c>
      <c r="AB51" s="109">
        <v>4</v>
      </c>
      <c r="AC51" s="109">
        <v>4</v>
      </c>
      <c r="AD51" s="109">
        <v>4</v>
      </c>
      <c r="AE51" s="109">
        <v>4</v>
      </c>
      <c r="AF51" s="109">
        <v>4</v>
      </c>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row>
    <row r="52" spans="1:184" s="8" customFormat="1" x14ac:dyDescent="0.25">
      <c r="A52" s="8">
        <v>51</v>
      </c>
      <c r="B52" s="78" t="s">
        <v>55</v>
      </c>
      <c r="C52" s="76"/>
      <c r="D52" s="18"/>
      <c r="E52" s="78" t="s">
        <v>56</v>
      </c>
      <c r="F52" s="78">
        <v>0</v>
      </c>
      <c r="G52" s="20">
        <v>1</v>
      </c>
      <c r="H52" s="20">
        <v>0</v>
      </c>
      <c r="I52" s="20">
        <v>0</v>
      </c>
      <c r="J52" s="20">
        <v>0</v>
      </c>
      <c r="K52" s="80"/>
      <c r="L52" s="99">
        <v>4</v>
      </c>
      <c r="M52" s="100">
        <v>4</v>
      </c>
      <c r="N52" s="100">
        <v>5</v>
      </c>
      <c r="O52" s="100">
        <v>5</v>
      </c>
      <c r="P52" s="102">
        <v>5</v>
      </c>
      <c r="Q52" s="102">
        <v>5</v>
      </c>
      <c r="R52" s="102">
        <v>5</v>
      </c>
      <c r="S52" s="105">
        <v>5</v>
      </c>
      <c r="T52" s="105">
        <v>4</v>
      </c>
      <c r="U52" s="105">
        <v>4</v>
      </c>
      <c r="V52" s="106">
        <v>5</v>
      </c>
      <c r="W52" s="106">
        <v>5</v>
      </c>
      <c r="X52" s="109">
        <v>5</v>
      </c>
      <c r="Y52" s="110">
        <v>5</v>
      </c>
      <c r="Z52" s="110">
        <v>4</v>
      </c>
      <c r="AA52" s="110">
        <v>5</v>
      </c>
      <c r="AB52" s="109">
        <v>4</v>
      </c>
      <c r="AC52" s="109">
        <v>4</v>
      </c>
      <c r="AD52" s="109">
        <v>4</v>
      </c>
      <c r="AE52" s="109">
        <v>4</v>
      </c>
      <c r="AF52" s="109">
        <v>4</v>
      </c>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row>
    <row r="53" spans="1:184" s="8" customFormat="1" x14ac:dyDescent="0.25">
      <c r="A53" s="8">
        <v>52</v>
      </c>
      <c r="B53" s="78" t="s">
        <v>55</v>
      </c>
      <c r="C53" s="76"/>
      <c r="D53" s="18"/>
      <c r="E53" s="78" t="s">
        <v>56</v>
      </c>
      <c r="F53" s="78">
        <v>1</v>
      </c>
      <c r="G53" s="20">
        <v>0</v>
      </c>
      <c r="H53" s="20">
        <v>0</v>
      </c>
      <c r="I53" s="20">
        <v>0</v>
      </c>
      <c r="J53" s="20">
        <v>0</v>
      </c>
      <c r="K53" s="80"/>
      <c r="L53" s="99">
        <v>4</v>
      </c>
      <c r="M53" s="100">
        <v>4</v>
      </c>
      <c r="N53" s="100">
        <v>4</v>
      </c>
      <c r="O53" s="100">
        <v>4</v>
      </c>
      <c r="P53" s="102">
        <v>5</v>
      </c>
      <c r="Q53" s="102">
        <v>5</v>
      </c>
      <c r="R53" s="102">
        <v>5</v>
      </c>
      <c r="S53" s="105">
        <v>5</v>
      </c>
      <c r="T53" s="105">
        <v>5</v>
      </c>
      <c r="U53" s="105">
        <v>5</v>
      </c>
      <c r="V53" s="105">
        <v>4</v>
      </c>
      <c r="W53" s="105">
        <v>5</v>
      </c>
      <c r="X53" s="109">
        <v>5</v>
      </c>
      <c r="Y53" s="109">
        <v>5</v>
      </c>
      <c r="Z53" s="110">
        <v>4</v>
      </c>
      <c r="AA53" s="110">
        <v>5</v>
      </c>
      <c r="AB53" s="109">
        <v>4</v>
      </c>
      <c r="AC53" s="109">
        <v>4</v>
      </c>
      <c r="AD53" s="109">
        <v>4</v>
      </c>
      <c r="AE53" s="109">
        <v>4</v>
      </c>
      <c r="AF53" s="109">
        <v>4</v>
      </c>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row>
    <row r="54" spans="1:184" s="8" customFormat="1" x14ac:dyDescent="0.25">
      <c r="A54" s="8">
        <v>53</v>
      </c>
      <c r="B54" s="78" t="s">
        <v>55</v>
      </c>
      <c r="C54" s="76"/>
      <c r="D54" s="20"/>
      <c r="E54" s="78" t="s">
        <v>56</v>
      </c>
      <c r="F54" s="78">
        <v>1</v>
      </c>
      <c r="G54" s="20">
        <v>1</v>
      </c>
      <c r="H54" s="20">
        <v>1</v>
      </c>
      <c r="I54" s="20">
        <v>1</v>
      </c>
      <c r="J54" s="20">
        <v>1</v>
      </c>
      <c r="K54" s="80"/>
      <c r="L54" s="99">
        <v>4</v>
      </c>
      <c r="M54" s="100">
        <v>5</v>
      </c>
      <c r="N54" s="100">
        <v>4</v>
      </c>
      <c r="O54" s="100">
        <v>4</v>
      </c>
      <c r="P54" s="102">
        <v>5</v>
      </c>
      <c r="Q54" s="102">
        <v>5</v>
      </c>
      <c r="R54" s="102">
        <v>5</v>
      </c>
      <c r="S54" s="105">
        <v>5</v>
      </c>
      <c r="T54" s="105">
        <v>5</v>
      </c>
      <c r="U54" s="105">
        <v>5</v>
      </c>
      <c r="V54" s="105">
        <v>5</v>
      </c>
      <c r="W54" s="105">
        <v>5</v>
      </c>
      <c r="X54" s="109">
        <v>5</v>
      </c>
      <c r="Y54" s="109">
        <v>4</v>
      </c>
      <c r="Z54" s="110">
        <v>4</v>
      </c>
      <c r="AA54" s="110">
        <v>5</v>
      </c>
      <c r="AB54" s="109">
        <v>4</v>
      </c>
      <c r="AC54" s="109">
        <v>4</v>
      </c>
      <c r="AD54" s="109">
        <v>4</v>
      </c>
      <c r="AE54" s="109">
        <v>4</v>
      </c>
      <c r="AF54" s="109">
        <v>4</v>
      </c>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row>
    <row r="55" spans="1:184" s="8" customFormat="1" x14ac:dyDescent="0.25">
      <c r="A55" s="8">
        <v>54</v>
      </c>
      <c r="B55" s="78" t="s">
        <v>55</v>
      </c>
      <c r="C55" s="76"/>
      <c r="D55" s="20"/>
      <c r="E55" s="78" t="s">
        <v>56</v>
      </c>
      <c r="F55" s="78">
        <v>0</v>
      </c>
      <c r="G55" s="20">
        <v>1</v>
      </c>
      <c r="H55" s="20">
        <v>0</v>
      </c>
      <c r="I55" s="20">
        <v>0</v>
      </c>
      <c r="J55" s="20">
        <v>0</v>
      </c>
      <c r="K55" s="80"/>
      <c r="L55" s="99">
        <v>4</v>
      </c>
      <c r="M55" s="100">
        <v>4</v>
      </c>
      <c r="N55" s="100">
        <v>5</v>
      </c>
      <c r="O55" s="100">
        <v>5</v>
      </c>
      <c r="P55" s="102">
        <v>5</v>
      </c>
      <c r="Q55" s="102">
        <v>5</v>
      </c>
      <c r="R55" s="102">
        <v>5</v>
      </c>
      <c r="S55" s="105">
        <v>5</v>
      </c>
      <c r="T55" s="105">
        <v>4</v>
      </c>
      <c r="U55" s="105">
        <v>4</v>
      </c>
      <c r="V55" s="106">
        <v>5</v>
      </c>
      <c r="W55" s="106">
        <v>5</v>
      </c>
      <c r="X55" s="109">
        <v>5</v>
      </c>
      <c r="Y55" s="110">
        <v>5</v>
      </c>
      <c r="Z55" s="110">
        <v>4</v>
      </c>
      <c r="AA55" s="110">
        <v>5</v>
      </c>
      <c r="AB55" s="109">
        <v>4</v>
      </c>
      <c r="AC55" s="109">
        <v>4</v>
      </c>
      <c r="AD55" s="109">
        <v>4</v>
      </c>
      <c r="AE55" s="109">
        <v>4</v>
      </c>
      <c r="AF55" s="109">
        <v>4</v>
      </c>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row>
    <row r="56" spans="1:184" s="8" customFormat="1" x14ac:dyDescent="0.25">
      <c r="A56" s="8">
        <v>55</v>
      </c>
      <c r="B56" s="78" t="s">
        <v>55</v>
      </c>
      <c r="C56" s="76"/>
      <c r="D56" s="20"/>
      <c r="E56" s="78" t="s">
        <v>56</v>
      </c>
      <c r="F56" s="78">
        <v>1</v>
      </c>
      <c r="G56" s="20">
        <v>0</v>
      </c>
      <c r="H56" s="20">
        <v>0</v>
      </c>
      <c r="I56" s="20">
        <v>0</v>
      </c>
      <c r="J56" s="20">
        <v>0</v>
      </c>
      <c r="K56" s="80"/>
      <c r="L56" s="99">
        <v>4</v>
      </c>
      <c r="M56" s="100">
        <v>4</v>
      </c>
      <c r="N56" s="100">
        <v>4</v>
      </c>
      <c r="O56" s="100">
        <v>4</v>
      </c>
      <c r="P56" s="102">
        <v>5</v>
      </c>
      <c r="Q56" s="102">
        <v>5</v>
      </c>
      <c r="R56" s="102">
        <v>5</v>
      </c>
      <c r="S56" s="105">
        <v>5</v>
      </c>
      <c r="T56" s="105">
        <v>5</v>
      </c>
      <c r="U56" s="105">
        <v>5</v>
      </c>
      <c r="V56" s="105">
        <v>4</v>
      </c>
      <c r="W56" s="105">
        <v>5</v>
      </c>
      <c r="X56" s="109">
        <v>5</v>
      </c>
      <c r="Y56" s="109">
        <v>5</v>
      </c>
      <c r="Z56" s="110">
        <v>4</v>
      </c>
      <c r="AA56" s="110">
        <v>5</v>
      </c>
      <c r="AB56" s="109">
        <v>4</v>
      </c>
      <c r="AC56" s="109">
        <v>4</v>
      </c>
      <c r="AD56" s="109">
        <v>4</v>
      </c>
      <c r="AE56" s="109">
        <v>4</v>
      </c>
      <c r="AF56" s="109">
        <v>4</v>
      </c>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row>
    <row r="57" spans="1:184" s="8" customFormat="1" x14ac:dyDescent="0.25">
      <c r="A57" s="8">
        <v>56</v>
      </c>
      <c r="B57" s="78" t="s">
        <v>55</v>
      </c>
      <c r="C57" s="76"/>
      <c r="D57" s="20"/>
      <c r="E57" s="78" t="s">
        <v>56</v>
      </c>
      <c r="F57" s="78">
        <v>1</v>
      </c>
      <c r="G57" s="20">
        <v>1</v>
      </c>
      <c r="H57" s="20">
        <v>1</v>
      </c>
      <c r="I57" s="20">
        <v>1</v>
      </c>
      <c r="J57" s="20">
        <v>1</v>
      </c>
      <c r="K57" s="80"/>
      <c r="L57" s="99">
        <v>4</v>
      </c>
      <c r="M57" s="100">
        <v>5</v>
      </c>
      <c r="N57" s="100">
        <v>4</v>
      </c>
      <c r="O57" s="100">
        <v>4</v>
      </c>
      <c r="P57" s="102">
        <v>5</v>
      </c>
      <c r="Q57" s="102">
        <v>5</v>
      </c>
      <c r="R57" s="102">
        <v>4</v>
      </c>
      <c r="S57" s="105">
        <v>5</v>
      </c>
      <c r="T57" s="105">
        <v>5</v>
      </c>
      <c r="U57" s="105">
        <v>5</v>
      </c>
      <c r="V57" s="105">
        <v>5</v>
      </c>
      <c r="W57" s="105">
        <v>5</v>
      </c>
      <c r="X57" s="109">
        <v>5</v>
      </c>
      <c r="Y57" s="109">
        <v>4</v>
      </c>
      <c r="Z57" s="110">
        <v>4</v>
      </c>
      <c r="AA57" s="110">
        <v>5</v>
      </c>
      <c r="AB57" s="109">
        <v>4</v>
      </c>
      <c r="AC57" s="109">
        <v>4</v>
      </c>
      <c r="AD57" s="109">
        <v>4</v>
      </c>
      <c r="AE57" s="109">
        <v>4</v>
      </c>
      <c r="AF57" s="109">
        <v>4</v>
      </c>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row>
    <row r="58" spans="1:184" s="8" customFormat="1" x14ac:dyDescent="0.25">
      <c r="A58" s="8">
        <v>57</v>
      </c>
      <c r="B58" s="78" t="s">
        <v>55</v>
      </c>
      <c r="C58" s="76"/>
      <c r="D58" s="20"/>
      <c r="E58" s="78" t="s">
        <v>56</v>
      </c>
      <c r="F58" s="78">
        <v>0</v>
      </c>
      <c r="G58" s="20">
        <v>1</v>
      </c>
      <c r="H58" s="20">
        <v>0</v>
      </c>
      <c r="I58" s="20">
        <v>0</v>
      </c>
      <c r="J58" s="20">
        <v>0</v>
      </c>
      <c r="K58" s="80"/>
      <c r="L58" s="99">
        <v>4</v>
      </c>
      <c r="M58" s="100">
        <v>4</v>
      </c>
      <c r="N58" s="100">
        <v>5</v>
      </c>
      <c r="O58" s="100">
        <v>5</v>
      </c>
      <c r="P58" s="102">
        <v>4</v>
      </c>
      <c r="Q58" s="102">
        <v>5</v>
      </c>
      <c r="R58" s="102">
        <v>5</v>
      </c>
      <c r="S58" s="105">
        <v>5</v>
      </c>
      <c r="T58" s="105">
        <v>4</v>
      </c>
      <c r="U58" s="105">
        <v>4</v>
      </c>
      <c r="V58" s="106">
        <v>5</v>
      </c>
      <c r="W58" s="106">
        <v>5</v>
      </c>
      <c r="X58" s="109">
        <v>5</v>
      </c>
      <c r="Y58" s="110">
        <v>5</v>
      </c>
      <c r="Z58" s="110">
        <v>4</v>
      </c>
      <c r="AA58" s="110">
        <v>5</v>
      </c>
      <c r="AB58" s="109">
        <v>4</v>
      </c>
      <c r="AC58" s="109">
        <v>4</v>
      </c>
      <c r="AD58" s="109">
        <v>4</v>
      </c>
      <c r="AE58" s="109">
        <v>4</v>
      </c>
      <c r="AF58" s="109">
        <v>4</v>
      </c>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row>
    <row r="59" spans="1:184" s="8" customFormat="1" x14ac:dyDescent="0.25">
      <c r="A59" s="8">
        <v>58</v>
      </c>
      <c r="B59" s="78" t="s">
        <v>55</v>
      </c>
      <c r="C59" s="76"/>
      <c r="D59" s="20"/>
      <c r="E59" s="78" t="s">
        <v>56</v>
      </c>
      <c r="F59" s="78">
        <v>1</v>
      </c>
      <c r="G59" s="20">
        <v>0</v>
      </c>
      <c r="H59" s="20">
        <v>0</v>
      </c>
      <c r="I59" s="20">
        <v>0</v>
      </c>
      <c r="J59" s="20">
        <v>0</v>
      </c>
      <c r="K59" s="80"/>
      <c r="L59" s="99">
        <v>4</v>
      </c>
      <c r="M59" s="100">
        <v>4</v>
      </c>
      <c r="N59" s="100">
        <v>4</v>
      </c>
      <c r="O59" s="100">
        <v>4</v>
      </c>
      <c r="P59" s="102">
        <v>5</v>
      </c>
      <c r="Q59" s="102">
        <v>5</v>
      </c>
      <c r="R59" s="102">
        <v>5</v>
      </c>
      <c r="S59" s="105">
        <v>5</v>
      </c>
      <c r="T59" s="105">
        <v>5</v>
      </c>
      <c r="U59" s="105">
        <v>5</v>
      </c>
      <c r="V59" s="105">
        <v>4</v>
      </c>
      <c r="W59" s="105">
        <v>5</v>
      </c>
      <c r="X59" s="109">
        <v>5</v>
      </c>
      <c r="Y59" s="109">
        <v>5</v>
      </c>
      <c r="Z59" s="110">
        <v>4</v>
      </c>
      <c r="AA59" s="110">
        <v>5</v>
      </c>
      <c r="AB59" s="109">
        <v>4</v>
      </c>
      <c r="AC59" s="109">
        <v>4</v>
      </c>
      <c r="AD59" s="109">
        <v>4</v>
      </c>
      <c r="AE59" s="109">
        <v>4</v>
      </c>
      <c r="AF59" s="109">
        <v>4</v>
      </c>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row>
    <row r="60" spans="1:184" s="8" customFormat="1" x14ac:dyDescent="0.25">
      <c r="A60" s="8">
        <v>59</v>
      </c>
      <c r="B60" s="78" t="s">
        <v>55</v>
      </c>
      <c r="C60" s="76"/>
      <c r="D60" s="20"/>
      <c r="E60" s="78" t="s">
        <v>56</v>
      </c>
      <c r="F60" s="78">
        <v>1</v>
      </c>
      <c r="G60" s="20">
        <v>1</v>
      </c>
      <c r="H60" s="20">
        <v>1</v>
      </c>
      <c r="I60" s="20">
        <v>1</v>
      </c>
      <c r="J60" s="20">
        <v>1</v>
      </c>
      <c r="K60" s="80"/>
      <c r="L60" s="99">
        <v>4</v>
      </c>
      <c r="M60" s="100">
        <v>5</v>
      </c>
      <c r="N60" s="100">
        <v>4</v>
      </c>
      <c r="O60" s="100">
        <v>4</v>
      </c>
      <c r="P60" s="102">
        <v>5</v>
      </c>
      <c r="Q60" s="102">
        <v>5</v>
      </c>
      <c r="R60" s="102">
        <v>5</v>
      </c>
      <c r="S60" s="105">
        <v>5</v>
      </c>
      <c r="T60" s="105">
        <v>5</v>
      </c>
      <c r="U60" s="105">
        <v>5</v>
      </c>
      <c r="V60" s="105">
        <v>5</v>
      </c>
      <c r="W60" s="105">
        <v>5</v>
      </c>
      <c r="X60" s="109">
        <v>5</v>
      </c>
      <c r="Y60" s="109">
        <v>4</v>
      </c>
      <c r="Z60" s="110">
        <v>4</v>
      </c>
      <c r="AA60" s="110">
        <v>5</v>
      </c>
      <c r="AB60" s="109">
        <v>4</v>
      </c>
      <c r="AC60" s="109">
        <v>4</v>
      </c>
      <c r="AD60" s="109">
        <v>4</v>
      </c>
      <c r="AE60" s="109">
        <v>4</v>
      </c>
      <c r="AF60" s="109">
        <v>4</v>
      </c>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row>
    <row r="61" spans="1:184" s="8" customFormat="1" x14ac:dyDescent="0.25">
      <c r="A61" s="8">
        <v>60</v>
      </c>
      <c r="B61" s="78" t="s">
        <v>55</v>
      </c>
      <c r="C61" s="76"/>
      <c r="D61" s="18"/>
      <c r="E61" s="78" t="s">
        <v>56</v>
      </c>
      <c r="F61" s="78">
        <v>0</v>
      </c>
      <c r="G61" s="20">
        <v>1</v>
      </c>
      <c r="H61" s="20">
        <v>0</v>
      </c>
      <c r="I61" s="20">
        <v>0</v>
      </c>
      <c r="J61" s="20">
        <v>0</v>
      </c>
      <c r="K61" s="80"/>
      <c r="L61" s="99">
        <v>4</v>
      </c>
      <c r="M61" s="100">
        <v>4</v>
      </c>
      <c r="N61" s="100">
        <v>5</v>
      </c>
      <c r="O61" s="100">
        <v>5</v>
      </c>
      <c r="P61" s="102">
        <v>5</v>
      </c>
      <c r="Q61" s="102">
        <v>5</v>
      </c>
      <c r="R61" s="102">
        <v>5</v>
      </c>
      <c r="S61" s="105">
        <v>5</v>
      </c>
      <c r="T61" s="105">
        <v>4</v>
      </c>
      <c r="U61" s="105">
        <v>4</v>
      </c>
      <c r="V61" s="106">
        <v>5</v>
      </c>
      <c r="W61" s="106">
        <v>5</v>
      </c>
      <c r="X61" s="109">
        <v>5</v>
      </c>
      <c r="Y61" s="110">
        <v>5</v>
      </c>
      <c r="Z61" s="110">
        <v>4</v>
      </c>
      <c r="AA61" s="110">
        <v>5</v>
      </c>
      <c r="AB61" s="109">
        <v>4</v>
      </c>
      <c r="AC61" s="109">
        <v>4</v>
      </c>
      <c r="AD61" s="109">
        <v>4</v>
      </c>
      <c r="AE61" s="109">
        <v>4</v>
      </c>
      <c r="AF61" s="109">
        <v>4</v>
      </c>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row>
    <row r="62" spans="1:184" s="8" customFormat="1" x14ac:dyDescent="0.25">
      <c r="A62" s="8">
        <v>61</v>
      </c>
      <c r="B62" s="78" t="s">
        <v>55</v>
      </c>
      <c r="C62" s="76"/>
      <c r="D62" s="20"/>
      <c r="E62" s="78" t="s">
        <v>56</v>
      </c>
      <c r="F62" s="78">
        <v>1</v>
      </c>
      <c r="G62" s="20">
        <v>0</v>
      </c>
      <c r="H62" s="20">
        <v>0</v>
      </c>
      <c r="I62" s="20">
        <v>0</v>
      </c>
      <c r="J62" s="20">
        <v>0</v>
      </c>
      <c r="K62" s="80"/>
      <c r="L62" s="99">
        <v>4</v>
      </c>
      <c r="M62" s="100">
        <v>4</v>
      </c>
      <c r="N62" s="100">
        <v>4</v>
      </c>
      <c r="O62" s="100">
        <v>4</v>
      </c>
      <c r="P62" s="102">
        <v>5</v>
      </c>
      <c r="Q62" s="102">
        <v>5</v>
      </c>
      <c r="R62" s="102">
        <v>5</v>
      </c>
      <c r="S62" s="105">
        <v>5</v>
      </c>
      <c r="T62" s="105">
        <v>5</v>
      </c>
      <c r="U62" s="105">
        <v>5</v>
      </c>
      <c r="V62" s="105">
        <v>4</v>
      </c>
      <c r="W62" s="105">
        <v>5</v>
      </c>
      <c r="X62" s="109">
        <v>5</v>
      </c>
      <c r="Y62" s="109">
        <v>5</v>
      </c>
      <c r="Z62" s="110">
        <v>4</v>
      </c>
      <c r="AA62" s="110">
        <v>5</v>
      </c>
      <c r="AB62" s="109">
        <v>4</v>
      </c>
      <c r="AC62" s="109">
        <v>4</v>
      </c>
      <c r="AD62" s="109">
        <v>4</v>
      </c>
      <c r="AE62" s="109">
        <v>4</v>
      </c>
      <c r="AF62" s="109">
        <v>4</v>
      </c>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row>
    <row r="63" spans="1:184" s="9" customFormat="1" x14ac:dyDescent="0.25">
      <c r="A63" s="8">
        <v>62</v>
      </c>
      <c r="B63" s="78" t="s">
        <v>55</v>
      </c>
      <c r="C63" s="76"/>
      <c r="D63" s="18"/>
      <c r="E63" s="78" t="s">
        <v>56</v>
      </c>
      <c r="F63" s="78">
        <v>1</v>
      </c>
      <c r="G63" s="20">
        <v>1</v>
      </c>
      <c r="H63" s="20">
        <v>1</v>
      </c>
      <c r="I63" s="20">
        <v>1</v>
      </c>
      <c r="J63" s="20">
        <v>1</v>
      </c>
      <c r="K63" s="80"/>
      <c r="L63" s="99">
        <v>4</v>
      </c>
      <c r="M63" s="100">
        <v>5</v>
      </c>
      <c r="N63" s="100">
        <v>4</v>
      </c>
      <c r="O63" s="100">
        <v>4</v>
      </c>
      <c r="P63" s="102">
        <v>5</v>
      </c>
      <c r="Q63" s="102">
        <v>5</v>
      </c>
      <c r="R63" s="102">
        <v>5</v>
      </c>
      <c r="S63" s="105">
        <v>5</v>
      </c>
      <c r="T63" s="105">
        <v>5</v>
      </c>
      <c r="U63" s="105">
        <v>5</v>
      </c>
      <c r="V63" s="105">
        <v>5</v>
      </c>
      <c r="W63" s="105">
        <v>5</v>
      </c>
      <c r="X63" s="109">
        <v>5</v>
      </c>
      <c r="Y63" s="109">
        <v>4</v>
      </c>
      <c r="Z63" s="110">
        <v>4</v>
      </c>
      <c r="AA63" s="110">
        <v>5</v>
      </c>
      <c r="AB63" s="109">
        <v>4</v>
      </c>
      <c r="AC63" s="109">
        <v>4</v>
      </c>
      <c r="AD63" s="109">
        <v>4</v>
      </c>
      <c r="AE63" s="109">
        <v>4</v>
      </c>
      <c r="AF63" s="109">
        <v>4</v>
      </c>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row>
    <row r="64" spans="1:184" s="9" customFormat="1" x14ac:dyDescent="0.25">
      <c r="A64" s="8">
        <v>63</v>
      </c>
      <c r="B64" s="78" t="s">
        <v>55</v>
      </c>
      <c r="C64" s="76"/>
      <c r="D64" s="18"/>
      <c r="E64" s="78" t="s">
        <v>56</v>
      </c>
      <c r="F64" s="78">
        <v>0</v>
      </c>
      <c r="G64" s="20">
        <v>1</v>
      </c>
      <c r="H64" s="20">
        <v>0</v>
      </c>
      <c r="I64" s="20">
        <v>0</v>
      </c>
      <c r="J64" s="20">
        <v>0</v>
      </c>
      <c r="K64" s="80"/>
      <c r="L64" s="99">
        <v>4</v>
      </c>
      <c r="M64" s="100">
        <v>4</v>
      </c>
      <c r="N64" s="100">
        <v>5</v>
      </c>
      <c r="O64" s="100">
        <v>5</v>
      </c>
      <c r="P64" s="102">
        <v>5</v>
      </c>
      <c r="Q64" s="102">
        <v>5</v>
      </c>
      <c r="R64" s="102">
        <v>5</v>
      </c>
      <c r="S64" s="105">
        <v>5</v>
      </c>
      <c r="T64" s="105">
        <v>4</v>
      </c>
      <c r="U64" s="105">
        <v>4</v>
      </c>
      <c r="V64" s="106">
        <v>5</v>
      </c>
      <c r="W64" s="106">
        <v>5</v>
      </c>
      <c r="X64" s="109">
        <v>5</v>
      </c>
      <c r="Y64" s="110">
        <v>5</v>
      </c>
      <c r="Z64" s="110">
        <v>4</v>
      </c>
      <c r="AA64" s="110">
        <v>5</v>
      </c>
      <c r="AB64" s="109">
        <v>4</v>
      </c>
      <c r="AC64" s="109">
        <v>4</v>
      </c>
      <c r="AD64" s="109">
        <v>4</v>
      </c>
      <c r="AE64" s="109">
        <v>4</v>
      </c>
      <c r="AF64" s="109">
        <v>4</v>
      </c>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row>
    <row r="65" spans="1:184" s="8" customFormat="1" x14ac:dyDescent="0.25">
      <c r="A65" s="8">
        <v>64</v>
      </c>
      <c r="B65" s="78" t="s">
        <v>55</v>
      </c>
      <c r="C65" s="76"/>
      <c r="D65" s="20"/>
      <c r="E65" s="78" t="s">
        <v>56</v>
      </c>
      <c r="F65" s="78">
        <v>1</v>
      </c>
      <c r="G65" s="20">
        <v>0</v>
      </c>
      <c r="H65" s="20">
        <v>0</v>
      </c>
      <c r="I65" s="20">
        <v>0</v>
      </c>
      <c r="J65" s="20">
        <v>0</v>
      </c>
      <c r="K65" s="80"/>
      <c r="L65" s="99">
        <v>4</v>
      </c>
      <c r="M65" s="100">
        <v>4</v>
      </c>
      <c r="N65" s="100">
        <v>4</v>
      </c>
      <c r="O65" s="100">
        <v>4</v>
      </c>
      <c r="P65" s="102">
        <v>5</v>
      </c>
      <c r="Q65" s="102">
        <v>5</v>
      </c>
      <c r="R65" s="102">
        <v>5</v>
      </c>
      <c r="S65" s="105">
        <v>5</v>
      </c>
      <c r="T65" s="105">
        <v>5</v>
      </c>
      <c r="U65" s="105">
        <v>5</v>
      </c>
      <c r="V65" s="105">
        <v>4</v>
      </c>
      <c r="W65" s="105">
        <v>5</v>
      </c>
      <c r="X65" s="109">
        <v>5</v>
      </c>
      <c r="Y65" s="109">
        <v>5</v>
      </c>
      <c r="Z65" s="110">
        <v>4</v>
      </c>
      <c r="AA65" s="110">
        <v>5</v>
      </c>
      <c r="AB65" s="109">
        <v>4</v>
      </c>
      <c r="AC65" s="109">
        <v>4</v>
      </c>
      <c r="AD65" s="109">
        <v>4</v>
      </c>
      <c r="AE65" s="109">
        <v>4</v>
      </c>
      <c r="AF65" s="109">
        <v>4</v>
      </c>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row>
    <row r="66" spans="1:184" s="8" customFormat="1" x14ac:dyDescent="0.25">
      <c r="A66" s="8">
        <v>65</v>
      </c>
      <c r="B66" s="78" t="s">
        <v>55</v>
      </c>
      <c r="C66" s="76"/>
      <c r="D66" s="18"/>
      <c r="E66" s="78" t="s">
        <v>56</v>
      </c>
      <c r="F66" s="78">
        <v>1</v>
      </c>
      <c r="G66" s="20">
        <v>1</v>
      </c>
      <c r="H66" s="20">
        <v>1</v>
      </c>
      <c r="I66" s="20">
        <v>1</v>
      </c>
      <c r="J66" s="20">
        <v>1</v>
      </c>
      <c r="K66" s="80"/>
      <c r="L66" s="99">
        <v>4</v>
      </c>
      <c r="M66" s="100">
        <v>5</v>
      </c>
      <c r="N66" s="100">
        <v>4</v>
      </c>
      <c r="O66" s="100">
        <v>4</v>
      </c>
      <c r="P66" s="102">
        <v>5</v>
      </c>
      <c r="Q66" s="102">
        <v>5</v>
      </c>
      <c r="R66" s="102">
        <v>5</v>
      </c>
      <c r="S66" s="105">
        <v>5</v>
      </c>
      <c r="T66" s="105">
        <v>5</v>
      </c>
      <c r="U66" s="105">
        <v>5</v>
      </c>
      <c r="V66" s="105">
        <v>5</v>
      </c>
      <c r="W66" s="105">
        <v>5</v>
      </c>
      <c r="X66" s="109">
        <v>5</v>
      </c>
      <c r="Y66" s="109">
        <v>4</v>
      </c>
      <c r="Z66" s="110">
        <v>4</v>
      </c>
      <c r="AA66" s="110">
        <v>5</v>
      </c>
      <c r="AB66" s="109">
        <v>4</v>
      </c>
      <c r="AC66" s="109">
        <v>4</v>
      </c>
      <c r="AD66" s="109">
        <v>4</v>
      </c>
      <c r="AE66" s="109">
        <v>4</v>
      </c>
      <c r="AF66" s="109">
        <v>4</v>
      </c>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row>
    <row r="67" spans="1:184" s="8" customFormat="1" x14ac:dyDescent="0.25">
      <c r="A67" s="8">
        <v>66</v>
      </c>
      <c r="B67" s="78" t="s">
        <v>55</v>
      </c>
      <c r="C67" s="76"/>
      <c r="D67" s="20"/>
      <c r="E67" s="78" t="s">
        <v>56</v>
      </c>
      <c r="F67" s="78">
        <v>0</v>
      </c>
      <c r="G67" s="20">
        <v>1</v>
      </c>
      <c r="H67" s="20">
        <v>0</v>
      </c>
      <c r="I67" s="20">
        <v>0</v>
      </c>
      <c r="J67" s="20">
        <v>0</v>
      </c>
      <c r="K67" s="80"/>
      <c r="L67" s="99">
        <v>4</v>
      </c>
      <c r="M67" s="100">
        <v>4</v>
      </c>
      <c r="N67" s="100">
        <v>5</v>
      </c>
      <c r="O67" s="100">
        <v>5</v>
      </c>
      <c r="P67" s="102">
        <v>5</v>
      </c>
      <c r="Q67" s="102">
        <v>5</v>
      </c>
      <c r="R67" s="102">
        <v>5</v>
      </c>
      <c r="S67" s="105">
        <v>5</v>
      </c>
      <c r="T67" s="105">
        <v>4</v>
      </c>
      <c r="U67" s="105">
        <v>4</v>
      </c>
      <c r="V67" s="106">
        <v>5</v>
      </c>
      <c r="W67" s="106">
        <v>5</v>
      </c>
      <c r="X67" s="109">
        <v>5</v>
      </c>
      <c r="Y67" s="110">
        <v>5</v>
      </c>
      <c r="Z67" s="110">
        <v>4</v>
      </c>
      <c r="AA67" s="110">
        <v>5</v>
      </c>
      <c r="AB67" s="109">
        <v>4</v>
      </c>
      <c r="AC67" s="109">
        <v>4</v>
      </c>
      <c r="AD67" s="109">
        <v>4</v>
      </c>
      <c r="AE67" s="109">
        <v>4</v>
      </c>
      <c r="AF67" s="109">
        <v>4</v>
      </c>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row>
    <row r="68" spans="1:184" s="8" customFormat="1" x14ac:dyDescent="0.25">
      <c r="A68" s="8">
        <v>67</v>
      </c>
      <c r="B68" s="78" t="s">
        <v>55</v>
      </c>
      <c r="C68" s="76"/>
      <c r="D68" s="20"/>
      <c r="E68" s="78" t="s">
        <v>56</v>
      </c>
      <c r="F68" s="78">
        <v>1</v>
      </c>
      <c r="G68" s="20">
        <v>0</v>
      </c>
      <c r="H68" s="20">
        <v>0</v>
      </c>
      <c r="I68" s="20">
        <v>0</v>
      </c>
      <c r="J68" s="20">
        <v>0</v>
      </c>
      <c r="K68" s="80"/>
      <c r="L68" s="99">
        <v>4</v>
      </c>
      <c r="M68" s="100">
        <v>4</v>
      </c>
      <c r="N68" s="100">
        <v>4</v>
      </c>
      <c r="O68" s="100">
        <v>4</v>
      </c>
      <c r="P68" s="102">
        <v>5</v>
      </c>
      <c r="Q68" s="102">
        <v>5</v>
      </c>
      <c r="R68" s="102">
        <v>5</v>
      </c>
      <c r="S68" s="105">
        <v>5</v>
      </c>
      <c r="T68" s="105">
        <v>5</v>
      </c>
      <c r="U68" s="105">
        <v>5</v>
      </c>
      <c r="V68" s="105">
        <v>4</v>
      </c>
      <c r="W68" s="105">
        <v>5</v>
      </c>
      <c r="X68" s="109">
        <v>5</v>
      </c>
      <c r="Y68" s="109">
        <v>5</v>
      </c>
      <c r="Z68" s="110">
        <v>4</v>
      </c>
      <c r="AA68" s="110">
        <v>5</v>
      </c>
      <c r="AB68" s="109">
        <v>4</v>
      </c>
      <c r="AC68" s="109">
        <v>4</v>
      </c>
      <c r="AD68" s="109">
        <v>4</v>
      </c>
      <c r="AE68" s="109">
        <v>4</v>
      </c>
      <c r="AF68" s="109">
        <v>4</v>
      </c>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row>
    <row r="69" spans="1:184" s="8" customFormat="1" x14ac:dyDescent="0.25">
      <c r="A69" s="8">
        <v>68</v>
      </c>
      <c r="B69" s="78" t="s">
        <v>55</v>
      </c>
      <c r="C69" s="76"/>
      <c r="D69" s="20"/>
      <c r="E69" s="78" t="s">
        <v>56</v>
      </c>
      <c r="F69" s="78">
        <v>1</v>
      </c>
      <c r="G69" s="20">
        <v>1</v>
      </c>
      <c r="H69" s="20">
        <v>1</v>
      </c>
      <c r="I69" s="20">
        <v>1</v>
      </c>
      <c r="J69" s="20">
        <v>1</v>
      </c>
      <c r="K69" s="80"/>
      <c r="L69" s="99">
        <v>4</v>
      </c>
      <c r="M69" s="100">
        <v>5</v>
      </c>
      <c r="N69" s="100">
        <v>4</v>
      </c>
      <c r="O69" s="100">
        <v>4</v>
      </c>
      <c r="P69" s="102">
        <v>5</v>
      </c>
      <c r="Q69" s="102">
        <v>5</v>
      </c>
      <c r="R69" s="102">
        <v>5</v>
      </c>
      <c r="S69" s="105">
        <v>5</v>
      </c>
      <c r="T69" s="105">
        <v>5</v>
      </c>
      <c r="U69" s="105">
        <v>5</v>
      </c>
      <c r="V69" s="105">
        <v>5</v>
      </c>
      <c r="W69" s="105">
        <v>5</v>
      </c>
      <c r="X69" s="109">
        <v>5</v>
      </c>
      <c r="Y69" s="109">
        <v>4</v>
      </c>
      <c r="Z69" s="110">
        <v>4</v>
      </c>
      <c r="AA69" s="110">
        <v>5</v>
      </c>
      <c r="AB69" s="109">
        <v>4</v>
      </c>
      <c r="AC69" s="109">
        <v>4</v>
      </c>
      <c r="AD69" s="109">
        <v>4</v>
      </c>
      <c r="AE69" s="109">
        <v>4</v>
      </c>
      <c r="AF69" s="109">
        <v>4</v>
      </c>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row>
    <row r="70" spans="1:184" s="8" customFormat="1" x14ac:dyDescent="0.25">
      <c r="A70" s="8">
        <v>69</v>
      </c>
      <c r="B70" s="78" t="s">
        <v>55</v>
      </c>
      <c r="C70" s="76"/>
      <c r="D70" s="20"/>
      <c r="E70" s="78" t="s">
        <v>56</v>
      </c>
      <c r="F70" s="78">
        <v>0</v>
      </c>
      <c r="G70" s="20">
        <v>1</v>
      </c>
      <c r="H70" s="20">
        <v>0</v>
      </c>
      <c r="I70" s="20">
        <v>0</v>
      </c>
      <c r="J70" s="20">
        <v>0</v>
      </c>
      <c r="K70" s="80"/>
      <c r="L70" s="99">
        <v>4</v>
      </c>
      <c r="M70" s="100">
        <v>4</v>
      </c>
      <c r="N70" s="100">
        <v>5</v>
      </c>
      <c r="O70" s="100">
        <v>5</v>
      </c>
      <c r="P70" s="102">
        <v>5</v>
      </c>
      <c r="Q70" s="102">
        <v>5</v>
      </c>
      <c r="R70" s="102">
        <v>5</v>
      </c>
      <c r="S70" s="105">
        <v>5</v>
      </c>
      <c r="T70" s="105">
        <v>4</v>
      </c>
      <c r="U70" s="105">
        <v>4</v>
      </c>
      <c r="V70" s="106">
        <v>5</v>
      </c>
      <c r="W70" s="106">
        <v>5</v>
      </c>
      <c r="X70" s="109">
        <v>5</v>
      </c>
      <c r="Y70" s="110">
        <v>5</v>
      </c>
      <c r="Z70" s="110">
        <v>4</v>
      </c>
      <c r="AA70" s="110">
        <v>5</v>
      </c>
      <c r="AB70" s="109">
        <v>4</v>
      </c>
      <c r="AC70" s="109">
        <v>4</v>
      </c>
      <c r="AD70" s="109">
        <v>4</v>
      </c>
      <c r="AE70" s="109">
        <v>4</v>
      </c>
      <c r="AF70" s="109">
        <v>4</v>
      </c>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row>
    <row r="71" spans="1:184" s="9" customFormat="1" x14ac:dyDescent="0.25">
      <c r="A71" s="8">
        <v>70</v>
      </c>
      <c r="B71" s="78" t="s">
        <v>55</v>
      </c>
      <c r="C71" s="76"/>
      <c r="D71" s="20"/>
      <c r="E71" s="78" t="s">
        <v>56</v>
      </c>
      <c r="F71" s="78">
        <v>1</v>
      </c>
      <c r="G71" s="20">
        <v>0</v>
      </c>
      <c r="H71" s="20">
        <v>0</v>
      </c>
      <c r="I71" s="20">
        <v>0</v>
      </c>
      <c r="J71" s="20">
        <v>0</v>
      </c>
      <c r="K71" s="80"/>
      <c r="L71" s="99">
        <v>4</v>
      </c>
      <c r="M71" s="100">
        <v>4</v>
      </c>
      <c r="N71" s="100">
        <v>4</v>
      </c>
      <c r="O71" s="100">
        <v>4</v>
      </c>
      <c r="P71" s="102">
        <v>5</v>
      </c>
      <c r="Q71" s="102">
        <v>5</v>
      </c>
      <c r="R71" s="102">
        <v>5</v>
      </c>
      <c r="S71" s="105">
        <v>5</v>
      </c>
      <c r="T71" s="105">
        <v>5</v>
      </c>
      <c r="U71" s="105">
        <v>5</v>
      </c>
      <c r="V71" s="105">
        <v>4</v>
      </c>
      <c r="W71" s="105">
        <v>5</v>
      </c>
      <c r="X71" s="109">
        <v>5</v>
      </c>
      <c r="Y71" s="109">
        <v>5</v>
      </c>
      <c r="Z71" s="110">
        <v>4</v>
      </c>
      <c r="AA71" s="110">
        <v>5</v>
      </c>
      <c r="AB71" s="109">
        <v>4</v>
      </c>
      <c r="AC71" s="109">
        <v>4</v>
      </c>
      <c r="AD71" s="109">
        <v>4</v>
      </c>
      <c r="AE71" s="109">
        <v>4</v>
      </c>
      <c r="AF71" s="109">
        <v>4</v>
      </c>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row>
    <row r="72" spans="1:184" s="9" customFormat="1" x14ac:dyDescent="0.25">
      <c r="A72" s="8">
        <v>71</v>
      </c>
      <c r="B72" s="78" t="s">
        <v>55</v>
      </c>
      <c r="C72" s="76"/>
      <c r="D72" s="20"/>
      <c r="E72" s="78" t="s">
        <v>56</v>
      </c>
      <c r="F72" s="78">
        <v>1</v>
      </c>
      <c r="G72" s="20">
        <v>1</v>
      </c>
      <c r="H72" s="20">
        <v>1</v>
      </c>
      <c r="I72" s="20">
        <v>1</v>
      </c>
      <c r="J72" s="20">
        <v>1</v>
      </c>
      <c r="K72" s="80"/>
      <c r="L72" s="99">
        <v>4</v>
      </c>
      <c r="M72" s="100">
        <v>5</v>
      </c>
      <c r="N72" s="100">
        <v>4</v>
      </c>
      <c r="O72" s="100">
        <v>4</v>
      </c>
      <c r="P72" s="102">
        <v>5</v>
      </c>
      <c r="Q72" s="102">
        <v>5</v>
      </c>
      <c r="R72" s="102">
        <v>5</v>
      </c>
      <c r="S72" s="105">
        <v>5</v>
      </c>
      <c r="T72" s="105">
        <v>5</v>
      </c>
      <c r="U72" s="105">
        <v>5</v>
      </c>
      <c r="V72" s="105">
        <v>5</v>
      </c>
      <c r="W72" s="105">
        <v>5</v>
      </c>
      <c r="X72" s="109">
        <v>5</v>
      </c>
      <c r="Y72" s="109">
        <v>5</v>
      </c>
      <c r="Z72" s="110">
        <v>4</v>
      </c>
      <c r="AA72" s="110">
        <v>5</v>
      </c>
      <c r="AB72" s="109">
        <v>4</v>
      </c>
      <c r="AC72" s="109">
        <v>4</v>
      </c>
      <c r="AD72" s="109">
        <v>4</v>
      </c>
      <c r="AE72" s="109">
        <v>4</v>
      </c>
      <c r="AF72" s="109">
        <v>4</v>
      </c>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row>
    <row r="73" spans="1:184" s="8" customFormat="1" x14ac:dyDescent="0.25">
      <c r="A73" s="8">
        <v>72</v>
      </c>
      <c r="B73" s="78" t="s">
        <v>55</v>
      </c>
      <c r="C73" s="76"/>
      <c r="D73" s="20"/>
      <c r="E73" s="78" t="s">
        <v>56</v>
      </c>
      <c r="F73" s="78">
        <v>0</v>
      </c>
      <c r="G73" s="20">
        <v>1</v>
      </c>
      <c r="H73" s="20">
        <v>0</v>
      </c>
      <c r="I73" s="20">
        <v>0</v>
      </c>
      <c r="J73" s="20">
        <v>0</v>
      </c>
      <c r="K73" s="80"/>
      <c r="L73" s="99">
        <v>4</v>
      </c>
      <c r="M73" s="100">
        <v>4</v>
      </c>
      <c r="N73" s="100">
        <v>5</v>
      </c>
      <c r="O73" s="100">
        <v>5</v>
      </c>
      <c r="P73" s="102">
        <v>5</v>
      </c>
      <c r="Q73" s="102">
        <v>5</v>
      </c>
      <c r="R73" s="102">
        <v>5</v>
      </c>
      <c r="S73" s="105">
        <v>5</v>
      </c>
      <c r="T73" s="105">
        <v>4</v>
      </c>
      <c r="U73" s="105">
        <v>4</v>
      </c>
      <c r="V73" s="106">
        <v>5</v>
      </c>
      <c r="W73" s="106">
        <v>5</v>
      </c>
      <c r="X73" s="109">
        <v>5</v>
      </c>
      <c r="Y73" s="110">
        <v>5</v>
      </c>
      <c r="Z73" s="110">
        <v>4</v>
      </c>
      <c r="AA73" s="110">
        <v>5</v>
      </c>
      <c r="AB73" s="109">
        <v>4</v>
      </c>
      <c r="AC73" s="109">
        <v>4</v>
      </c>
      <c r="AD73" s="109">
        <v>4</v>
      </c>
      <c r="AE73" s="109">
        <v>4</v>
      </c>
      <c r="AF73" s="109">
        <v>4</v>
      </c>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row>
    <row r="74" spans="1:184" s="9" customFormat="1" x14ac:dyDescent="0.25">
      <c r="A74" s="8">
        <v>73</v>
      </c>
      <c r="B74" s="78" t="s">
        <v>55</v>
      </c>
      <c r="C74" s="76"/>
      <c r="D74" s="20"/>
      <c r="E74" s="78" t="s">
        <v>56</v>
      </c>
      <c r="F74" s="78">
        <v>1</v>
      </c>
      <c r="G74" s="20">
        <v>0</v>
      </c>
      <c r="H74" s="20">
        <v>0</v>
      </c>
      <c r="I74" s="20">
        <v>0</v>
      </c>
      <c r="J74" s="20">
        <v>0</v>
      </c>
      <c r="K74" s="80"/>
      <c r="L74" s="99">
        <v>4</v>
      </c>
      <c r="M74" s="100">
        <v>4</v>
      </c>
      <c r="N74" s="100">
        <v>4</v>
      </c>
      <c r="O74" s="100">
        <v>4</v>
      </c>
      <c r="P74" s="102">
        <v>5</v>
      </c>
      <c r="Q74" s="102">
        <v>5</v>
      </c>
      <c r="R74" s="102">
        <v>5</v>
      </c>
      <c r="S74" s="105">
        <v>5</v>
      </c>
      <c r="T74" s="105">
        <v>5</v>
      </c>
      <c r="U74" s="105">
        <v>5</v>
      </c>
      <c r="V74" s="105">
        <v>4</v>
      </c>
      <c r="W74" s="105">
        <v>5</v>
      </c>
      <c r="X74" s="109">
        <v>5</v>
      </c>
      <c r="Y74" s="109">
        <v>5</v>
      </c>
      <c r="Z74" s="110">
        <v>4</v>
      </c>
      <c r="AA74" s="110">
        <v>5</v>
      </c>
      <c r="AB74" s="109">
        <v>4</v>
      </c>
      <c r="AC74" s="109">
        <v>4</v>
      </c>
      <c r="AD74" s="109">
        <v>4</v>
      </c>
      <c r="AE74" s="109">
        <v>4</v>
      </c>
      <c r="AF74" s="109">
        <v>4</v>
      </c>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row>
    <row r="75" spans="1:184" s="8" customFormat="1" x14ac:dyDescent="0.25">
      <c r="A75" s="8">
        <v>74</v>
      </c>
      <c r="B75" s="78" t="s">
        <v>55</v>
      </c>
      <c r="C75" s="76"/>
      <c r="D75" s="20"/>
      <c r="E75" s="78" t="s">
        <v>56</v>
      </c>
      <c r="F75" s="78">
        <v>1</v>
      </c>
      <c r="G75" s="20">
        <v>1</v>
      </c>
      <c r="H75" s="20">
        <v>1</v>
      </c>
      <c r="I75" s="20">
        <v>1</v>
      </c>
      <c r="J75" s="20">
        <v>1</v>
      </c>
      <c r="K75" s="80"/>
      <c r="L75" s="99">
        <v>4</v>
      </c>
      <c r="M75" s="100">
        <v>5</v>
      </c>
      <c r="N75" s="100">
        <v>4</v>
      </c>
      <c r="O75" s="100">
        <v>4</v>
      </c>
      <c r="P75" s="102">
        <v>5</v>
      </c>
      <c r="Q75" s="102">
        <v>5</v>
      </c>
      <c r="R75" s="102">
        <v>5</v>
      </c>
      <c r="S75" s="105">
        <v>4</v>
      </c>
      <c r="T75" s="105">
        <v>5</v>
      </c>
      <c r="U75" s="105">
        <v>5</v>
      </c>
      <c r="V75" s="105">
        <v>5</v>
      </c>
      <c r="W75" s="105">
        <v>4</v>
      </c>
      <c r="X75" s="109">
        <v>5</v>
      </c>
      <c r="Y75" s="109">
        <v>4</v>
      </c>
      <c r="Z75" s="110">
        <v>4</v>
      </c>
      <c r="AA75" s="110">
        <v>5</v>
      </c>
      <c r="AB75" s="109">
        <v>4</v>
      </c>
      <c r="AC75" s="109">
        <v>4</v>
      </c>
      <c r="AD75" s="109">
        <v>4</v>
      </c>
      <c r="AE75" s="109">
        <v>4</v>
      </c>
      <c r="AF75" s="109">
        <v>4</v>
      </c>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row>
    <row r="76" spans="1:184" s="8" customFormat="1" x14ac:dyDescent="0.25">
      <c r="A76" s="8">
        <v>75</v>
      </c>
      <c r="B76" s="78" t="s">
        <v>55</v>
      </c>
      <c r="C76" s="76"/>
      <c r="D76" s="20"/>
      <c r="E76" s="78" t="s">
        <v>56</v>
      </c>
      <c r="F76" s="78">
        <v>0</v>
      </c>
      <c r="G76" s="20">
        <v>1</v>
      </c>
      <c r="H76" s="20">
        <v>0</v>
      </c>
      <c r="I76" s="20">
        <v>0</v>
      </c>
      <c r="J76" s="20">
        <v>0</v>
      </c>
      <c r="K76" s="80"/>
      <c r="L76" s="99">
        <v>4</v>
      </c>
      <c r="M76" s="100">
        <v>4</v>
      </c>
      <c r="N76" s="100">
        <v>5</v>
      </c>
      <c r="O76" s="100">
        <v>5</v>
      </c>
      <c r="P76" s="102">
        <v>4</v>
      </c>
      <c r="Q76" s="102">
        <v>5</v>
      </c>
      <c r="R76" s="102">
        <v>5</v>
      </c>
      <c r="S76" s="105">
        <v>5</v>
      </c>
      <c r="T76" s="105">
        <v>4</v>
      </c>
      <c r="U76" s="105">
        <v>4</v>
      </c>
      <c r="V76" s="106">
        <v>5</v>
      </c>
      <c r="W76" s="106">
        <v>5</v>
      </c>
      <c r="X76" s="109">
        <v>4</v>
      </c>
      <c r="Y76" s="110">
        <v>5</v>
      </c>
      <c r="Z76" s="110">
        <v>4</v>
      </c>
      <c r="AA76" s="110">
        <v>4</v>
      </c>
      <c r="AB76" s="109">
        <v>4</v>
      </c>
      <c r="AC76" s="109">
        <v>4</v>
      </c>
      <c r="AD76" s="109">
        <v>5</v>
      </c>
      <c r="AE76" s="109">
        <v>4</v>
      </c>
      <c r="AF76" s="109">
        <v>4</v>
      </c>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row>
    <row r="77" spans="1:184" s="8" customFormat="1" x14ac:dyDescent="0.25">
      <c r="A77" s="8">
        <v>76</v>
      </c>
      <c r="B77" s="78" t="s">
        <v>55</v>
      </c>
      <c r="C77" s="76"/>
      <c r="D77" s="20"/>
      <c r="E77" s="78" t="s">
        <v>56</v>
      </c>
      <c r="F77" s="78">
        <v>1</v>
      </c>
      <c r="G77" s="20">
        <v>0</v>
      </c>
      <c r="H77" s="20">
        <v>0</v>
      </c>
      <c r="I77" s="20">
        <v>0</v>
      </c>
      <c r="J77" s="20">
        <v>0</v>
      </c>
      <c r="K77" s="80"/>
      <c r="L77" s="99">
        <v>4</v>
      </c>
      <c r="M77" s="100">
        <v>4</v>
      </c>
      <c r="N77" s="100">
        <v>4</v>
      </c>
      <c r="O77" s="100">
        <v>4</v>
      </c>
      <c r="P77" s="102">
        <v>4</v>
      </c>
      <c r="Q77" s="102">
        <v>5</v>
      </c>
      <c r="R77" s="102">
        <v>5</v>
      </c>
      <c r="S77" s="105">
        <v>4</v>
      </c>
      <c r="T77" s="105">
        <v>5</v>
      </c>
      <c r="U77" s="105">
        <v>5</v>
      </c>
      <c r="V77" s="105">
        <v>4</v>
      </c>
      <c r="W77" s="105">
        <v>5</v>
      </c>
      <c r="X77" s="109">
        <v>5</v>
      </c>
      <c r="Y77" s="109">
        <v>5</v>
      </c>
      <c r="Z77" s="110">
        <v>4</v>
      </c>
      <c r="AA77" s="110">
        <v>5</v>
      </c>
      <c r="AB77" s="109">
        <v>4</v>
      </c>
      <c r="AC77" s="109">
        <v>4</v>
      </c>
      <c r="AD77" s="109">
        <v>4</v>
      </c>
      <c r="AE77" s="109">
        <v>4</v>
      </c>
      <c r="AF77" s="109">
        <v>4</v>
      </c>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row>
    <row r="78" spans="1:184" s="8" customFormat="1" x14ac:dyDescent="0.25">
      <c r="A78" s="8">
        <v>77</v>
      </c>
      <c r="B78" s="78" t="s">
        <v>55</v>
      </c>
      <c r="C78" s="76"/>
      <c r="D78" s="20"/>
      <c r="E78" s="78" t="s">
        <v>56</v>
      </c>
      <c r="F78" s="78">
        <v>1</v>
      </c>
      <c r="G78" s="20">
        <v>1</v>
      </c>
      <c r="H78" s="20">
        <v>1</v>
      </c>
      <c r="I78" s="20">
        <v>1</v>
      </c>
      <c r="J78" s="20">
        <v>1</v>
      </c>
      <c r="K78" s="80"/>
      <c r="L78" s="99">
        <v>4</v>
      </c>
      <c r="M78" s="100">
        <v>5</v>
      </c>
      <c r="N78" s="100">
        <v>4</v>
      </c>
      <c r="O78" s="100">
        <v>4</v>
      </c>
      <c r="P78" s="102">
        <v>5</v>
      </c>
      <c r="Q78" s="102">
        <v>5</v>
      </c>
      <c r="R78" s="102">
        <v>5</v>
      </c>
      <c r="S78" s="105">
        <v>5</v>
      </c>
      <c r="T78" s="105">
        <v>5</v>
      </c>
      <c r="U78" s="105">
        <v>5</v>
      </c>
      <c r="V78" s="105">
        <v>5</v>
      </c>
      <c r="W78" s="105">
        <v>5</v>
      </c>
      <c r="X78" s="109">
        <v>5</v>
      </c>
      <c r="Y78" s="109">
        <v>4</v>
      </c>
      <c r="Z78" s="110">
        <v>4</v>
      </c>
      <c r="AA78" s="110">
        <v>5</v>
      </c>
      <c r="AB78" s="109">
        <v>4</v>
      </c>
      <c r="AC78" s="109">
        <v>4</v>
      </c>
      <c r="AD78" s="109">
        <v>4</v>
      </c>
      <c r="AE78" s="109">
        <v>4</v>
      </c>
      <c r="AF78" s="109">
        <v>4</v>
      </c>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row>
    <row r="79" spans="1:184" s="8" customFormat="1" x14ac:dyDescent="0.25">
      <c r="A79" s="8">
        <v>78</v>
      </c>
      <c r="B79" s="78" t="s">
        <v>55</v>
      </c>
      <c r="C79" s="76"/>
      <c r="D79" s="20"/>
      <c r="E79" s="78" t="s">
        <v>56</v>
      </c>
      <c r="F79" s="78">
        <v>0</v>
      </c>
      <c r="G79" s="20">
        <v>1</v>
      </c>
      <c r="H79" s="20">
        <v>0</v>
      </c>
      <c r="I79" s="20">
        <v>0</v>
      </c>
      <c r="J79" s="20">
        <v>0</v>
      </c>
      <c r="K79" s="80"/>
      <c r="L79" s="99">
        <v>4</v>
      </c>
      <c r="M79" s="100">
        <v>4</v>
      </c>
      <c r="N79" s="100">
        <v>5</v>
      </c>
      <c r="O79" s="100">
        <v>5</v>
      </c>
      <c r="P79" s="102">
        <v>5</v>
      </c>
      <c r="Q79" s="102">
        <v>5</v>
      </c>
      <c r="R79" s="102">
        <v>5</v>
      </c>
      <c r="S79" s="105">
        <v>4</v>
      </c>
      <c r="T79" s="105">
        <v>4</v>
      </c>
      <c r="U79" s="105">
        <v>4</v>
      </c>
      <c r="V79" s="106">
        <v>5</v>
      </c>
      <c r="W79" s="106">
        <v>5</v>
      </c>
      <c r="X79" s="109">
        <v>5</v>
      </c>
      <c r="Y79" s="110">
        <v>5</v>
      </c>
      <c r="Z79" s="110">
        <v>4</v>
      </c>
      <c r="AA79" s="110">
        <v>4</v>
      </c>
      <c r="AB79" s="109">
        <v>4</v>
      </c>
      <c r="AC79" s="109">
        <v>4</v>
      </c>
      <c r="AD79" s="109">
        <v>4</v>
      </c>
      <c r="AE79" s="109">
        <v>4</v>
      </c>
      <c r="AF79" s="109">
        <v>4</v>
      </c>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row>
    <row r="80" spans="1:184" s="8" customFormat="1" x14ac:dyDescent="0.25">
      <c r="A80" s="8">
        <v>79</v>
      </c>
      <c r="B80" s="78" t="s">
        <v>55</v>
      </c>
      <c r="C80" s="76"/>
      <c r="D80" s="20"/>
      <c r="E80" s="78" t="s">
        <v>56</v>
      </c>
      <c r="F80" s="78">
        <v>1</v>
      </c>
      <c r="G80" s="20">
        <v>0</v>
      </c>
      <c r="H80" s="20">
        <v>0</v>
      </c>
      <c r="I80" s="20">
        <v>0</v>
      </c>
      <c r="J80" s="20">
        <v>0</v>
      </c>
      <c r="K80" s="80"/>
      <c r="L80" s="99">
        <v>4</v>
      </c>
      <c r="M80" s="100">
        <v>4</v>
      </c>
      <c r="N80" s="100">
        <v>4</v>
      </c>
      <c r="O80" s="100">
        <v>4</v>
      </c>
      <c r="P80" s="102">
        <v>5</v>
      </c>
      <c r="Q80" s="102">
        <v>5</v>
      </c>
      <c r="R80" s="102">
        <v>5</v>
      </c>
      <c r="S80" s="105">
        <v>4</v>
      </c>
      <c r="T80" s="105">
        <v>5</v>
      </c>
      <c r="U80" s="105">
        <v>5</v>
      </c>
      <c r="V80" s="105">
        <v>4</v>
      </c>
      <c r="W80" s="105">
        <v>5</v>
      </c>
      <c r="X80" s="109">
        <v>5</v>
      </c>
      <c r="Y80" s="109">
        <v>5</v>
      </c>
      <c r="Z80" s="110">
        <v>4</v>
      </c>
      <c r="AA80" s="110">
        <v>5</v>
      </c>
      <c r="AB80" s="109">
        <v>4</v>
      </c>
      <c r="AC80" s="109">
        <v>4</v>
      </c>
      <c r="AD80" s="109">
        <v>4</v>
      </c>
      <c r="AE80" s="109">
        <v>4</v>
      </c>
      <c r="AF80" s="109">
        <v>4</v>
      </c>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row>
    <row r="81" spans="1:184" s="8" customFormat="1" x14ac:dyDescent="0.25">
      <c r="A81" s="8">
        <v>80</v>
      </c>
      <c r="B81" s="78" t="s">
        <v>55</v>
      </c>
      <c r="C81" s="76"/>
      <c r="D81" s="20"/>
      <c r="E81" s="78" t="s">
        <v>56</v>
      </c>
      <c r="F81" s="78">
        <v>1</v>
      </c>
      <c r="G81" s="20">
        <v>1</v>
      </c>
      <c r="H81" s="20">
        <v>1</v>
      </c>
      <c r="I81" s="20">
        <v>1</v>
      </c>
      <c r="J81" s="20">
        <v>1</v>
      </c>
      <c r="K81" s="80"/>
      <c r="L81" s="99">
        <v>4</v>
      </c>
      <c r="M81" s="100">
        <v>5</v>
      </c>
      <c r="N81" s="100">
        <v>4</v>
      </c>
      <c r="O81" s="100">
        <v>4</v>
      </c>
      <c r="P81" s="102">
        <v>5</v>
      </c>
      <c r="Q81" s="102">
        <v>5</v>
      </c>
      <c r="R81" s="102">
        <v>5</v>
      </c>
      <c r="S81" s="105">
        <v>5</v>
      </c>
      <c r="T81" s="105">
        <v>5</v>
      </c>
      <c r="U81" s="105">
        <v>5</v>
      </c>
      <c r="V81" s="105">
        <v>5</v>
      </c>
      <c r="W81" s="105">
        <v>5</v>
      </c>
      <c r="X81" s="109">
        <v>5</v>
      </c>
      <c r="Y81" s="109">
        <v>4</v>
      </c>
      <c r="Z81" s="110">
        <v>4</v>
      </c>
      <c r="AA81" s="110">
        <v>5</v>
      </c>
      <c r="AB81" s="109">
        <v>4</v>
      </c>
      <c r="AC81" s="109">
        <v>4</v>
      </c>
      <c r="AD81" s="109">
        <v>4</v>
      </c>
      <c r="AE81" s="109">
        <v>5</v>
      </c>
      <c r="AF81" s="109">
        <v>4</v>
      </c>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row>
    <row r="82" spans="1:184" s="8" customFormat="1" x14ac:dyDescent="0.25">
      <c r="A82" s="8">
        <v>81</v>
      </c>
      <c r="B82" s="78" t="s">
        <v>55</v>
      </c>
      <c r="C82" s="76"/>
      <c r="D82" s="20"/>
      <c r="E82" s="78" t="s">
        <v>56</v>
      </c>
      <c r="F82" s="78">
        <v>0</v>
      </c>
      <c r="G82" s="20">
        <v>1</v>
      </c>
      <c r="H82" s="20">
        <v>0</v>
      </c>
      <c r="I82" s="20">
        <v>0</v>
      </c>
      <c r="J82" s="20">
        <v>0</v>
      </c>
      <c r="K82" s="80"/>
      <c r="L82" s="99">
        <v>4</v>
      </c>
      <c r="M82" s="100">
        <v>4</v>
      </c>
      <c r="N82" s="100">
        <v>5</v>
      </c>
      <c r="O82" s="100">
        <v>5</v>
      </c>
      <c r="P82" s="102">
        <v>5</v>
      </c>
      <c r="Q82" s="102">
        <v>5</v>
      </c>
      <c r="R82" s="102">
        <v>5</v>
      </c>
      <c r="S82" s="105">
        <v>5</v>
      </c>
      <c r="T82" s="105">
        <v>4</v>
      </c>
      <c r="U82" s="105">
        <v>4</v>
      </c>
      <c r="V82" s="106">
        <v>5</v>
      </c>
      <c r="W82" s="106">
        <v>5</v>
      </c>
      <c r="X82" s="109">
        <v>5</v>
      </c>
      <c r="Y82" s="110">
        <v>5</v>
      </c>
      <c r="Z82" s="110">
        <v>4</v>
      </c>
      <c r="AA82" s="110">
        <v>5</v>
      </c>
      <c r="AB82" s="109">
        <v>4</v>
      </c>
      <c r="AC82" s="109">
        <v>4</v>
      </c>
      <c r="AD82" s="109">
        <v>4</v>
      </c>
      <c r="AE82" s="109">
        <v>4</v>
      </c>
      <c r="AF82" s="109">
        <v>4</v>
      </c>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row>
    <row r="83" spans="1:184" s="8" customFormat="1" x14ac:dyDescent="0.25">
      <c r="A83" s="8">
        <v>82</v>
      </c>
      <c r="B83" s="78" t="s">
        <v>55</v>
      </c>
      <c r="C83" s="76"/>
      <c r="D83" s="20"/>
      <c r="E83" s="78" t="s">
        <v>56</v>
      </c>
      <c r="F83" s="78">
        <v>1</v>
      </c>
      <c r="G83" s="20">
        <v>0</v>
      </c>
      <c r="H83" s="20">
        <v>0</v>
      </c>
      <c r="I83" s="20">
        <v>0</v>
      </c>
      <c r="J83" s="20">
        <v>0</v>
      </c>
      <c r="K83" s="80"/>
      <c r="L83" s="99">
        <v>4</v>
      </c>
      <c r="M83" s="100">
        <v>4</v>
      </c>
      <c r="N83" s="100">
        <v>4</v>
      </c>
      <c r="O83" s="100">
        <v>4</v>
      </c>
      <c r="P83" s="102">
        <v>5</v>
      </c>
      <c r="Q83" s="102">
        <v>4</v>
      </c>
      <c r="R83" s="102">
        <v>5</v>
      </c>
      <c r="S83" s="105">
        <v>5</v>
      </c>
      <c r="T83" s="105">
        <v>5</v>
      </c>
      <c r="U83" s="105">
        <v>5</v>
      </c>
      <c r="V83" s="105">
        <v>4</v>
      </c>
      <c r="W83" s="105">
        <v>5</v>
      </c>
      <c r="X83" s="109">
        <v>5</v>
      </c>
      <c r="Y83" s="109">
        <v>5</v>
      </c>
      <c r="Z83" s="110">
        <v>4</v>
      </c>
      <c r="AA83" s="110">
        <v>5</v>
      </c>
      <c r="AB83" s="109">
        <v>4</v>
      </c>
      <c r="AC83" s="109">
        <v>4</v>
      </c>
      <c r="AD83" s="109">
        <v>5</v>
      </c>
      <c r="AE83" s="109">
        <v>4</v>
      </c>
      <c r="AF83" s="109">
        <v>4</v>
      </c>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row>
    <row r="84" spans="1:184" s="8" customFormat="1" x14ac:dyDescent="0.25">
      <c r="A84" s="8">
        <v>83</v>
      </c>
      <c r="B84" s="78" t="s">
        <v>55</v>
      </c>
      <c r="C84" s="76"/>
      <c r="D84" s="20"/>
      <c r="E84" s="78" t="s">
        <v>56</v>
      </c>
      <c r="F84" s="78">
        <v>1</v>
      </c>
      <c r="G84" s="20">
        <v>1</v>
      </c>
      <c r="H84" s="20">
        <v>1</v>
      </c>
      <c r="I84" s="20">
        <v>1</v>
      </c>
      <c r="J84" s="20">
        <v>1</v>
      </c>
      <c r="K84" s="80"/>
      <c r="L84" s="99">
        <v>4</v>
      </c>
      <c r="M84" s="100">
        <v>5</v>
      </c>
      <c r="N84" s="100">
        <v>4</v>
      </c>
      <c r="O84" s="100">
        <v>4</v>
      </c>
      <c r="P84" s="102">
        <v>5</v>
      </c>
      <c r="Q84" s="102">
        <v>4</v>
      </c>
      <c r="R84" s="102">
        <v>5</v>
      </c>
      <c r="S84" s="105">
        <v>5</v>
      </c>
      <c r="T84" s="105">
        <v>5</v>
      </c>
      <c r="U84" s="105">
        <v>5</v>
      </c>
      <c r="V84" s="105">
        <v>5</v>
      </c>
      <c r="W84" s="105">
        <v>5</v>
      </c>
      <c r="X84" s="109">
        <v>5</v>
      </c>
      <c r="Y84" s="109">
        <v>4</v>
      </c>
      <c r="Z84" s="110">
        <v>4</v>
      </c>
      <c r="AA84" s="110">
        <v>5</v>
      </c>
      <c r="AB84" s="109">
        <v>4</v>
      </c>
      <c r="AC84" s="109">
        <v>4</v>
      </c>
      <c r="AD84" s="109">
        <v>4</v>
      </c>
      <c r="AE84" s="109">
        <v>4</v>
      </c>
      <c r="AF84" s="109">
        <v>4</v>
      </c>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row>
    <row r="85" spans="1:184" s="8" customFormat="1" x14ac:dyDescent="0.25">
      <c r="A85" s="8">
        <v>84</v>
      </c>
      <c r="B85" s="78" t="s">
        <v>55</v>
      </c>
      <c r="C85" s="76"/>
      <c r="D85" s="20"/>
      <c r="E85" s="78" t="s">
        <v>56</v>
      </c>
      <c r="F85" s="78">
        <v>0</v>
      </c>
      <c r="G85" s="20">
        <v>1</v>
      </c>
      <c r="H85" s="20">
        <v>0</v>
      </c>
      <c r="I85" s="20">
        <v>0</v>
      </c>
      <c r="J85" s="20">
        <v>0</v>
      </c>
      <c r="K85" s="80"/>
      <c r="L85" s="99">
        <v>4</v>
      </c>
      <c r="M85" s="100">
        <v>4</v>
      </c>
      <c r="N85" s="100">
        <v>5</v>
      </c>
      <c r="O85" s="100">
        <v>5</v>
      </c>
      <c r="P85" s="102">
        <v>5</v>
      </c>
      <c r="Q85" s="102">
        <v>5</v>
      </c>
      <c r="R85" s="102">
        <v>5</v>
      </c>
      <c r="S85" s="105">
        <v>5</v>
      </c>
      <c r="T85" s="105">
        <v>4</v>
      </c>
      <c r="U85" s="105">
        <v>4</v>
      </c>
      <c r="V85" s="106">
        <v>5</v>
      </c>
      <c r="W85" s="106">
        <v>5</v>
      </c>
      <c r="X85" s="109">
        <v>5</v>
      </c>
      <c r="Y85" s="110">
        <v>5</v>
      </c>
      <c r="Z85" s="110">
        <v>4</v>
      </c>
      <c r="AA85" s="110">
        <v>5</v>
      </c>
      <c r="AB85" s="109">
        <v>4</v>
      </c>
      <c r="AC85" s="109">
        <v>4</v>
      </c>
      <c r="AD85" s="109">
        <v>5</v>
      </c>
      <c r="AE85" s="109">
        <v>4</v>
      </c>
      <c r="AF85" s="109">
        <v>4</v>
      </c>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row>
    <row r="86" spans="1:184" s="8" customFormat="1" x14ac:dyDescent="0.25">
      <c r="A86" s="8">
        <v>85</v>
      </c>
      <c r="B86" s="78" t="s">
        <v>55</v>
      </c>
      <c r="C86" s="76"/>
      <c r="D86" s="20"/>
      <c r="E86" s="78" t="s">
        <v>56</v>
      </c>
      <c r="F86" s="78">
        <v>1</v>
      </c>
      <c r="G86" s="20">
        <v>0</v>
      </c>
      <c r="H86" s="20">
        <v>0</v>
      </c>
      <c r="I86" s="20">
        <v>0</v>
      </c>
      <c r="J86" s="20">
        <v>0</v>
      </c>
      <c r="K86" s="80"/>
      <c r="L86" s="99">
        <v>4</v>
      </c>
      <c r="M86" s="100">
        <v>4</v>
      </c>
      <c r="N86" s="100">
        <v>4</v>
      </c>
      <c r="O86" s="100">
        <v>4</v>
      </c>
      <c r="P86" s="102">
        <v>5</v>
      </c>
      <c r="Q86" s="102">
        <v>5</v>
      </c>
      <c r="R86" s="102">
        <v>5</v>
      </c>
      <c r="S86" s="105">
        <v>5</v>
      </c>
      <c r="T86" s="105">
        <v>5</v>
      </c>
      <c r="U86" s="105">
        <v>5</v>
      </c>
      <c r="V86" s="105">
        <v>4</v>
      </c>
      <c r="W86" s="105">
        <v>5</v>
      </c>
      <c r="X86" s="109">
        <v>5</v>
      </c>
      <c r="Y86" s="109">
        <v>5</v>
      </c>
      <c r="Z86" s="110">
        <v>5</v>
      </c>
      <c r="AA86" s="110">
        <v>5</v>
      </c>
      <c r="AB86" s="109">
        <v>4</v>
      </c>
      <c r="AC86" s="109">
        <v>4</v>
      </c>
      <c r="AD86" s="109">
        <v>4</v>
      </c>
      <c r="AE86" s="109">
        <v>4</v>
      </c>
      <c r="AF86" s="109">
        <v>5</v>
      </c>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row>
    <row r="87" spans="1:184" s="8" customFormat="1" x14ac:dyDescent="0.25">
      <c r="A87" s="8">
        <v>86</v>
      </c>
      <c r="B87" s="78" t="s">
        <v>55</v>
      </c>
      <c r="C87" s="76"/>
      <c r="D87" s="20"/>
      <c r="E87" s="78" t="s">
        <v>56</v>
      </c>
      <c r="F87" s="78">
        <v>1</v>
      </c>
      <c r="G87" s="20">
        <v>1</v>
      </c>
      <c r="H87" s="20">
        <v>1</v>
      </c>
      <c r="I87" s="20">
        <v>1</v>
      </c>
      <c r="J87" s="20">
        <v>1</v>
      </c>
      <c r="K87" s="80"/>
      <c r="L87" s="99">
        <v>4</v>
      </c>
      <c r="M87" s="100">
        <v>5</v>
      </c>
      <c r="N87" s="100">
        <v>4</v>
      </c>
      <c r="O87" s="100">
        <v>4</v>
      </c>
      <c r="P87" s="102">
        <v>5</v>
      </c>
      <c r="Q87" s="102">
        <v>5</v>
      </c>
      <c r="R87" s="102">
        <v>5</v>
      </c>
      <c r="S87" s="105">
        <v>5</v>
      </c>
      <c r="T87" s="105">
        <v>5</v>
      </c>
      <c r="U87" s="105">
        <v>5</v>
      </c>
      <c r="V87" s="105">
        <v>5</v>
      </c>
      <c r="W87" s="105">
        <v>5</v>
      </c>
      <c r="X87" s="109">
        <v>4</v>
      </c>
      <c r="Y87" s="109">
        <v>4</v>
      </c>
      <c r="Z87" s="110">
        <v>4</v>
      </c>
      <c r="AA87" s="110">
        <v>5</v>
      </c>
      <c r="AB87" s="109">
        <v>4</v>
      </c>
      <c r="AC87" s="109">
        <v>4</v>
      </c>
      <c r="AD87" s="109">
        <v>4</v>
      </c>
      <c r="AE87" s="109">
        <v>4</v>
      </c>
      <c r="AF87" s="109">
        <v>4</v>
      </c>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row>
    <row r="88" spans="1:184" s="8" customFormat="1" x14ac:dyDescent="0.25">
      <c r="A88" s="8">
        <v>87</v>
      </c>
      <c r="B88" s="78" t="s">
        <v>55</v>
      </c>
      <c r="C88" s="76"/>
      <c r="D88" s="20"/>
      <c r="E88" s="78" t="s">
        <v>56</v>
      </c>
      <c r="F88" s="78">
        <v>0</v>
      </c>
      <c r="G88" s="20">
        <v>1</v>
      </c>
      <c r="H88" s="20">
        <v>0</v>
      </c>
      <c r="I88" s="20">
        <v>0</v>
      </c>
      <c r="J88" s="20">
        <v>0</v>
      </c>
      <c r="K88" s="80"/>
      <c r="L88" s="99">
        <v>4</v>
      </c>
      <c r="M88" s="100">
        <v>4</v>
      </c>
      <c r="N88" s="100">
        <v>5</v>
      </c>
      <c r="O88" s="100">
        <v>5</v>
      </c>
      <c r="P88" s="102">
        <v>5</v>
      </c>
      <c r="Q88" s="102">
        <v>4</v>
      </c>
      <c r="R88" s="102">
        <v>5</v>
      </c>
      <c r="S88" s="105">
        <v>5</v>
      </c>
      <c r="T88" s="105">
        <v>4</v>
      </c>
      <c r="U88" s="105">
        <v>4</v>
      </c>
      <c r="V88" s="106">
        <v>5</v>
      </c>
      <c r="W88" s="106">
        <v>5</v>
      </c>
      <c r="X88" s="109">
        <v>5</v>
      </c>
      <c r="Y88" s="110">
        <v>5</v>
      </c>
      <c r="Z88" s="110">
        <v>4</v>
      </c>
      <c r="AA88" s="110">
        <v>5</v>
      </c>
      <c r="AB88" s="109">
        <v>4</v>
      </c>
      <c r="AC88" s="109">
        <v>4</v>
      </c>
      <c r="AD88" s="109">
        <v>4</v>
      </c>
      <c r="AE88" s="109">
        <v>4</v>
      </c>
      <c r="AF88" s="109">
        <v>5</v>
      </c>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row>
    <row r="89" spans="1:184" s="8" customFormat="1" x14ac:dyDescent="0.25">
      <c r="A89" s="8">
        <v>88</v>
      </c>
      <c r="B89" s="78" t="s">
        <v>55</v>
      </c>
      <c r="C89" s="76"/>
      <c r="D89" s="20"/>
      <c r="E89" s="78" t="s">
        <v>56</v>
      </c>
      <c r="F89" s="78">
        <v>1</v>
      </c>
      <c r="G89" s="20">
        <v>1</v>
      </c>
      <c r="H89" s="20">
        <v>0</v>
      </c>
      <c r="I89" s="20">
        <v>0</v>
      </c>
      <c r="J89" s="20">
        <v>1</v>
      </c>
      <c r="K89" s="80"/>
      <c r="L89" s="99">
        <v>4</v>
      </c>
      <c r="M89" s="100">
        <v>4</v>
      </c>
      <c r="N89" s="100">
        <v>4</v>
      </c>
      <c r="O89" s="100">
        <v>4</v>
      </c>
      <c r="P89" s="102">
        <v>5</v>
      </c>
      <c r="Q89" s="102">
        <v>5</v>
      </c>
      <c r="R89" s="102">
        <v>5</v>
      </c>
      <c r="S89" s="105">
        <v>5</v>
      </c>
      <c r="T89" s="105">
        <v>5</v>
      </c>
      <c r="U89" s="105">
        <v>5</v>
      </c>
      <c r="V89" s="105">
        <v>4</v>
      </c>
      <c r="W89" s="105">
        <v>5</v>
      </c>
      <c r="X89" s="109">
        <v>5</v>
      </c>
      <c r="Y89" s="109">
        <v>5</v>
      </c>
      <c r="Z89" s="110">
        <v>4</v>
      </c>
      <c r="AA89" s="110">
        <v>5</v>
      </c>
      <c r="AB89" s="109">
        <v>4</v>
      </c>
      <c r="AC89" s="109">
        <v>4</v>
      </c>
      <c r="AD89" s="109">
        <v>4</v>
      </c>
      <c r="AE89" s="109">
        <v>5</v>
      </c>
      <c r="AF89" s="109">
        <v>4</v>
      </c>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row>
    <row r="90" spans="1:184" s="8" customFormat="1" x14ac:dyDescent="0.25">
      <c r="A90" s="8">
        <v>89</v>
      </c>
      <c r="B90" s="78" t="s">
        <v>55</v>
      </c>
      <c r="C90" s="76"/>
      <c r="D90" s="20"/>
      <c r="E90" s="78" t="s">
        <v>56</v>
      </c>
      <c r="F90" s="78">
        <v>1</v>
      </c>
      <c r="G90" s="20">
        <v>1</v>
      </c>
      <c r="H90" s="20">
        <v>1</v>
      </c>
      <c r="I90" s="20">
        <v>1</v>
      </c>
      <c r="J90" s="20">
        <v>1</v>
      </c>
      <c r="K90" s="80"/>
      <c r="L90" s="99">
        <v>4</v>
      </c>
      <c r="M90" s="100">
        <v>5</v>
      </c>
      <c r="N90" s="100">
        <v>4</v>
      </c>
      <c r="O90" s="100">
        <v>4</v>
      </c>
      <c r="P90" s="102">
        <v>5</v>
      </c>
      <c r="Q90" s="102">
        <v>4</v>
      </c>
      <c r="R90" s="102">
        <v>4</v>
      </c>
      <c r="S90" s="105">
        <v>5</v>
      </c>
      <c r="T90" s="105">
        <v>5</v>
      </c>
      <c r="U90" s="105">
        <v>5</v>
      </c>
      <c r="V90" s="105">
        <v>5</v>
      </c>
      <c r="W90" s="105">
        <v>4</v>
      </c>
      <c r="X90" s="109">
        <v>5</v>
      </c>
      <c r="Y90" s="109">
        <v>4</v>
      </c>
      <c r="Z90" s="110">
        <v>4</v>
      </c>
      <c r="AA90" s="110">
        <v>5</v>
      </c>
      <c r="AB90" s="109">
        <v>4</v>
      </c>
      <c r="AC90" s="109">
        <v>4</v>
      </c>
      <c r="AD90" s="109">
        <v>4</v>
      </c>
      <c r="AE90" s="109">
        <v>4</v>
      </c>
      <c r="AF90" s="109">
        <v>4</v>
      </c>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row>
    <row r="91" spans="1:184" s="8" customFormat="1" x14ac:dyDescent="0.25">
      <c r="A91" s="8">
        <v>90</v>
      </c>
      <c r="B91" s="78" t="s">
        <v>55</v>
      </c>
      <c r="C91" s="76"/>
      <c r="D91" s="20"/>
      <c r="E91" s="78" t="s">
        <v>56</v>
      </c>
      <c r="F91" s="78">
        <v>0</v>
      </c>
      <c r="G91" s="20">
        <v>1</v>
      </c>
      <c r="H91" s="20">
        <v>0</v>
      </c>
      <c r="I91" s="20">
        <v>0</v>
      </c>
      <c r="J91" s="20">
        <v>0</v>
      </c>
      <c r="K91" s="80"/>
      <c r="L91" s="99">
        <v>4</v>
      </c>
      <c r="M91" s="100">
        <v>4</v>
      </c>
      <c r="N91" s="100">
        <v>5</v>
      </c>
      <c r="O91" s="100">
        <v>5</v>
      </c>
      <c r="P91" s="102">
        <v>5</v>
      </c>
      <c r="Q91" s="102">
        <v>5</v>
      </c>
      <c r="R91" s="102">
        <v>5</v>
      </c>
      <c r="S91" s="105">
        <v>5</v>
      </c>
      <c r="T91" s="105">
        <v>4</v>
      </c>
      <c r="U91" s="105">
        <v>4</v>
      </c>
      <c r="V91" s="106">
        <v>5</v>
      </c>
      <c r="W91" s="106">
        <v>5</v>
      </c>
      <c r="X91" s="109">
        <v>5</v>
      </c>
      <c r="Y91" s="110">
        <v>5</v>
      </c>
      <c r="Z91" s="110">
        <v>4</v>
      </c>
      <c r="AA91" s="110">
        <v>5</v>
      </c>
      <c r="AB91" s="109">
        <v>4</v>
      </c>
      <c r="AC91" s="109">
        <v>4</v>
      </c>
      <c r="AD91" s="109">
        <v>4</v>
      </c>
      <c r="AE91" s="109">
        <v>4</v>
      </c>
      <c r="AF91" s="109">
        <v>4</v>
      </c>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row>
    <row r="92" spans="1:184" s="8" customFormat="1" x14ac:dyDescent="0.25">
      <c r="A92" s="8">
        <v>91</v>
      </c>
      <c r="B92" s="78" t="s">
        <v>55</v>
      </c>
      <c r="C92" s="76"/>
      <c r="D92" s="20"/>
      <c r="E92" s="78" t="s">
        <v>56</v>
      </c>
      <c r="F92" s="78">
        <v>1</v>
      </c>
      <c r="G92" s="20">
        <v>0</v>
      </c>
      <c r="H92" s="20">
        <v>0</v>
      </c>
      <c r="I92" s="20">
        <v>0</v>
      </c>
      <c r="J92" s="20">
        <v>0</v>
      </c>
      <c r="K92" s="80"/>
      <c r="L92" s="99">
        <v>4</v>
      </c>
      <c r="M92" s="100">
        <v>4</v>
      </c>
      <c r="N92" s="100">
        <v>4</v>
      </c>
      <c r="O92" s="100">
        <v>4</v>
      </c>
      <c r="P92" s="102">
        <v>5</v>
      </c>
      <c r="Q92" s="102">
        <v>4</v>
      </c>
      <c r="R92" s="102">
        <v>5</v>
      </c>
      <c r="S92" s="105">
        <v>4</v>
      </c>
      <c r="T92" s="105">
        <v>5</v>
      </c>
      <c r="U92" s="105">
        <v>5</v>
      </c>
      <c r="V92" s="105">
        <v>4</v>
      </c>
      <c r="W92" s="105">
        <v>5</v>
      </c>
      <c r="X92" s="109">
        <v>5</v>
      </c>
      <c r="Y92" s="109">
        <v>5</v>
      </c>
      <c r="Z92" s="110">
        <v>4</v>
      </c>
      <c r="AA92" s="110">
        <v>5</v>
      </c>
      <c r="AB92" s="109">
        <v>4</v>
      </c>
      <c r="AC92" s="109">
        <v>4</v>
      </c>
      <c r="AD92" s="109">
        <v>4</v>
      </c>
      <c r="AE92" s="109">
        <v>5</v>
      </c>
      <c r="AF92" s="109">
        <v>5</v>
      </c>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row>
    <row r="93" spans="1:184" s="8" customFormat="1" x14ac:dyDescent="0.25">
      <c r="A93" s="8">
        <v>92</v>
      </c>
      <c r="B93" s="78" t="s">
        <v>55</v>
      </c>
      <c r="C93" s="76"/>
      <c r="D93" s="20"/>
      <c r="E93" s="78" t="s">
        <v>56</v>
      </c>
      <c r="F93" s="78">
        <v>1</v>
      </c>
      <c r="G93" s="20">
        <v>1</v>
      </c>
      <c r="H93" s="20">
        <v>1</v>
      </c>
      <c r="I93" s="20">
        <v>1</v>
      </c>
      <c r="J93" s="20">
        <v>1</v>
      </c>
      <c r="K93" s="80"/>
      <c r="L93" s="99">
        <v>5</v>
      </c>
      <c r="M93" s="100">
        <v>5</v>
      </c>
      <c r="N93" s="100">
        <v>4</v>
      </c>
      <c r="O93" s="100">
        <v>4</v>
      </c>
      <c r="P93" s="102">
        <v>5</v>
      </c>
      <c r="Q93" s="102">
        <v>5</v>
      </c>
      <c r="R93" s="102">
        <v>5</v>
      </c>
      <c r="S93" s="105">
        <v>5</v>
      </c>
      <c r="T93" s="105">
        <v>5</v>
      </c>
      <c r="U93" s="105">
        <v>5</v>
      </c>
      <c r="V93" s="105">
        <v>5</v>
      </c>
      <c r="W93" s="105">
        <v>5</v>
      </c>
      <c r="X93" s="109">
        <v>5</v>
      </c>
      <c r="Y93" s="109">
        <v>4</v>
      </c>
      <c r="Z93" s="110">
        <v>4</v>
      </c>
      <c r="AA93" s="110">
        <v>5</v>
      </c>
      <c r="AB93" s="109">
        <v>4</v>
      </c>
      <c r="AC93" s="109">
        <v>4</v>
      </c>
      <c r="AD93" s="109">
        <v>4</v>
      </c>
      <c r="AE93" s="109">
        <v>5</v>
      </c>
      <c r="AF93" s="109">
        <v>4</v>
      </c>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row>
    <row r="94" spans="1:184" s="8" customFormat="1" x14ac:dyDescent="0.25">
      <c r="A94" s="8">
        <v>93</v>
      </c>
      <c r="B94" s="78" t="s">
        <v>55</v>
      </c>
      <c r="C94" s="76"/>
      <c r="D94" s="20"/>
      <c r="E94" s="78" t="s">
        <v>56</v>
      </c>
      <c r="F94" s="78">
        <v>0</v>
      </c>
      <c r="G94" s="20">
        <v>1</v>
      </c>
      <c r="H94" s="20">
        <v>0</v>
      </c>
      <c r="I94" s="20">
        <v>0</v>
      </c>
      <c r="J94" s="20">
        <v>0</v>
      </c>
      <c r="K94" s="80"/>
      <c r="L94" s="99">
        <v>4</v>
      </c>
      <c r="M94" s="100">
        <v>4</v>
      </c>
      <c r="N94" s="100">
        <v>5</v>
      </c>
      <c r="O94" s="100">
        <v>5</v>
      </c>
      <c r="P94" s="102">
        <v>5</v>
      </c>
      <c r="Q94" s="102">
        <v>5</v>
      </c>
      <c r="R94" s="102">
        <v>5</v>
      </c>
      <c r="S94" s="105">
        <v>5</v>
      </c>
      <c r="T94" s="105">
        <v>4</v>
      </c>
      <c r="U94" s="105">
        <v>4</v>
      </c>
      <c r="V94" s="106">
        <v>5</v>
      </c>
      <c r="W94" s="106">
        <v>5</v>
      </c>
      <c r="X94" s="109">
        <v>5</v>
      </c>
      <c r="Y94" s="110">
        <v>5</v>
      </c>
      <c r="Z94" s="110">
        <v>4</v>
      </c>
      <c r="AA94" s="110">
        <v>5</v>
      </c>
      <c r="AB94" s="109">
        <v>4</v>
      </c>
      <c r="AC94" s="109">
        <v>4</v>
      </c>
      <c r="AD94" s="109">
        <v>4</v>
      </c>
      <c r="AE94" s="109">
        <v>5</v>
      </c>
      <c r="AF94" s="109">
        <v>4</v>
      </c>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row>
    <row r="95" spans="1:184" s="8" customFormat="1" x14ac:dyDescent="0.25">
      <c r="A95" s="8">
        <v>94</v>
      </c>
      <c r="B95" s="78" t="s">
        <v>55</v>
      </c>
      <c r="C95" s="76"/>
      <c r="D95" s="20"/>
      <c r="E95" s="78" t="s">
        <v>56</v>
      </c>
      <c r="F95" s="78">
        <v>1</v>
      </c>
      <c r="G95" s="20">
        <v>1</v>
      </c>
      <c r="H95" s="20">
        <v>0</v>
      </c>
      <c r="I95" s="20">
        <v>0</v>
      </c>
      <c r="J95" s="20">
        <v>0</v>
      </c>
      <c r="K95" s="80"/>
      <c r="L95" s="99">
        <v>4</v>
      </c>
      <c r="M95" s="100">
        <v>4</v>
      </c>
      <c r="N95" s="100">
        <v>4</v>
      </c>
      <c r="O95" s="100">
        <v>4</v>
      </c>
      <c r="P95" s="102">
        <v>5</v>
      </c>
      <c r="Q95" s="102">
        <v>5</v>
      </c>
      <c r="R95" s="102">
        <v>5</v>
      </c>
      <c r="S95" s="105">
        <v>5</v>
      </c>
      <c r="T95" s="105">
        <v>5</v>
      </c>
      <c r="U95" s="105">
        <v>5</v>
      </c>
      <c r="V95" s="105">
        <v>4</v>
      </c>
      <c r="W95" s="105">
        <v>5</v>
      </c>
      <c r="X95" s="109">
        <v>5</v>
      </c>
      <c r="Y95" s="109">
        <v>5</v>
      </c>
      <c r="Z95" s="110">
        <v>4</v>
      </c>
      <c r="AA95" s="110">
        <v>5</v>
      </c>
      <c r="AB95" s="109">
        <v>4</v>
      </c>
      <c r="AC95" s="109">
        <v>4</v>
      </c>
      <c r="AD95" s="109">
        <v>4</v>
      </c>
      <c r="AE95" s="109">
        <v>5</v>
      </c>
      <c r="AF95" s="109">
        <v>4</v>
      </c>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row>
    <row r="96" spans="1:184" s="9" customFormat="1" x14ac:dyDescent="0.25">
      <c r="A96" s="8">
        <v>95</v>
      </c>
      <c r="B96" s="78" t="s">
        <v>55</v>
      </c>
      <c r="C96" s="76"/>
      <c r="D96" s="20"/>
      <c r="E96" s="78" t="s">
        <v>56</v>
      </c>
      <c r="F96" s="78">
        <v>1</v>
      </c>
      <c r="G96" s="20">
        <v>1</v>
      </c>
      <c r="H96" s="20">
        <v>1</v>
      </c>
      <c r="I96" s="20">
        <v>1</v>
      </c>
      <c r="J96" s="20">
        <v>1</v>
      </c>
      <c r="K96" s="80"/>
      <c r="L96" s="99">
        <v>4</v>
      </c>
      <c r="M96" s="100">
        <v>5</v>
      </c>
      <c r="N96" s="100">
        <v>4</v>
      </c>
      <c r="O96" s="100">
        <v>4</v>
      </c>
      <c r="P96" s="102">
        <v>5</v>
      </c>
      <c r="Q96" s="102">
        <v>5</v>
      </c>
      <c r="R96" s="102">
        <v>5</v>
      </c>
      <c r="S96" s="105">
        <v>5</v>
      </c>
      <c r="T96" s="105">
        <v>5</v>
      </c>
      <c r="U96" s="105">
        <v>5</v>
      </c>
      <c r="V96" s="105">
        <v>5</v>
      </c>
      <c r="W96" s="105">
        <v>5</v>
      </c>
      <c r="X96" s="109">
        <v>5</v>
      </c>
      <c r="Y96" s="109">
        <v>4</v>
      </c>
      <c r="Z96" s="110">
        <v>4</v>
      </c>
      <c r="AA96" s="110">
        <v>5</v>
      </c>
      <c r="AB96" s="109">
        <v>4</v>
      </c>
      <c r="AC96" s="109">
        <v>4</v>
      </c>
      <c r="AD96" s="109">
        <v>4</v>
      </c>
      <c r="AE96" s="109">
        <v>5</v>
      </c>
      <c r="AF96" s="109">
        <v>4</v>
      </c>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row>
    <row r="97" spans="1:184" s="8" customFormat="1" x14ac:dyDescent="0.25">
      <c r="A97" s="8">
        <v>96</v>
      </c>
      <c r="B97" s="78" t="s">
        <v>55</v>
      </c>
      <c r="C97" s="76"/>
      <c r="D97" s="20"/>
      <c r="E97" s="78" t="s">
        <v>56</v>
      </c>
      <c r="F97" s="78">
        <v>0</v>
      </c>
      <c r="G97" s="20">
        <v>1</v>
      </c>
      <c r="H97" s="20">
        <v>0</v>
      </c>
      <c r="I97" s="20">
        <v>0</v>
      </c>
      <c r="J97" s="20">
        <v>1</v>
      </c>
      <c r="K97" s="80"/>
      <c r="L97" s="99">
        <v>4</v>
      </c>
      <c r="M97" s="100">
        <v>4</v>
      </c>
      <c r="N97" s="100">
        <v>5</v>
      </c>
      <c r="O97" s="100">
        <v>5</v>
      </c>
      <c r="P97" s="102">
        <v>5</v>
      </c>
      <c r="Q97" s="102">
        <v>5</v>
      </c>
      <c r="R97" s="102">
        <v>5</v>
      </c>
      <c r="S97" s="105">
        <v>5</v>
      </c>
      <c r="T97" s="105">
        <v>4</v>
      </c>
      <c r="U97" s="105">
        <v>4</v>
      </c>
      <c r="V97" s="106">
        <v>5</v>
      </c>
      <c r="W97" s="106">
        <v>5</v>
      </c>
      <c r="X97" s="109">
        <v>5</v>
      </c>
      <c r="Y97" s="110">
        <v>5</v>
      </c>
      <c r="Z97" s="110">
        <v>4</v>
      </c>
      <c r="AA97" s="110">
        <v>5</v>
      </c>
      <c r="AB97" s="109">
        <v>4</v>
      </c>
      <c r="AC97" s="109">
        <v>4</v>
      </c>
      <c r="AD97" s="109">
        <v>4</v>
      </c>
      <c r="AE97" s="109">
        <v>4</v>
      </c>
      <c r="AF97" s="109">
        <v>4</v>
      </c>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row>
    <row r="98" spans="1:184" ht="24" x14ac:dyDescent="0.55000000000000004">
      <c r="F98" s="85">
        <f>COUNTIF(F2:F97,1)</f>
        <v>64</v>
      </c>
      <c r="G98" s="85">
        <f t="shared" ref="G98:J98" si="0">COUNTIF(G2:G97,1)</f>
        <v>66</v>
      </c>
      <c r="H98" s="85">
        <f t="shared" si="0"/>
        <v>31</v>
      </c>
      <c r="I98" s="85">
        <f t="shared" si="0"/>
        <v>32</v>
      </c>
      <c r="J98" s="85">
        <f t="shared" si="0"/>
        <v>33</v>
      </c>
      <c r="K98" s="81"/>
      <c r="L98" s="84">
        <f>AVERAGE(L2:L97)</f>
        <v>4.020833333333333</v>
      </c>
      <c r="M98" s="84">
        <f t="shared" ref="M98:Y98" si="1">AVERAGE(M2:M97)</f>
        <v>4.333333333333333</v>
      </c>
      <c r="N98" s="84">
        <f t="shared" si="1"/>
        <v>4.333333333333333</v>
      </c>
      <c r="O98" s="84">
        <f t="shared" si="1"/>
        <v>4.333333333333333</v>
      </c>
      <c r="P98" s="103">
        <f t="shared" si="1"/>
        <v>4.96875</v>
      </c>
      <c r="Q98" s="103">
        <f t="shared" si="1"/>
        <v>4.947916666666667</v>
      </c>
      <c r="R98" s="103">
        <f t="shared" si="1"/>
        <v>4.979166666666667</v>
      </c>
      <c r="S98" s="107">
        <f t="shared" si="1"/>
        <v>4.947916666666667</v>
      </c>
      <c r="T98" s="107">
        <f t="shared" si="1"/>
        <v>4.666666666666667</v>
      </c>
      <c r="U98" s="107">
        <f t="shared" si="1"/>
        <v>4.666666666666667</v>
      </c>
      <c r="V98" s="107">
        <f t="shared" si="1"/>
        <v>4.666666666666667</v>
      </c>
      <c r="W98" s="107">
        <f t="shared" si="1"/>
        <v>4.979166666666667</v>
      </c>
      <c r="X98" s="111">
        <f t="shared" si="1"/>
        <v>4.979166666666667</v>
      </c>
      <c r="Y98" s="111">
        <f t="shared" si="1"/>
        <v>4.677083333333333</v>
      </c>
      <c r="Z98" s="111">
        <f t="shared" ref="Z98" si="2">AVERAGE(Z2:Z97)</f>
        <v>4.010416666666667</v>
      </c>
      <c r="AA98" s="111">
        <f t="shared" ref="AA98" si="3">AVERAGE(AA2:AA97)</f>
        <v>4.979166666666667</v>
      </c>
      <c r="AB98" s="111">
        <f t="shared" ref="AB98" si="4">AVERAGE(AB2:AB97)</f>
        <v>4.010416666666667</v>
      </c>
      <c r="AC98" s="111">
        <f t="shared" ref="AC98" si="5">AVERAGE(AC2:AC97)</f>
        <v>4.020833333333333</v>
      </c>
      <c r="AD98" s="111">
        <f t="shared" ref="AD98" si="6">AVERAGE(AD2:AD97)</f>
        <v>4.03125</v>
      </c>
      <c r="AE98" s="111">
        <f t="shared" ref="AE98" si="7">AVERAGE(AE2:AE97)</f>
        <v>4.072916666666667</v>
      </c>
      <c r="AF98" s="111">
        <f t="shared" ref="AF98" si="8">AVERAGE(AF2:AF97)</f>
        <v>4.03125</v>
      </c>
      <c r="AG98" s="83">
        <f>AVERAGE(L2:AF97)</f>
        <v>4.5074404761904763</v>
      </c>
    </row>
    <row r="99" spans="1:184" ht="24" x14ac:dyDescent="0.55000000000000004">
      <c r="F99" s="86">
        <f>STDEV(F2:F97)</f>
        <v>0.47387910220727392</v>
      </c>
      <c r="G99" s="86">
        <f t="shared" ref="G99:J99" si="9">STDEV(G2:G97)</f>
        <v>0.46594555814804667</v>
      </c>
      <c r="H99" s="86">
        <f t="shared" si="9"/>
        <v>0.47004572379305865</v>
      </c>
      <c r="I99" s="86">
        <f t="shared" si="9"/>
        <v>0.47387910220727392</v>
      </c>
      <c r="J99" s="86">
        <f t="shared" si="9"/>
        <v>0.47745211939605992</v>
      </c>
      <c r="K99" s="82"/>
      <c r="L99" s="84">
        <f>STDEV(L2:L97)</f>
        <v>0.14357588616379602</v>
      </c>
      <c r="M99" s="84">
        <f t="shared" ref="M99:Y99" si="10">STDEV(M2:M97)</f>
        <v>0.47387910220727303</v>
      </c>
      <c r="N99" s="84">
        <f t="shared" si="10"/>
        <v>0.47387910220727303</v>
      </c>
      <c r="O99" s="84">
        <f t="shared" si="10"/>
        <v>0.47387910220727303</v>
      </c>
      <c r="P99" s="103">
        <f t="shared" si="10"/>
        <v>0.17490598978639324</v>
      </c>
      <c r="Q99" s="103">
        <f t="shared" si="10"/>
        <v>0.22336148028967073</v>
      </c>
      <c r="R99" s="103">
        <f t="shared" si="10"/>
        <v>0.14357588616379596</v>
      </c>
      <c r="S99" s="107">
        <f t="shared" si="10"/>
        <v>0.22336148028967073</v>
      </c>
      <c r="T99" s="107">
        <f t="shared" si="10"/>
        <v>0.47387910220727558</v>
      </c>
      <c r="U99" s="107">
        <f t="shared" si="10"/>
        <v>0.47387910220727558</v>
      </c>
      <c r="V99" s="107">
        <f t="shared" si="10"/>
        <v>0.47387910220727558</v>
      </c>
      <c r="W99" s="107">
        <f t="shared" si="10"/>
        <v>0.14357588616379596</v>
      </c>
      <c r="X99" s="111">
        <f t="shared" si="10"/>
        <v>0.14357588616379593</v>
      </c>
      <c r="Y99" s="111">
        <f t="shared" si="10"/>
        <v>0.47004572379305842</v>
      </c>
      <c r="Z99" s="111">
        <f t="shared" ref="Z99:AF99" si="11">STDEV(Z2:Z97)</f>
        <v>0.10206207261596574</v>
      </c>
      <c r="AA99" s="111">
        <f t="shared" si="11"/>
        <v>0.14357588616379591</v>
      </c>
      <c r="AB99" s="111">
        <f t="shared" si="11"/>
        <v>0.1020620726159656</v>
      </c>
      <c r="AC99" s="111">
        <f t="shared" si="11"/>
        <v>0.14357588616379566</v>
      </c>
      <c r="AD99" s="111">
        <f t="shared" si="11"/>
        <v>0.17490598978639324</v>
      </c>
      <c r="AE99" s="111">
        <f t="shared" si="11"/>
        <v>0.2613645031536837</v>
      </c>
      <c r="AF99" s="111">
        <f t="shared" si="11"/>
        <v>0.17490598978639324</v>
      </c>
      <c r="AG99" s="83">
        <f>STDEV(L2:AF97)</f>
        <v>0.50006867660220666</v>
      </c>
    </row>
    <row r="100" spans="1:184" ht="21.75" customHeight="1" x14ac:dyDescent="0.25">
      <c r="O100" s="87">
        <f>STDEV(L2:N97)</f>
        <v>0.4210282750153132</v>
      </c>
      <c r="Q100" s="10"/>
      <c r="R100" s="87">
        <f>STDEV(P2:R97)</f>
        <v>0.18339403493027284</v>
      </c>
      <c r="S100" s="10"/>
      <c r="W100" s="87">
        <f>STDEV(S2:W97)</f>
        <v>0.4109612863090828</v>
      </c>
      <c r="X100" s="10"/>
      <c r="Y100" s="10"/>
      <c r="AF100" s="87">
        <f>STDEV(X2:AF97)</f>
        <v>0.46378087485807901</v>
      </c>
    </row>
    <row r="101" spans="1:184" ht="21.75" customHeight="1" x14ac:dyDescent="0.25">
      <c r="Q101" s="10"/>
      <c r="R101" s="10"/>
      <c r="S101" s="10"/>
      <c r="W101" s="10"/>
      <c r="X101" s="10"/>
      <c r="Y101" s="10"/>
    </row>
    <row r="102" spans="1:184" x14ac:dyDescent="0.25">
      <c r="Q102" s="10"/>
      <c r="R102" s="10"/>
      <c r="S102" s="10"/>
      <c r="W102" s="10"/>
      <c r="X102" s="10"/>
      <c r="Y102" s="10"/>
    </row>
    <row r="103" spans="1:184" x14ac:dyDescent="0.25">
      <c r="Q103" s="10"/>
      <c r="R103" s="10"/>
      <c r="S103" s="10"/>
      <c r="W103" s="10"/>
      <c r="X103" s="10"/>
      <c r="Y103" s="10"/>
    </row>
    <row r="104" spans="1:184" x14ac:dyDescent="0.25">
      <c r="Q104" s="10"/>
      <c r="R104" s="10"/>
      <c r="S104" s="10"/>
      <c r="W104" s="10"/>
      <c r="X104" s="10"/>
      <c r="Y104" s="10"/>
    </row>
    <row r="105" spans="1:184" s="11" customFormat="1" x14ac:dyDescent="0.25">
      <c r="B105" s="10"/>
      <c r="C105" s="10"/>
      <c r="D105" s="10"/>
      <c r="E105" s="10"/>
      <c r="F105" s="10"/>
      <c r="R105" s="10"/>
      <c r="S105" s="10"/>
      <c r="T105" s="10"/>
      <c r="U105" s="10"/>
      <c r="V105" s="10"/>
      <c r="W105" s="10"/>
      <c r="X105" s="10"/>
      <c r="Y105" s="15"/>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row>
    <row r="106" spans="1:184" s="11" customFormat="1" x14ac:dyDescent="0.25">
      <c r="B106" s="10"/>
      <c r="C106" s="10"/>
      <c r="D106" s="10"/>
      <c r="E106" s="10"/>
      <c r="F106" s="10"/>
      <c r="R106" s="10"/>
      <c r="S106" s="10"/>
      <c r="T106" s="10"/>
      <c r="U106" s="10"/>
      <c r="V106" s="10"/>
      <c r="W106" s="10"/>
      <c r="X106" s="10"/>
      <c r="Y106" s="15"/>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row>
    <row r="107" spans="1:184" s="11" customFormat="1" x14ac:dyDescent="0.25">
      <c r="B107" s="10"/>
      <c r="C107" s="10"/>
      <c r="D107" s="10"/>
      <c r="E107" s="10"/>
      <c r="F107" s="10"/>
      <c r="R107" s="10"/>
      <c r="S107" s="10"/>
      <c r="T107" s="10"/>
      <c r="U107" s="10"/>
      <c r="V107" s="10"/>
      <c r="W107" s="10"/>
      <c r="X107" s="10"/>
      <c r="Y107" s="15"/>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row>
    <row r="108" spans="1:184" s="11" customFormat="1" x14ac:dyDescent="0.25">
      <c r="B108" s="10"/>
      <c r="C108" s="10"/>
      <c r="D108" s="10"/>
      <c r="E108" s="10"/>
      <c r="F108" s="10"/>
      <c r="R108" s="10"/>
      <c r="S108" s="10"/>
      <c r="T108" s="10"/>
      <c r="U108" s="10"/>
      <c r="V108" s="10"/>
      <c r="W108" s="10"/>
      <c r="X108" s="10"/>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row>
    <row r="109" spans="1:184" s="11" customFormat="1" x14ac:dyDescent="0.25">
      <c r="B109" s="10"/>
      <c r="C109" s="10"/>
      <c r="D109" s="10"/>
      <c r="E109" s="10"/>
      <c r="F109" s="10"/>
      <c r="R109" s="10"/>
      <c r="S109" s="10"/>
      <c r="T109" s="10"/>
      <c r="U109" s="10"/>
      <c r="V109" s="10"/>
      <c r="W109" s="10"/>
      <c r="X109" s="10"/>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row>
    <row r="110" spans="1:184" s="11" customFormat="1" x14ac:dyDescent="0.25">
      <c r="B110" s="10"/>
      <c r="C110" s="10"/>
      <c r="D110" s="10"/>
      <c r="E110" s="10"/>
      <c r="F110" s="10"/>
      <c r="R110" s="10"/>
      <c r="S110" s="10"/>
      <c r="T110" s="10"/>
      <c r="U110" s="10"/>
      <c r="V110" s="10"/>
      <c r="W110" s="10"/>
      <c r="X110" s="10"/>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row>
    <row r="111" spans="1:184" s="11" customFormat="1" x14ac:dyDescent="0.25">
      <c r="B111" s="10"/>
      <c r="C111" s="10"/>
      <c r="D111" s="10"/>
      <c r="E111" s="10"/>
      <c r="F111" s="10"/>
      <c r="R111" s="10"/>
      <c r="S111" s="10"/>
      <c r="T111" s="10"/>
      <c r="U111" s="10"/>
      <c r="V111" s="10"/>
      <c r="W111" s="10"/>
      <c r="X111" s="10"/>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row>
    <row r="112" spans="1:184" s="11" customFormat="1" x14ac:dyDescent="0.25">
      <c r="B112" s="10"/>
      <c r="C112" s="10"/>
      <c r="D112" s="10"/>
      <c r="E112" s="10"/>
      <c r="F112" s="10"/>
      <c r="Q112" s="10"/>
      <c r="R112" s="10"/>
      <c r="S112" s="10"/>
      <c r="T112" s="10"/>
      <c r="U112" s="10"/>
      <c r="V112" s="10"/>
      <c r="W112" s="10"/>
      <c r="X112" s="10"/>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row>
    <row r="113" spans="2:184" s="11" customFormat="1" x14ac:dyDescent="0.25">
      <c r="B113" s="10"/>
      <c r="C113" s="10"/>
      <c r="D113" s="10"/>
      <c r="E113" s="10"/>
      <c r="F113" s="10"/>
      <c r="Q113" s="10"/>
      <c r="R113" s="10"/>
      <c r="S113" s="10"/>
      <c r="T113" s="10"/>
      <c r="U113" s="10"/>
      <c r="V113" s="10"/>
      <c r="W113" s="10"/>
      <c r="X113" s="10"/>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row>
    <row r="114" spans="2:184" s="11" customFormat="1" x14ac:dyDescent="0.25">
      <c r="Q114" s="10"/>
      <c r="R114" s="10"/>
      <c r="S114" s="10"/>
      <c r="T114" s="10"/>
      <c r="U114" s="10"/>
      <c r="V114" s="10"/>
      <c r="W114" s="10"/>
      <c r="X114" s="10"/>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row>
    <row r="115" spans="2:184" s="11" customFormat="1" x14ac:dyDescent="0.25">
      <c r="Q115" s="10"/>
      <c r="R115" s="10"/>
      <c r="S115" s="10"/>
      <c r="T115" s="10"/>
      <c r="U115" s="10"/>
      <c r="V115" s="10"/>
      <c r="W115" s="10"/>
      <c r="X115" s="10"/>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row>
    <row r="116" spans="2:184" s="11" customFormat="1" x14ac:dyDescent="0.25">
      <c r="Q116" s="10"/>
      <c r="R116" s="10"/>
      <c r="S116" s="10"/>
      <c r="T116" s="10"/>
      <c r="U116" s="10"/>
      <c r="V116" s="10"/>
      <c r="W116" s="10"/>
      <c r="X116" s="10"/>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row>
    <row r="117" spans="2:184" s="11" customFormat="1" x14ac:dyDescent="0.25">
      <c r="Q117" s="10"/>
      <c r="R117" s="10"/>
      <c r="S117" s="10"/>
      <c r="T117" s="10"/>
      <c r="U117" s="10"/>
      <c r="V117" s="10"/>
      <c r="W117" s="10"/>
      <c r="X117" s="10"/>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row>
    <row r="118" spans="2:184" s="11" customFormat="1" x14ac:dyDescent="0.25">
      <c r="Q118" s="10"/>
      <c r="R118" s="10"/>
      <c r="S118" s="10"/>
      <c r="T118" s="10"/>
      <c r="U118" s="10"/>
      <c r="V118" s="10"/>
      <c r="W118" s="10"/>
      <c r="X118" s="10"/>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row>
    <row r="119" spans="2:184" s="11" customFormat="1" x14ac:dyDescent="0.25">
      <c r="Q119" s="10"/>
      <c r="R119" s="10"/>
      <c r="S119" s="10"/>
      <c r="T119" s="10"/>
      <c r="U119" s="10"/>
      <c r="V119" s="10"/>
      <c r="W119" s="10"/>
      <c r="X119" s="10"/>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row>
    <row r="120" spans="2:184" s="11" customFormat="1" x14ac:dyDescent="0.25">
      <c r="Q120" s="10"/>
      <c r="R120" s="10"/>
      <c r="S120" s="10"/>
      <c r="T120" s="10"/>
      <c r="U120" s="10"/>
      <c r="V120" s="10"/>
      <c r="W120" s="10"/>
      <c r="X120" s="10"/>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row>
    <row r="121" spans="2:184" s="11" customFormat="1" x14ac:dyDescent="0.25">
      <c r="Q121" s="10"/>
      <c r="R121" s="10"/>
      <c r="S121" s="10"/>
      <c r="T121" s="10"/>
      <c r="U121" s="10"/>
      <c r="V121" s="10"/>
      <c r="W121" s="10"/>
      <c r="X121" s="10"/>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row>
    <row r="122" spans="2:184" s="11" customFormat="1" x14ac:dyDescent="0.25">
      <c r="Q122" s="10"/>
      <c r="R122" s="10"/>
      <c r="S122" s="10"/>
      <c r="T122" s="10"/>
      <c r="U122" s="10"/>
      <c r="V122" s="10"/>
      <c r="W122" s="10"/>
      <c r="X122" s="10"/>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row>
    <row r="123" spans="2:184" s="11" customFormat="1" x14ac:dyDescent="0.25">
      <c r="Q123" s="10"/>
      <c r="R123" s="10"/>
      <c r="S123" s="10"/>
      <c r="T123" s="10"/>
      <c r="U123" s="10"/>
      <c r="V123" s="10"/>
      <c r="W123" s="10"/>
      <c r="X123" s="10"/>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row>
    <row r="124" spans="2:184" s="11" customFormat="1" x14ac:dyDescent="0.25">
      <c r="Q124" s="10"/>
      <c r="R124" s="10"/>
      <c r="S124" s="10"/>
      <c r="T124" s="10"/>
      <c r="U124" s="10"/>
      <c r="V124" s="10"/>
      <c r="W124" s="10"/>
      <c r="X124" s="10"/>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row>
    <row r="125" spans="2:184" s="11" customFormat="1" x14ac:dyDescent="0.25">
      <c r="Q125" s="10"/>
      <c r="R125" s="10"/>
      <c r="S125" s="10"/>
      <c r="T125" s="10"/>
      <c r="U125" s="10"/>
      <c r="V125" s="10"/>
      <c r="W125" s="10"/>
      <c r="X125" s="10"/>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row>
    <row r="126" spans="2:184" s="11" customFormat="1" x14ac:dyDescent="0.25">
      <c r="Q126" s="10"/>
      <c r="R126" s="10"/>
      <c r="S126" s="10"/>
      <c r="T126" s="10"/>
      <c r="U126" s="10"/>
      <c r="V126" s="10"/>
      <c r="W126" s="10"/>
      <c r="X126" s="10"/>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row>
    <row r="127" spans="2:184" s="11" customFormat="1" x14ac:dyDescent="0.25">
      <c r="Q127" s="10"/>
      <c r="R127" s="10"/>
      <c r="S127" s="10"/>
      <c r="T127" s="10"/>
      <c r="U127" s="10"/>
      <c r="V127" s="10"/>
      <c r="W127" s="10"/>
      <c r="X127" s="10"/>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row>
    <row r="128" spans="2:184" s="11" customFormat="1" x14ac:dyDescent="0.25">
      <c r="Q128" s="10"/>
      <c r="R128" s="10"/>
      <c r="S128" s="10"/>
      <c r="T128" s="10"/>
      <c r="U128" s="10"/>
      <c r="V128" s="10"/>
      <c r="W128" s="10"/>
      <c r="X128" s="10"/>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row>
    <row r="129" spans="17:184" s="11" customFormat="1" x14ac:dyDescent="0.25">
      <c r="Q129" s="10"/>
      <c r="R129" s="10"/>
      <c r="S129" s="10"/>
      <c r="T129" s="10"/>
      <c r="U129" s="10"/>
      <c r="V129" s="10"/>
      <c r="W129" s="10"/>
      <c r="X129" s="10"/>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row>
    <row r="130" spans="17:184" s="11" customFormat="1" x14ac:dyDescent="0.25">
      <c r="Q130" s="10"/>
      <c r="R130" s="10"/>
      <c r="S130" s="10"/>
      <c r="T130" s="10"/>
      <c r="U130" s="10"/>
      <c r="V130" s="10"/>
      <c r="W130" s="10"/>
      <c r="X130" s="10"/>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row>
    <row r="131" spans="17:184" s="11" customFormat="1" x14ac:dyDescent="0.25">
      <c r="Q131" s="10"/>
      <c r="R131" s="10"/>
      <c r="S131" s="10"/>
      <c r="T131" s="10"/>
      <c r="U131" s="10"/>
      <c r="V131" s="10"/>
      <c r="W131" s="10"/>
      <c r="X131" s="10"/>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row>
    <row r="132" spans="17:184" s="11" customFormat="1" x14ac:dyDescent="0.25">
      <c r="Q132" s="10"/>
      <c r="R132" s="10"/>
      <c r="S132" s="10"/>
      <c r="T132" s="10"/>
      <c r="U132" s="10"/>
      <c r="V132" s="10"/>
      <c r="W132" s="10"/>
      <c r="X132" s="10"/>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row>
    <row r="133" spans="17:184" s="11" customFormat="1" x14ac:dyDescent="0.25">
      <c r="Q133" s="10"/>
      <c r="R133" s="10"/>
      <c r="S133" s="10"/>
      <c r="T133" s="10"/>
      <c r="U133" s="10"/>
      <c r="V133" s="10"/>
      <c r="W133" s="10"/>
      <c r="X133" s="10"/>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row>
    <row r="134" spans="17:184" s="11" customFormat="1" x14ac:dyDescent="0.25">
      <c r="Q134" s="10"/>
      <c r="R134" s="10"/>
      <c r="S134" s="10"/>
      <c r="T134" s="10"/>
      <c r="U134" s="10"/>
      <c r="V134" s="10"/>
      <c r="W134" s="10"/>
      <c r="X134" s="10"/>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row>
    <row r="135" spans="17:184" s="11" customFormat="1" x14ac:dyDescent="0.25">
      <c r="Q135" s="10"/>
      <c r="R135" s="10"/>
      <c r="S135" s="10"/>
      <c r="T135" s="10"/>
      <c r="U135" s="10"/>
      <c r="V135" s="10"/>
      <c r="W135" s="10"/>
      <c r="X135" s="10"/>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row>
    <row r="136" spans="17:184" s="11" customFormat="1" x14ac:dyDescent="0.25">
      <c r="Q136" s="10"/>
      <c r="R136" s="10"/>
      <c r="S136" s="10"/>
      <c r="T136" s="10"/>
      <c r="U136" s="10"/>
      <c r="V136" s="10"/>
      <c r="W136" s="10"/>
      <c r="X136" s="10"/>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row>
    <row r="137" spans="17:184" s="11" customFormat="1" x14ac:dyDescent="0.25">
      <c r="Q137" s="10"/>
      <c r="R137" s="10"/>
      <c r="S137" s="10"/>
      <c r="T137" s="10"/>
      <c r="U137" s="10"/>
      <c r="V137" s="10"/>
      <c r="W137" s="10"/>
      <c r="X137" s="10"/>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row>
    <row r="138" spans="17:184" s="11" customFormat="1" x14ac:dyDescent="0.25">
      <c r="Q138" s="10"/>
      <c r="R138" s="10"/>
      <c r="S138" s="10"/>
      <c r="T138" s="10"/>
      <c r="U138" s="10"/>
      <c r="V138" s="10"/>
      <c r="W138" s="10"/>
      <c r="X138" s="10"/>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row>
    <row r="139" spans="17:184" s="11" customFormat="1" x14ac:dyDescent="0.25">
      <c r="Q139" s="10"/>
      <c r="R139" s="10"/>
      <c r="S139" s="10"/>
      <c r="T139" s="10"/>
      <c r="U139" s="10"/>
      <c r="V139" s="10"/>
      <c r="W139" s="10"/>
      <c r="X139" s="10"/>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row>
    <row r="140" spans="17:184" x14ac:dyDescent="0.25">
      <c r="Q140" s="10"/>
      <c r="R140" s="10"/>
      <c r="S140" s="10"/>
      <c r="W140" s="10"/>
      <c r="X140" s="10"/>
    </row>
    <row r="141" spans="17:184" x14ac:dyDescent="0.25">
      <c r="Q141" s="10"/>
      <c r="R141" s="10"/>
      <c r="S141" s="10"/>
      <c r="W141" s="10"/>
      <c r="X141" s="10"/>
    </row>
    <row r="142" spans="17:184" x14ac:dyDescent="0.25">
      <c r="Q142" s="10"/>
      <c r="R142" s="10"/>
      <c r="S142" s="10"/>
      <c r="W142" s="10"/>
      <c r="X142" s="10"/>
    </row>
    <row r="143" spans="17:184" x14ac:dyDescent="0.25">
      <c r="Q143" s="10"/>
      <c r="R143" s="10"/>
      <c r="S143" s="10"/>
      <c r="W143" s="10"/>
      <c r="X143" s="10"/>
    </row>
    <row r="144" spans="17:184" x14ac:dyDescent="0.25">
      <c r="Q144" s="10"/>
      <c r="R144" s="10"/>
      <c r="S144" s="10"/>
      <c r="W144" s="10"/>
      <c r="X144" s="10"/>
    </row>
    <row r="145" spans="17:24" x14ac:dyDescent="0.25">
      <c r="Q145" s="10"/>
      <c r="R145" s="10"/>
      <c r="S145" s="10"/>
      <c r="W145" s="10"/>
      <c r="X145" s="10"/>
    </row>
    <row r="146" spans="17:24" x14ac:dyDescent="0.25">
      <c r="Q146" s="10"/>
      <c r="R146" s="10"/>
      <c r="S146" s="10"/>
      <c r="W146" s="10"/>
      <c r="X146" s="10"/>
    </row>
    <row r="147" spans="17:24" x14ac:dyDescent="0.25">
      <c r="Q147" s="10"/>
      <c r="R147" s="10"/>
      <c r="S147" s="10"/>
      <c r="W147" s="10"/>
      <c r="X147" s="10"/>
    </row>
    <row r="148" spans="17:24" x14ac:dyDescent="0.25">
      <c r="Q148" s="10"/>
      <c r="R148" s="10"/>
      <c r="S148" s="10"/>
      <c r="W148" s="10"/>
      <c r="X148" s="10"/>
    </row>
    <row r="149" spans="17:24" x14ac:dyDescent="0.25">
      <c r="Q149" s="10"/>
      <c r="R149" s="10"/>
      <c r="S149" s="10"/>
      <c r="W149" s="10"/>
      <c r="X149" s="10"/>
    </row>
    <row r="150" spans="17:24" x14ac:dyDescent="0.25">
      <c r="Q150" s="10"/>
      <c r="R150" s="10"/>
      <c r="S150" s="10"/>
      <c r="W150" s="10"/>
      <c r="X150" s="10"/>
    </row>
    <row r="151" spans="17:24" x14ac:dyDescent="0.25">
      <c r="Q151" s="10"/>
      <c r="R151" s="10"/>
      <c r="S151" s="10"/>
      <c r="W151" s="10"/>
      <c r="X151" s="10"/>
    </row>
    <row r="152" spans="17:24" x14ac:dyDescent="0.25">
      <c r="Q152" s="10"/>
      <c r="R152" s="10"/>
      <c r="S152" s="10"/>
      <c r="W152" s="10"/>
      <c r="X152" s="10"/>
    </row>
    <row r="153" spans="17:24" x14ac:dyDescent="0.25">
      <c r="Q153" s="10"/>
      <c r="R153" s="10"/>
      <c r="S153" s="10"/>
      <c r="W153" s="10"/>
      <c r="X153" s="10"/>
    </row>
    <row r="154" spans="17:24" x14ac:dyDescent="0.25">
      <c r="Q154" s="10"/>
      <c r="R154" s="10"/>
      <c r="S154" s="10"/>
      <c r="W154" s="10"/>
      <c r="X154" s="10"/>
    </row>
    <row r="155" spans="17:24" x14ac:dyDescent="0.25">
      <c r="Q155" s="10"/>
      <c r="R155" s="10"/>
      <c r="S155" s="10"/>
      <c r="W155" s="10"/>
      <c r="X155" s="10"/>
    </row>
    <row r="156" spans="17:24" x14ac:dyDescent="0.25">
      <c r="Q156" s="10"/>
      <c r="R156" s="10"/>
      <c r="S156" s="10"/>
      <c r="W156" s="10"/>
      <c r="X156" s="10"/>
    </row>
    <row r="157" spans="17:24" x14ac:dyDescent="0.25">
      <c r="Q157" s="10"/>
      <c r="R157" s="10"/>
      <c r="S157" s="10"/>
      <c r="W157" s="10"/>
      <c r="X157" s="10"/>
    </row>
    <row r="158" spans="17:24" x14ac:dyDescent="0.25">
      <c r="Q158" s="10"/>
      <c r="R158" s="10"/>
      <c r="S158" s="10"/>
      <c r="W158" s="10"/>
      <c r="X158" s="10"/>
    </row>
    <row r="159" spans="17:24" x14ac:dyDescent="0.25">
      <c r="Q159" s="10"/>
      <c r="R159" s="10"/>
      <c r="S159" s="10"/>
      <c r="W159" s="10"/>
      <c r="X159" s="10"/>
    </row>
    <row r="160" spans="17:24" x14ac:dyDescent="0.25">
      <c r="Q160" s="10"/>
      <c r="R160" s="10"/>
      <c r="S160" s="10"/>
      <c r="W160" s="10"/>
      <c r="X160" s="10"/>
    </row>
    <row r="161" spans="17:24" x14ac:dyDescent="0.25">
      <c r="Q161" s="10"/>
      <c r="R161" s="10"/>
      <c r="S161" s="10"/>
      <c r="W161" s="10"/>
      <c r="X161" s="10"/>
    </row>
    <row r="162" spans="17:24" x14ac:dyDescent="0.25">
      <c r="Q162" s="10"/>
      <c r="R162" s="10"/>
      <c r="S162" s="10"/>
      <c r="W162" s="10"/>
      <c r="X162" s="10"/>
    </row>
    <row r="163" spans="17:24" x14ac:dyDescent="0.25">
      <c r="Q163" s="10"/>
      <c r="R163" s="10"/>
      <c r="S163" s="10"/>
      <c r="W163" s="10"/>
      <c r="X163" s="10"/>
    </row>
    <row r="164" spans="17:24" x14ac:dyDescent="0.25">
      <c r="Q164" s="10"/>
      <c r="R164" s="10"/>
      <c r="S164" s="10"/>
      <c r="W164" s="10"/>
      <c r="X164" s="10"/>
    </row>
    <row r="165" spans="17:24" x14ac:dyDescent="0.25">
      <c r="Q165" s="10"/>
      <c r="R165" s="10"/>
      <c r="S165" s="10"/>
      <c r="W165" s="10"/>
      <c r="X165" s="10"/>
    </row>
    <row r="166" spans="17:24" x14ac:dyDescent="0.25">
      <c r="Q166" s="10"/>
      <c r="R166" s="10"/>
      <c r="S166" s="10"/>
      <c r="W166" s="10"/>
      <c r="X166" s="10"/>
    </row>
    <row r="167" spans="17:24" x14ac:dyDescent="0.25">
      <c r="Q167" s="10"/>
      <c r="R167" s="10"/>
      <c r="S167" s="10"/>
      <c r="W167" s="10"/>
      <c r="X167" s="10"/>
    </row>
    <row r="168" spans="17:24" x14ac:dyDescent="0.25">
      <c r="Q168" s="10"/>
      <c r="R168" s="10"/>
      <c r="S168" s="10"/>
      <c r="W168" s="10"/>
      <c r="X168" s="10"/>
    </row>
    <row r="169" spans="17:24" x14ac:dyDescent="0.25">
      <c r="Q169" s="10"/>
      <c r="R169" s="10"/>
      <c r="S169" s="10"/>
      <c r="W169" s="10"/>
      <c r="X169" s="10"/>
    </row>
    <row r="170" spans="17:24" x14ac:dyDescent="0.25">
      <c r="Q170" s="10"/>
      <c r="R170" s="10"/>
      <c r="S170" s="10"/>
      <c r="W170" s="10"/>
      <c r="X170" s="10"/>
    </row>
    <row r="171" spans="17:24" x14ac:dyDescent="0.25">
      <c r="Q171" s="10"/>
      <c r="R171" s="10"/>
      <c r="S171" s="10"/>
      <c r="W171" s="10"/>
      <c r="X171" s="10"/>
    </row>
    <row r="172" spans="17:24" x14ac:dyDescent="0.25">
      <c r="Q172" s="10"/>
      <c r="R172" s="10"/>
      <c r="S172" s="10"/>
      <c r="W172" s="10"/>
      <c r="X172" s="10"/>
    </row>
    <row r="173" spans="17:24" x14ac:dyDescent="0.25">
      <c r="Q173" s="10"/>
      <c r="R173" s="10"/>
      <c r="S173" s="10"/>
      <c r="W173" s="10"/>
      <c r="X173" s="10"/>
    </row>
    <row r="174" spans="17:24" x14ac:dyDescent="0.25">
      <c r="Q174" s="10"/>
      <c r="R174" s="10"/>
      <c r="S174" s="10"/>
      <c r="W174" s="10"/>
      <c r="X174" s="10"/>
    </row>
    <row r="175" spans="17:24" x14ac:dyDescent="0.25">
      <c r="Q175" s="10"/>
      <c r="R175" s="10"/>
      <c r="S175" s="10"/>
      <c r="W175" s="10"/>
      <c r="X175" s="10"/>
    </row>
    <row r="176" spans="17:24" x14ac:dyDescent="0.25">
      <c r="Q176" s="10"/>
      <c r="R176" s="10"/>
      <c r="S176" s="10"/>
      <c r="W176" s="10"/>
      <c r="X176" s="10"/>
    </row>
    <row r="177" spans="17:24" x14ac:dyDescent="0.25">
      <c r="Q177" s="10"/>
      <c r="R177" s="10"/>
      <c r="S177" s="10"/>
      <c r="W177" s="10"/>
      <c r="X177" s="10"/>
    </row>
    <row r="178" spans="17:24" x14ac:dyDescent="0.25">
      <c r="Q178" s="10"/>
      <c r="R178" s="10"/>
      <c r="S178" s="10"/>
      <c r="W178" s="10"/>
      <c r="X178" s="10"/>
    </row>
    <row r="179" spans="17:24" x14ac:dyDescent="0.25">
      <c r="Q179" s="10"/>
      <c r="R179" s="10"/>
      <c r="S179" s="10"/>
      <c r="W179" s="10"/>
      <c r="X179" s="10"/>
    </row>
    <row r="180" spans="17:24" x14ac:dyDescent="0.25">
      <c r="Q180" s="10"/>
      <c r="R180" s="10"/>
      <c r="S180" s="10"/>
      <c r="W180" s="10"/>
      <c r="X180" s="10"/>
    </row>
    <row r="181" spans="17:24" x14ac:dyDescent="0.25">
      <c r="Q181" s="10"/>
      <c r="R181" s="10"/>
      <c r="S181" s="10"/>
      <c r="W181" s="10"/>
      <c r="X181" s="10"/>
    </row>
    <row r="182" spans="17:24" x14ac:dyDescent="0.25">
      <c r="Q182" s="10"/>
      <c r="R182" s="10"/>
      <c r="S182" s="10"/>
      <c r="W182" s="10"/>
      <c r="X182" s="10"/>
    </row>
    <row r="183" spans="17:24" x14ac:dyDescent="0.25">
      <c r="Q183" s="10"/>
      <c r="R183" s="10"/>
      <c r="S183" s="10"/>
      <c r="W183" s="10"/>
      <c r="X183" s="10"/>
    </row>
    <row r="184" spans="17:24" x14ac:dyDescent="0.25">
      <c r="Q184" s="10"/>
      <c r="R184" s="10"/>
      <c r="S184" s="10"/>
      <c r="W184" s="10"/>
      <c r="X184" s="10"/>
    </row>
    <row r="185" spans="17:24" x14ac:dyDescent="0.25">
      <c r="Q185" s="10"/>
      <c r="R185" s="10"/>
      <c r="S185" s="10"/>
      <c r="W185" s="10"/>
      <c r="X185" s="10"/>
    </row>
    <row r="186" spans="17:24" x14ac:dyDescent="0.25">
      <c r="Q186" s="10"/>
      <c r="R186" s="10"/>
      <c r="S186" s="10"/>
      <c r="W186" s="10"/>
      <c r="X186" s="10"/>
    </row>
    <row r="187" spans="17:24" x14ac:dyDescent="0.25">
      <c r="Q187" s="10"/>
      <c r="R187" s="10"/>
      <c r="S187" s="10"/>
      <c r="W187" s="10"/>
      <c r="X187" s="10"/>
    </row>
    <row r="188" spans="17:24" x14ac:dyDescent="0.25">
      <c r="Q188" s="10"/>
      <c r="R188" s="10"/>
      <c r="S188" s="10"/>
      <c r="W188" s="10"/>
      <c r="X188" s="10"/>
    </row>
    <row r="189" spans="17:24" x14ac:dyDescent="0.25">
      <c r="Q189" s="10"/>
      <c r="R189" s="10"/>
      <c r="S189" s="10"/>
      <c r="W189" s="10"/>
      <c r="X189" s="10"/>
    </row>
    <row r="190" spans="17:24" x14ac:dyDescent="0.25">
      <c r="Q190" s="10"/>
      <c r="R190" s="10"/>
      <c r="S190" s="10"/>
      <c r="W190" s="10"/>
      <c r="X190" s="10"/>
    </row>
    <row r="191" spans="17:24" x14ac:dyDescent="0.25">
      <c r="Q191" s="10"/>
      <c r="R191" s="10"/>
      <c r="S191" s="10"/>
      <c r="W191" s="10"/>
      <c r="X191" s="10"/>
    </row>
    <row r="192" spans="17:24" x14ac:dyDescent="0.25">
      <c r="Q192" s="10"/>
      <c r="R192" s="10"/>
      <c r="S192" s="10"/>
      <c r="W192" s="10"/>
      <c r="X192" s="10"/>
    </row>
    <row r="193" spans="17:24" x14ac:dyDescent="0.25">
      <c r="Q193" s="10"/>
      <c r="R193" s="10"/>
      <c r="S193" s="10"/>
      <c r="W193" s="10"/>
      <c r="X193" s="10"/>
    </row>
    <row r="194" spans="17:24" x14ac:dyDescent="0.25">
      <c r="Q194" s="10"/>
      <c r="R194" s="10"/>
      <c r="S194" s="10"/>
      <c r="W194" s="10"/>
      <c r="X194" s="10"/>
    </row>
    <row r="195" spans="17:24" x14ac:dyDescent="0.25">
      <c r="Q195" s="10"/>
      <c r="R195" s="10"/>
      <c r="S195" s="10"/>
      <c r="W195" s="10"/>
      <c r="X195" s="10"/>
    </row>
    <row r="196" spans="17:24" x14ac:dyDescent="0.25">
      <c r="Q196" s="10"/>
      <c r="R196" s="10"/>
      <c r="S196" s="10"/>
      <c r="W196" s="10"/>
      <c r="X196" s="10"/>
    </row>
    <row r="197" spans="17:24" x14ac:dyDescent="0.25">
      <c r="Q197" s="10"/>
      <c r="R197" s="10"/>
      <c r="S197" s="10"/>
      <c r="W197" s="10"/>
      <c r="X197" s="10"/>
    </row>
    <row r="198" spans="17:24" x14ac:dyDescent="0.25">
      <c r="Q198" s="10"/>
      <c r="R198" s="10"/>
      <c r="S198" s="10"/>
      <c r="W198" s="10"/>
      <c r="X198" s="10"/>
    </row>
    <row r="199" spans="17:24" x14ac:dyDescent="0.25">
      <c r="Q199" s="10"/>
      <c r="R199" s="10"/>
      <c r="S199" s="10"/>
      <c r="W199" s="10"/>
      <c r="X199" s="10"/>
    </row>
    <row r="200" spans="17:24" x14ac:dyDescent="0.25">
      <c r="Q200" s="10"/>
      <c r="R200" s="10"/>
      <c r="S200" s="10"/>
      <c r="W200" s="10"/>
      <c r="X200" s="10"/>
    </row>
    <row r="201" spans="17:24" x14ac:dyDescent="0.25">
      <c r="Q201" s="10"/>
      <c r="R201" s="10"/>
      <c r="S201" s="10"/>
      <c r="W201" s="10"/>
      <c r="X201" s="10"/>
    </row>
    <row r="202" spans="17:24" x14ac:dyDescent="0.25">
      <c r="Q202" s="10"/>
      <c r="R202" s="10"/>
      <c r="S202" s="10"/>
      <c r="W202" s="10"/>
      <c r="X202" s="10"/>
    </row>
    <row r="203" spans="17:24" x14ac:dyDescent="0.25">
      <c r="Q203" s="10"/>
      <c r="R203" s="10"/>
      <c r="S203" s="10"/>
      <c r="W203" s="10"/>
      <c r="X203" s="10"/>
    </row>
    <row r="204" spans="17:24" x14ac:dyDescent="0.25">
      <c r="Q204" s="10"/>
      <c r="R204" s="10"/>
      <c r="S204" s="10"/>
      <c r="W204" s="10"/>
      <c r="X204" s="10"/>
    </row>
    <row r="205" spans="17:24" x14ac:dyDescent="0.25">
      <c r="Q205" s="10"/>
      <c r="R205" s="10"/>
      <c r="S205" s="10"/>
      <c r="W205" s="10"/>
      <c r="X205" s="10"/>
    </row>
    <row r="206" spans="17:24" x14ac:dyDescent="0.25">
      <c r="Q206" s="10"/>
      <c r="R206" s="10"/>
      <c r="S206" s="10"/>
      <c r="W206" s="10"/>
      <c r="X206" s="10"/>
    </row>
    <row r="207" spans="17:24" x14ac:dyDescent="0.25">
      <c r="Q207" s="10"/>
      <c r="R207" s="10"/>
      <c r="S207" s="10"/>
      <c r="W207" s="10"/>
      <c r="X207" s="10"/>
    </row>
    <row r="208" spans="17:24" x14ac:dyDescent="0.25">
      <c r="Q208" s="10"/>
      <c r="R208" s="10"/>
      <c r="S208" s="10"/>
      <c r="W208" s="10"/>
      <c r="X208" s="10"/>
    </row>
    <row r="209" spans="17:24" x14ac:dyDescent="0.25">
      <c r="Q209" s="10"/>
      <c r="R209" s="10"/>
      <c r="S209" s="10"/>
      <c r="W209" s="10"/>
      <c r="X209" s="10"/>
    </row>
    <row r="210" spans="17:24" x14ac:dyDescent="0.25">
      <c r="Q210" s="10"/>
      <c r="R210" s="10"/>
      <c r="S210" s="10"/>
      <c r="W210" s="10"/>
      <c r="X210" s="10"/>
    </row>
    <row r="211" spans="17:24" x14ac:dyDescent="0.25">
      <c r="Q211" s="10"/>
      <c r="R211" s="10"/>
      <c r="S211" s="10"/>
      <c r="W211" s="10"/>
      <c r="X211" s="10"/>
    </row>
    <row r="212" spans="17:24" x14ac:dyDescent="0.25">
      <c r="Q212" s="10"/>
      <c r="R212" s="10"/>
      <c r="S212" s="10"/>
      <c r="W212" s="10"/>
      <c r="X212" s="10"/>
    </row>
    <row r="213" spans="17:24" x14ac:dyDescent="0.25">
      <c r="Q213" s="10"/>
      <c r="R213" s="10"/>
      <c r="S213" s="10"/>
      <c r="W213" s="10"/>
      <c r="X213" s="10"/>
    </row>
    <row r="214" spans="17:24" x14ac:dyDescent="0.25">
      <c r="Q214" s="10"/>
      <c r="R214" s="10"/>
      <c r="S214" s="10"/>
      <c r="W214" s="10"/>
      <c r="X214" s="10"/>
    </row>
    <row r="215" spans="17:24" x14ac:dyDescent="0.25">
      <c r="Q215" s="10"/>
      <c r="R215" s="10"/>
      <c r="S215" s="10"/>
      <c r="W215" s="10"/>
      <c r="X215" s="10"/>
    </row>
    <row r="216" spans="17:24" x14ac:dyDescent="0.25">
      <c r="Q216" s="10"/>
      <c r="R216" s="10"/>
      <c r="S216" s="10"/>
      <c r="W216" s="10"/>
      <c r="X216" s="10"/>
    </row>
    <row r="217" spans="17:24" x14ac:dyDescent="0.25">
      <c r="Q217" s="10"/>
      <c r="R217" s="10"/>
      <c r="S217" s="10"/>
      <c r="W217" s="10"/>
      <c r="X217" s="10"/>
    </row>
    <row r="218" spans="17:24" x14ac:dyDescent="0.25">
      <c r="Q218" s="10"/>
      <c r="R218" s="10"/>
      <c r="S218" s="10"/>
      <c r="W218" s="10"/>
      <c r="X218" s="10"/>
    </row>
    <row r="219" spans="17:24" x14ac:dyDescent="0.25">
      <c r="Q219" s="10"/>
      <c r="R219" s="10"/>
      <c r="S219" s="10"/>
      <c r="W219" s="10"/>
      <c r="X219" s="10"/>
    </row>
    <row r="220" spans="17:24" x14ac:dyDescent="0.25">
      <c r="Q220" s="10"/>
      <c r="R220" s="10"/>
      <c r="S220" s="10"/>
      <c r="W220" s="10"/>
      <c r="X220" s="10"/>
    </row>
    <row r="221" spans="17:24" x14ac:dyDescent="0.25">
      <c r="Q221" s="10"/>
      <c r="R221" s="10"/>
      <c r="S221" s="10"/>
      <c r="W221" s="10"/>
      <c r="X221" s="10"/>
    </row>
    <row r="222" spans="17:24" x14ac:dyDescent="0.25">
      <c r="Q222" s="10"/>
      <c r="R222" s="10"/>
      <c r="S222" s="10"/>
      <c r="W222" s="10"/>
      <c r="X222" s="10"/>
    </row>
    <row r="223" spans="17:24" x14ac:dyDescent="0.25">
      <c r="Q223" s="10"/>
      <c r="R223" s="10"/>
      <c r="S223" s="10"/>
      <c r="W223" s="10"/>
      <c r="X223" s="10"/>
    </row>
    <row r="224" spans="17:24" x14ac:dyDescent="0.25">
      <c r="Q224" s="10"/>
      <c r="R224" s="10"/>
      <c r="S224" s="10"/>
      <c r="W224" s="10"/>
      <c r="X224" s="10"/>
    </row>
    <row r="225" spans="17:24" x14ac:dyDescent="0.25">
      <c r="Q225" s="10"/>
      <c r="R225" s="10"/>
      <c r="S225" s="10"/>
      <c r="W225" s="10"/>
      <c r="X225" s="10"/>
    </row>
    <row r="226" spans="17:24" x14ac:dyDescent="0.25">
      <c r="Q226" s="10"/>
      <c r="R226" s="10"/>
      <c r="S226" s="10"/>
      <c r="W226" s="10"/>
      <c r="X226" s="10"/>
    </row>
    <row r="227" spans="17:24" x14ac:dyDescent="0.25">
      <c r="Q227" s="10"/>
      <c r="R227" s="10"/>
      <c r="S227" s="10"/>
      <c r="W227" s="10"/>
      <c r="X227" s="10"/>
    </row>
    <row r="228" spans="17:24" x14ac:dyDescent="0.25">
      <c r="Q228" s="10"/>
      <c r="R228" s="10"/>
      <c r="S228" s="10"/>
      <c r="W228" s="10"/>
      <c r="X228" s="10"/>
    </row>
    <row r="229" spans="17:24" x14ac:dyDescent="0.25">
      <c r="Q229" s="10"/>
      <c r="R229" s="10"/>
      <c r="S229" s="10"/>
      <c r="W229" s="10"/>
      <c r="X229" s="10"/>
    </row>
    <row r="230" spans="17:24" x14ac:dyDescent="0.25">
      <c r="T230" s="13"/>
      <c r="U230" s="13"/>
      <c r="V230" s="13"/>
    </row>
    <row r="231" spans="17:24" x14ac:dyDescent="0.25">
      <c r="T231" s="13"/>
      <c r="U231" s="13"/>
      <c r="V231" s="13"/>
    </row>
    <row r="232" spans="17:24" x14ac:dyDescent="0.25">
      <c r="T232" s="13"/>
      <c r="U232" s="13"/>
      <c r="V232" s="13"/>
    </row>
    <row r="233" spans="17:24" x14ac:dyDescent="0.25">
      <c r="T233" s="13"/>
      <c r="U233" s="13"/>
      <c r="V233" s="13"/>
    </row>
  </sheetData>
  <autoFilter ref="C1:C233" xr:uid="{00000000-0009-0000-0000-000001000000}"/>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26"/>
  <sheetViews>
    <sheetView tabSelected="1" zoomScale="120" zoomScaleNormal="120" workbookViewId="0">
      <selection activeCell="B3" sqref="B3:J3"/>
    </sheetView>
  </sheetViews>
  <sheetFormatPr defaultColWidth="9" defaultRowHeight="24" x14ac:dyDescent="0.55000000000000004"/>
  <cols>
    <col min="1" max="1" width="6.7109375" style="4" customWidth="1"/>
    <col min="2" max="9" width="9" style="4"/>
    <col min="10" max="10" width="18.5703125" style="4" customWidth="1"/>
    <col min="11" max="16384" width="9" style="4"/>
  </cols>
  <sheetData>
    <row r="2" spans="1:11" ht="27.75" x14ac:dyDescent="0.65">
      <c r="B2" s="117" t="s">
        <v>6</v>
      </c>
      <c r="C2" s="117"/>
      <c r="D2" s="117"/>
      <c r="E2" s="117"/>
      <c r="F2" s="117"/>
      <c r="G2" s="117"/>
      <c r="H2" s="117"/>
      <c r="I2" s="117"/>
      <c r="J2" s="117"/>
    </row>
    <row r="3" spans="1:11" s="6" customFormat="1" ht="27.75" x14ac:dyDescent="0.65">
      <c r="B3" s="118" t="s">
        <v>64</v>
      </c>
      <c r="C3" s="118"/>
      <c r="D3" s="118"/>
      <c r="E3" s="118"/>
      <c r="F3" s="118"/>
      <c r="G3" s="118"/>
      <c r="H3" s="118"/>
      <c r="I3" s="118"/>
      <c r="J3" s="118"/>
    </row>
    <row r="4" spans="1:11" s="6" customFormat="1" ht="27.75" x14ac:dyDescent="0.65">
      <c r="B4" s="118" t="s">
        <v>62</v>
      </c>
      <c r="C4" s="118"/>
      <c r="D4" s="118"/>
      <c r="E4" s="118"/>
      <c r="F4" s="118"/>
      <c r="G4" s="118"/>
      <c r="H4" s="118"/>
      <c r="I4" s="118"/>
      <c r="J4" s="118"/>
    </row>
    <row r="5" spans="1:11" ht="24" customHeight="1" x14ac:dyDescent="0.65">
      <c r="B5" s="117" t="s">
        <v>63</v>
      </c>
      <c r="C5" s="117"/>
      <c r="D5" s="117"/>
      <c r="E5" s="117"/>
      <c r="F5" s="117"/>
      <c r="G5" s="117"/>
      <c r="H5" s="117"/>
      <c r="I5" s="117"/>
      <c r="J5" s="117"/>
    </row>
    <row r="6" spans="1:11" ht="24" customHeight="1" x14ac:dyDescent="0.65">
      <c r="B6" s="19"/>
      <c r="C6" s="19"/>
      <c r="D6" s="19"/>
      <c r="E6" s="19"/>
      <c r="F6" s="19"/>
      <c r="G6" s="19"/>
      <c r="H6" s="19"/>
      <c r="I6" s="19"/>
      <c r="J6" s="19"/>
    </row>
    <row r="7" spans="1:11" s="1" customFormat="1" ht="24" customHeight="1" x14ac:dyDescent="0.55000000000000004">
      <c r="B7" s="56" t="s">
        <v>110</v>
      </c>
      <c r="C7" s="56"/>
      <c r="D7" s="56"/>
      <c r="E7" s="56"/>
      <c r="F7" s="56"/>
      <c r="G7" s="56"/>
      <c r="H7" s="56"/>
      <c r="I7" s="56"/>
      <c r="J7" s="56"/>
    </row>
    <row r="8" spans="1:11" s="1" customFormat="1" ht="24" customHeight="1" x14ac:dyDescent="0.55000000000000004">
      <c r="B8" s="56" t="s">
        <v>111</v>
      </c>
      <c r="C8" s="56"/>
      <c r="D8" s="57"/>
      <c r="E8" s="56"/>
      <c r="F8" s="56"/>
      <c r="G8" s="56"/>
      <c r="H8" s="56"/>
      <c r="I8" s="56"/>
      <c r="J8" s="56"/>
    </row>
    <row r="9" spans="1:11" s="1" customFormat="1" ht="24" customHeight="1" x14ac:dyDescent="0.55000000000000004">
      <c r="B9" s="119" t="s">
        <v>112</v>
      </c>
      <c r="C9" s="119"/>
      <c r="D9" s="119"/>
      <c r="E9" s="119"/>
      <c r="F9" s="119"/>
      <c r="G9" s="119"/>
      <c r="H9" s="119"/>
      <c r="I9" s="119"/>
      <c r="J9" s="119"/>
    </row>
    <row r="10" spans="1:11" s="1" customFormat="1" x14ac:dyDescent="0.55000000000000004">
      <c r="A10" s="1" t="s">
        <v>113</v>
      </c>
      <c r="B10" s="58"/>
      <c r="C10" s="58"/>
      <c r="D10" s="58"/>
      <c r="E10" s="58"/>
      <c r="F10" s="58"/>
      <c r="G10" s="58"/>
      <c r="H10" s="58"/>
      <c r="I10" s="58"/>
      <c r="J10" s="58"/>
      <c r="K10" s="58"/>
    </row>
    <row r="11" spans="1:11" s="1" customFormat="1" x14ac:dyDescent="0.55000000000000004">
      <c r="A11" s="1" t="s">
        <v>114</v>
      </c>
      <c r="B11" s="58"/>
      <c r="C11" s="58"/>
      <c r="D11" s="58"/>
      <c r="E11" s="58"/>
      <c r="F11" s="58"/>
      <c r="G11" s="58"/>
      <c r="H11" s="58"/>
      <c r="I11" s="58"/>
      <c r="J11" s="58"/>
      <c r="K11" s="58"/>
    </row>
    <row r="12" spans="1:11" s="1" customFormat="1" x14ac:dyDescent="0.55000000000000004">
      <c r="A12" s="1" t="s">
        <v>115</v>
      </c>
      <c r="B12" s="58"/>
      <c r="C12" s="58"/>
      <c r="D12" s="58"/>
      <c r="E12" s="58"/>
      <c r="F12" s="58"/>
      <c r="G12" s="58"/>
      <c r="H12" s="58"/>
      <c r="I12" s="58"/>
      <c r="J12" s="58"/>
      <c r="K12" s="58"/>
    </row>
    <row r="13" spans="1:11" s="1" customFormat="1" x14ac:dyDescent="0.55000000000000004">
      <c r="A13" s="1" t="s">
        <v>116</v>
      </c>
      <c r="E13" s="5"/>
      <c r="F13" s="5"/>
      <c r="G13" s="5"/>
    </row>
    <row r="14" spans="1:11" s="1" customFormat="1" x14ac:dyDescent="0.55000000000000004">
      <c r="B14" s="35" t="s">
        <v>26</v>
      </c>
      <c r="C14" s="35"/>
      <c r="D14" s="35"/>
      <c r="E14" s="35"/>
      <c r="F14" s="35"/>
      <c r="G14" s="35"/>
      <c r="H14" s="35"/>
      <c r="I14" s="35"/>
      <c r="J14" s="35"/>
    </row>
    <row r="15" spans="1:11" s="1" customFormat="1" x14ac:dyDescent="0.55000000000000004">
      <c r="B15" s="115" t="s">
        <v>27</v>
      </c>
      <c r="C15" s="115"/>
      <c r="D15" s="115"/>
      <c r="E15" s="115"/>
      <c r="F15" s="115"/>
      <c r="G15" s="115"/>
      <c r="H15" s="115"/>
      <c r="I15" s="115"/>
      <c r="J15" s="115"/>
      <c r="K15" s="115"/>
    </row>
    <row r="16" spans="1:11" s="1" customFormat="1" x14ac:dyDescent="0.55000000000000004">
      <c r="B16" s="115" t="s">
        <v>117</v>
      </c>
      <c r="C16" s="115"/>
      <c r="D16" s="115"/>
      <c r="E16" s="115"/>
      <c r="F16" s="115"/>
      <c r="G16" s="115"/>
      <c r="H16" s="115"/>
      <c r="I16" s="115"/>
      <c r="J16" s="115"/>
    </row>
    <row r="17" spans="2:10" s="1" customFormat="1" x14ac:dyDescent="0.55000000000000004">
      <c r="B17" s="116" t="s">
        <v>118</v>
      </c>
      <c r="C17" s="116"/>
      <c r="D17" s="116"/>
      <c r="E17" s="116"/>
      <c r="F17" s="116"/>
      <c r="G17" s="116"/>
      <c r="H17" s="116"/>
      <c r="I17" s="116"/>
      <c r="J17" s="116"/>
    </row>
    <row r="18" spans="2:10" s="1" customFormat="1" x14ac:dyDescent="0.55000000000000004">
      <c r="B18" s="116" t="s">
        <v>119</v>
      </c>
      <c r="C18" s="116"/>
      <c r="D18" s="116"/>
      <c r="E18" s="116"/>
      <c r="F18" s="116"/>
      <c r="G18" s="116"/>
      <c r="H18" s="116"/>
      <c r="I18" s="116"/>
      <c r="J18" s="116"/>
    </row>
    <row r="19" spans="2:10" s="1" customFormat="1" x14ac:dyDescent="0.55000000000000004">
      <c r="B19" s="116" t="s">
        <v>120</v>
      </c>
      <c r="C19" s="116"/>
      <c r="D19" s="116"/>
      <c r="E19" s="116"/>
      <c r="F19" s="116"/>
      <c r="G19" s="116"/>
      <c r="H19" s="116"/>
      <c r="I19" s="116"/>
      <c r="J19" s="116"/>
    </row>
    <row r="20" spans="2:10" s="1" customFormat="1" x14ac:dyDescent="0.55000000000000004">
      <c r="B20" s="115" t="s">
        <v>121</v>
      </c>
      <c r="C20" s="115"/>
      <c r="D20" s="115"/>
      <c r="E20" s="115"/>
      <c r="F20" s="115"/>
      <c r="G20" s="115"/>
      <c r="H20" s="115"/>
      <c r="I20" s="115"/>
      <c r="J20" s="115"/>
    </row>
    <row r="21" spans="2:10" s="1" customFormat="1" x14ac:dyDescent="0.55000000000000004">
      <c r="B21" s="115" t="s">
        <v>108</v>
      </c>
      <c r="C21" s="115"/>
      <c r="D21" s="115"/>
      <c r="E21" s="115"/>
      <c r="F21" s="115"/>
      <c r="G21" s="115"/>
      <c r="H21" s="115"/>
      <c r="I21" s="115"/>
      <c r="J21" s="115"/>
    </row>
    <row r="22" spans="2:10" s="1" customFormat="1" x14ac:dyDescent="0.55000000000000004">
      <c r="B22" s="56"/>
    </row>
    <row r="23" spans="2:10" s="1" customFormat="1" x14ac:dyDescent="0.55000000000000004">
      <c r="B23" s="56"/>
    </row>
    <row r="24" spans="2:10" s="7" customFormat="1" x14ac:dyDescent="0.55000000000000004"/>
    <row r="25" spans="2:10" s="7" customFormat="1" x14ac:dyDescent="0.55000000000000004"/>
    <row r="26" spans="2:10" s="7" customFormat="1" x14ac:dyDescent="0.55000000000000004"/>
  </sheetData>
  <mergeCells count="12">
    <mergeCell ref="B2:J2"/>
    <mergeCell ref="B3:J3"/>
    <mergeCell ref="B4:J4"/>
    <mergeCell ref="B9:J9"/>
    <mergeCell ref="B5:J5"/>
    <mergeCell ref="B21:J21"/>
    <mergeCell ref="B19:J19"/>
    <mergeCell ref="B20:J20"/>
    <mergeCell ref="B17:J17"/>
    <mergeCell ref="B15:K15"/>
    <mergeCell ref="B16:J16"/>
    <mergeCell ref="B18:J18"/>
  </mergeCells>
  <pageMargins left="0.45" right="0"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5"/>
  <sheetViews>
    <sheetView zoomScaleNormal="100" workbookViewId="0">
      <selection activeCell="A6" sqref="A6:XFD6"/>
    </sheetView>
  </sheetViews>
  <sheetFormatPr defaultRowHeight="23.25" x14ac:dyDescent="0.55000000000000004"/>
  <cols>
    <col min="1" max="1" width="7.140625" style="2" customWidth="1"/>
    <col min="2" max="2" width="4.5703125" style="2" customWidth="1"/>
    <col min="3" max="3" width="7.7109375" style="2" customWidth="1"/>
    <col min="4" max="4" width="9.140625" style="2"/>
    <col min="5" max="5" width="30.140625" style="2" customWidth="1"/>
    <col min="6" max="6" width="14.7109375" style="2" customWidth="1"/>
    <col min="7" max="7" width="14.7109375" style="40" customWidth="1"/>
    <col min="8" max="8" width="7" style="40" customWidth="1"/>
    <col min="9" max="9" width="14.28515625" style="40" customWidth="1"/>
    <col min="10" max="257" width="9.140625" style="2"/>
    <col min="258" max="258" width="10.85546875" style="2" customWidth="1"/>
    <col min="259" max="259" width="9.140625" style="2"/>
    <col min="260" max="260" width="15.42578125" style="2" customWidth="1"/>
    <col min="261" max="261" width="30.85546875" style="2" customWidth="1"/>
    <col min="262" max="262" width="6.85546875" style="2" customWidth="1"/>
    <col min="263" max="263" width="7" style="2" customWidth="1"/>
    <col min="264" max="264" width="13.7109375" style="2" customWidth="1"/>
    <col min="265" max="513" width="9.140625" style="2"/>
    <col min="514" max="514" width="10.85546875" style="2" customWidth="1"/>
    <col min="515" max="515" width="9.140625" style="2"/>
    <col min="516" max="516" width="15.42578125" style="2" customWidth="1"/>
    <col min="517" max="517" width="30.85546875" style="2" customWidth="1"/>
    <col min="518" max="518" width="6.85546875" style="2" customWidth="1"/>
    <col min="519" max="519" width="7" style="2" customWidth="1"/>
    <col min="520" max="520" width="13.7109375" style="2" customWidth="1"/>
    <col min="521" max="769" width="9.140625" style="2"/>
    <col min="770" max="770" width="10.85546875" style="2" customWidth="1"/>
    <col min="771" max="771" width="9.140625" style="2"/>
    <col min="772" max="772" width="15.42578125" style="2" customWidth="1"/>
    <col min="773" max="773" width="30.85546875" style="2" customWidth="1"/>
    <col min="774" max="774" width="6.85546875" style="2" customWidth="1"/>
    <col min="775" max="775" width="7" style="2" customWidth="1"/>
    <col min="776" max="776" width="13.7109375" style="2" customWidth="1"/>
    <col min="777" max="1025" width="9.140625" style="2"/>
    <col min="1026" max="1026" width="10.85546875" style="2" customWidth="1"/>
    <col min="1027" max="1027" width="9.140625" style="2"/>
    <col min="1028" max="1028" width="15.42578125" style="2" customWidth="1"/>
    <col min="1029" max="1029" width="30.85546875" style="2" customWidth="1"/>
    <col min="1030" max="1030" width="6.85546875" style="2" customWidth="1"/>
    <col min="1031" max="1031" width="7" style="2" customWidth="1"/>
    <col min="1032" max="1032" width="13.7109375" style="2" customWidth="1"/>
    <col min="1033" max="1281" width="9.140625" style="2"/>
    <col min="1282" max="1282" width="10.85546875" style="2" customWidth="1"/>
    <col min="1283" max="1283" width="9.140625" style="2"/>
    <col min="1284" max="1284" width="15.42578125" style="2" customWidth="1"/>
    <col min="1285" max="1285" width="30.85546875" style="2" customWidth="1"/>
    <col min="1286" max="1286" width="6.85546875" style="2" customWidth="1"/>
    <col min="1287" max="1287" width="7" style="2" customWidth="1"/>
    <col min="1288" max="1288" width="13.7109375" style="2" customWidth="1"/>
    <col min="1289" max="1537" width="9.140625" style="2"/>
    <col min="1538" max="1538" width="10.85546875" style="2" customWidth="1"/>
    <col min="1539" max="1539" width="9.140625" style="2"/>
    <col min="1540" max="1540" width="15.42578125" style="2" customWidth="1"/>
    <col min="1541" max="1541" width="30.85546875" style="2" customWidth="1"/>
    <col min="1542" max="1542" width="6.85546875" style="2" customWidth="1"/>
    <col min="1543" max="1543" width="7" style="2" customWidth="1"/>
    <col min="1544" max="1544" width="13.7109375" style="2" customWidth="1"/>
    <col min="1545" max="1793" width="9.140625" style="2"/>
    <col min="1794" max="1794" width="10.85546875" style="2" customWidth="1"/>
    <col min="1795" max="1795" width="9.140625" style="2"/>
    <col min="1796" max="1796" width="15.42578125" style="2" customWidth="1"/>
    <col min="1797" max="1797" width="30.85546875" style="2" customWidth="1"/>
    <col min="1798" max="1798" width="6.85546875" style="2" customWidth="1"/>
    <col min="1799" max="1799" width="7" style="2" customWidth="1"/>
    <col min="1800" max="1800" width="13.7109375" style="2" customWidth="1"/>
    <col min="1801" max="2049" width="9.140625" style="2"/>
    <col min="2050" max="2050" width="10.85546875" style="2" customWidth="1"/>
    <col min="2051" max="2051" width="9.140625" style="2"/>
    <col min="2052" max="2052" width="15.42578125" style="2" customWidth="1"/>
    <col min="2053" max="2053" width="30.85546875" style="2" customWidth="1"/>
    <col min="2054" max="2054" width="6.85546875" style="2" customWidth="1"/>
    <col min="2055" max="2055" width="7" style="2" customWidth="1"/>
    <col min="2056" max="2056" width="13.7109375" style="2" customWidth="1"/>
    <col min="2057" max="2305" width="9.140625" style="2"/>
    <col min="2306" max="2306" width="10.85546875" style="2" customWidth="1"/>
    <col min="2307" max="2307" width="9.140625" style="2"/>
    <col min="2308" max="2308" width="15.42578125" style="2" customWidth="1"/>
    <col min="2309" max="2309" width="30.85546875" style="2" customWidth="1"/>
    <col min="2310" max="2310" width="6.85546875" style="2" customWidth="1"/>
    <col min="2311" max="2311" width="7" style="2" customWidth="1"/>
    <col min="2312" max="2312" width="13.7109375" style="2" customWidth="1"/>
    <col min="2313" max="2561" width="9.140625" style="2"/>
    <col min="2562" max="2562" width="10.85546875" style="2" customWidth="1"/>
    <col min="2563" max="2563" width="9.140625" style="2"/>
    <col min="2564" max="2564" width="15.42578125" style="2" customWidth="1"/>
    <col min="2565" max="2565" width="30.85546875" style="2" customWidth="1"/>
    <col min="2566" max="2566" width="6.85546875" style="2" customWidth="1"/>
    <col min="2567" max="2567" width="7" style="2" customWidth="1"/>
    <col min="2568" max="2568" width="13.7109375" style="2" customWidth="1"/>
    <col min="2569" max="2817" width="9.140625" style="2"/>
    <col min="2818" max="2818" width="10.85546875" style="2" customWidth="1"/>
    <col min="2819" max="2819" width="9.140625" style="2"/>
    <col min="2820" max="2820" width="15.42578125" style="2" customWidth="1"/>
    <col min="2821" max="2821" width="30.85546875" style="2" customWidth="1"/>
    <col min="2822" max="2822" width="6.85546875" style="2" customWidth="1"/>
    <col min="2823" max="2823" width="7" style="2" customWidth="1"/>
    <col min="2824" max="2824" width="13.7109375" style="2" customWidth="1"/>
    <col min="2825" max="3073" width="9.140625" style="2"/>
    <col min="3074" max="3074" width="10.85546875" style="2" customWidth="1"/>
    <col min="3075" max="3075" width="9.140625" style="2"/>
    <col min="3076" max="3076" width="15.42578125" style="2" customWidth="1"/>
    <col min="3077" max="3077" width="30.85546875" style="2" customWidth="1"/>
    <col min="3078" max="3078" width="6.85546875" style="2" customWidth="1"/>
    <col min="3079" max="3079" width="7" style="2" customWidth="1"/>
    <col min="3080" max="3080" width="13.7109375" style="2" customWidth="1"/>
    <col min="3081" max="3329" width="9.140625" style="2"/>
    <col min="3330" max="3330" width="10.85546875" style="2" customWidth="1"/>
    <col min="3331" max="3331" width="9.140625" style="2"/>
    <col min="3332" max="3332" width="15.42578125" style="2" customWidth="1"/>
    <col min="3333" max="3333" width="30.85546875" style="2" customWidth="1"/>
    <col min="3334" max="3334" width="6.85546875" style="2" customWidth="1"/>
    <col min="3335" max="3335" width="7" style="2" customWidth="1"/>
    <col min="3336" max="3336" width="13.7109375" style="2" customWidth="1"/>
    <col min="3337" max="3585" width="9.140625" style="2"/>
    <col min="3586" max="3586" width="10.85546875" style="2" customWidth="1"/>
    <col min="3587" max="3587" width="9.140625" style="2"/>
    <col min="3588" max="3588" width="15.42578125" style="2" customWidth="1"/>
    <col min="3589" max="3589" width="30.85546875" style="2" customWidth="1"/>
    <col min="3590" max="3590" width="6.85546875" style="2" customWidth="1"/>
    <col min="3591" max="3591" width="7" style="2" customWidth="1"/>
    <col min="3592" max="3592" width="13.7109375" style="2" customWidth="1"/>
    <col min="3593" max="3841" width="9.140625" style="2"/>
    <col min="3842" max="3842" width="10.85546875" style="2" customWidth="1"/>
    <col min="3843" max="3843" width="9.140625" style="2"/>
    <col min="3844" max="3844" width="15.42578125" style="2" customWidth="1"/>
    <col min="3845" max="3845" width="30.85546875" style="2" customWidth="1"/>
    <col min="3846" max="3846" width="6.85546875" style="2" customWidth="1"/>
    <col min="3847" max="3847" width="7" style="2" customWidth="1"/>
    <col min="3848" max="3848" width="13.7109375" style="2" customWidth="1"/>
    <col min="3849" max="4097" width="9.140625" style="2"/>
    <col min="4098" max="4098" width="10.85546875" style="2" customWidth="1"/>
    <col min="4099" max="4099" width="9.140625" style="2"/>
    <col min="4100" max="4100" width="15.42578125" style="2" customWidth="1"/>
    <col min="4101" max="4101" width="30.85546875" style="2" customWidth="1"/>
    <col min="4102" max="4102" width="6.85546875" style="2" customWidth="1"/>
    <col min="4103" max="4103" width="7" style="2" customWidth="1"/>
    <col min="4104" max="4104" width="13.7109375" style="2" customWidth="1"/>
    <col min="4105" max="4353" width="9.140625" style="2"/>
    <col min="4354" max="4354" width="10.85546875" style="2" customWidth="1"/>
    <col min="4355" max="4355" width="9.140625" style="2"/>
    <col min="4356" max="4356" width="15.42578125" style="2" customWidth="1"/>
    <col min="4357" max="4357" width="30.85546875" style="2" customWidth="1"/>
    <col min="4358" max="4358" width="6.85546875" style="2" customWidth="1"/>
    <col min="4359" max="4359" width="7" style="2" customWidth="1"/>
    <col min="4360" max="4360" width="13.7109375" style="2" customWidth="1"/>
    <col min="4361" max="4609" width="9.140625" style="2"/>
    <col min="4610" max="4610" width="10.85546875" style="2" customWidth="1"/>
    <col min="4611" max="4611" width="9.140625" style="2"/>
    <col min="4612" max="4612" width="15.42578125" style="2" customWidth="1"/>
    <col min="4613" max="4613" width="30.85546875" style="2" customWidth="1"/>
    <col min="4614" max="4614" width="6.85546875" style="2" customWidth="1"/>
    <col min="4615" max="4615" width="7" style="2" customWidth="1"/>
    <col min="4616" max="4616" width="13.7109375" style="2" customWidth="1"/>
    <col min="4617" max="4865" width="9.140625" style="2"/>
    <col min="4866" max="4866" width="10.85546875" style="2" customWidth="1"/>
    <col min="4867" max="4867" width="9.140625" style="2"/>
    <col min="4868" max="4868" width="15.42578125" style="2" customWidth="1"/>
    <col min="4869" max="4869" width="30.85546875" style="2" customWidth="1"/>
    <col min="4870" max="4870" width="6.85546875" style="2" customWidth="1"/>
    <col min="4871" max="4871" width="7" style="2" customWidth="1"/>
    <col min="4872" max="4872" width="13.7109375" style="2" customWidth="1"/>
    <col min="4873" max="5121" width="9.140625" style="2"/>
    <col min="5122" max="5122" width="10.85546875" style="2" customWidth="1"/>
    <col min="5123" max="5123" width="9.140625" style="2"/>
    <col min="5124" max="5124" width="15.42578125" style="2" customWidth="1"/>
    <col min="5125" max="5125" width="30.85546875" style="2" customWidth="1"/>
    <col min="5126" max="5126" width="6.85546875" style="2" customWidth="1"/>
    <col min="5127" max="5127" width="7" style="2" customWidth="1"/>
    <col min="5128" max="5128" width="13.7109375" style="2" customWidth="1"/>
    <col min="5129" max="5377" width="9.140625" style="2"/>
    <col min="5378" max="5378" width="10.85546875" style="2" customWidth="1"/>
    <col min="5379" max="5379" width="9.140625" style="2"/>
    <col min="5380" max="5380" width="15.42578125" style="2" customWidth="1"/>
    <col min="5381" max="5381" width="30.85546875" style="2" customWidth="1"/>
    <col min="5382" max="5382" width="6.85546875" style="2" customWidth="1"/>
    <col min="5383" max="5383" width="7" style="2" customWidth="1"/>
    <col min="5384" max="5384" width="13.7109375" style="2" customWidth="1"/>
    <col min="5385" max="5633" width="9.140625" style="2"/>
    <col min="5634" max="5634" width="10.85546875" style="2" customWidth="1"/>
    <col min="5635" max="5635" width="9.140625" style="2"/>
    <col min="5636" max="5636" width="15.42578125" style="2" customWidth="1"/>
    <col min="5637" max="5637" width="30.85546875" style="2" customWidth="1"/>
    <col min="5638" max="5638" width="6.85546875" style="2" customWidth="1"/>
    <col min="5639" max="5639" width="7" style="2" customWidth="1"/>
    <col min="5640" max="5640" width="13.7109375" style="2" customWidth="1"/>
    <col min="5641" max="5889" width="9.140625" style="2"/>
    <col min="5890" max="5890" width="10.85546875" style="2" customWidth="1"/>
    <col min="5891" max="5891" width="9.140625" style="2"/>
    <col min="5892" max="5892" width="15.42578125" style="2" customWidth="1"/>
    <col min="5893" max="5893" width="30.85546875" style="2" customWidth="1"/>
    <col min="5894" max="5894" width="6.85546875" style="2" customWidth="1"/>
    <col min="5895" max="5895" width="7" style="2" customWidth="1"/>
    <col min="5896" max="5896" width="13.7109375" style="2" customWidth="1"/>
    <col min="5897" max="6145" width="9.140625" style="2"/>
    <col min="6146" max="6146" width="10.85546875" style="2" customWidth="1"/>
    <col min="6147" max="6147" width="9.140625" style="2"/>
    <col min="6148" max="6148" width="15.42578125" style="2" customWidth="1"/>
    <col min="6149" max="6149" width="30.85546875" style="2" customWidth="1"/>
    <col min="6150" max="6150" width="6.85546875" style="2" customWidth="1"/>
    <col min="6151" max="6151" width="7" style="2" customWidth="1"/>
    <col min="6152" max="6152" width="13.7109375" style="2" customWidth="1"/>
    <col min="6153" max="6401" width="9.140625" style="2"/>
    <col min="6402" max="6402" width="10.85546875" style="2" customWidth="1"/>
    <col min="6403" max="6403" width="9.140625" style="2"/>
    <col min="6404" max="6404" width="15.42578125" style="2" customWidth="1"/>
    <col min="6405" max="6405" width="30.85546875" style="2" customWidth="1"/>
    <col min="6406" max="6406" width="6.85546875" style="2" customWidth="1"/>
    <col min="6407" max="6407" width="7" style="2" customWidth="1"/>
    <col min="6408" max="6408" width="13.7109375" style="2" customWidth="1"/>
    <col min="6409" max="6657" width="9.140625" style="2"/>
    <col min="6658" max="6658" width="10.85546875" style="2" customWidth="1"/>
    <col min="6659" max="6659" width="9.140625" style="2"/>
    <col min="6660" max="6660" width="15.42578125" style="2" customWidth="1"/>
    <col min="6661" max="6661" width="30.85546875" style="2" customWidth="1"/>
    <col min="6662" max="6662" width="6.85546875" style="2" customWidth="1"/>
    <col min="6663" max="6663" width="7" style="2" customWidth="1"/>
    <col min="6664" max="6664" width="13.7109375" style="2" customWidth="1"/>
    <col min="6665" max="6913" width="9.140625" style="2"/>
    <col min="6914" max="6914" width="10.85546875" style="2" customWidth="1"/>
    <col min="6915" max="6915" width="9.140625" style="2"/>
    <col min="6916" max="6916" width="15.42578125" style="2" customWidth="1"/>
    <col min="6917" max="6917" width="30.85546875" style="2" customWidth="1"/>
    <col min="6918" max="6918" width="6.85546875" style="2" customWidth="1"/>
    <col min="6919" max="6919" width="7" style="2" customWidth="1"/>
    <col min="6920" max="6920" width="13.7109375" style="2" customWidth="1"/>
    <col min="6921" max="7169" width="9.140625" style="2"/>
    <col min="7170" max="7170" width="10.85546875" style="2" customWidth="1"/>
    <col min="7171" max="7171" width="9.140625" style="2"/>
    <col min="7172" max="7172" width="15.42578125" style="2" customWidth="1"/>
    <col min="7173" max="7173" width="30.85546875" style="2" customWidth="1"/>
    <col min="7174" max="7174" width="6.85546875" style="2" customWidth="1"/>
    <col min="7175" max="7175" width="7" style="2" customWidth="1"/>
    <col min="7176" max="7176" width="13.7109375" style="2" customWidth="1"/>
    <col min="7177" max="7425" width="9.140625" style="2"/>
    <col min="7426" max="7426" width="10.85546875" style="2" customWidth="1"/>
    <col min="7427" max="7427" width="9.140625" style="2"/>
    <col min="7428" max="7428" width="15.42578125" style="2" customWidth="1"/>
    <col min="7429" max="7429" width="30.85546875" style="2" customWidth="1"/>
    <col min="7430" max="7430" width="6.85546875" style="2" customWidth="1"/>
    <col min="7431" max="7431" width="7" style="2" customWidth="1"/>
    <col min="7432" max="7432" width="13.7109375" style="2" customWidth="1"/>
    <col min="7433" max="7681" width="9.140625" style="2"/>
    <col min="7682" max="7682" width="10.85546875" style="2" customWidth="1"/>
    <col min="7683" max="7683" width="9.140625" style="2"/>
    <col min="7684" max="7684" width="15.42578125" style="2" customWidth="1"/>
    <col min="7685" max="7685" width="30.85546875" style="2" customWidth="1"/>
    <col min="7686" max="7686" width="6.85546875" style="2" customWidth="1"/>
    <col min="7687" max="7687" width="7" style="2" customWidth="1"/>
    <col min="7688" max="7688" width="13.7109375" style="2" customWidth="1"/>
    <col min="7689" max="7937" width="9.140625" style="2"/>
    <col min="7938" max="7938" width="10.85546875" style="2" customWidth="1"/>
    <col min="7939" max="7939" width="9.140625" style="2"/>
    <col min="7940" max="7940" width="15.42578125" style="2" customWidth="1"/>
    <col min="7941" max="7941" width="30.85546875" style="2" customWidth="1"/>
    <col min="7942" max="7942" width="6.85546875" style="2" customWidth="1"/>
    <col min="7943" max="7943" width="7" style="2" customWidth="1"/>
    <col min="7944" max="7944" width="13.7109375" style="2" customWidth="1"/>
    <col min="7945" max="8193" width="9.140625" style="2"/>
    <col min="8194" max="8194" width="10.85546875" style="2" customWidth="1"/>
    <col min="8195" max="8195" width="9.140625" style="2"/>
    <col min="8196" max="8196" width="15.42578125" style="2" customWidth="1"/>
    <col min="8197" max="8197" width="30.85546875" style="2" customWidth="1"/>
    <col min="8198" max="8198" width="6.85546875" style="2" customWidth="1"/>
    <col min="8199" max="8199" width="7" style="2" customWidth="1"/>
    <col min="8200" max="8200" width="13.7109375" style="2" customWidth="1"/>
    <col min="8201" max="8449" width="9.140625" style="2"/>
    <col min="8450" max="8450" width="10.85546875" style="2" customWidth="1"/>
    <col min="8451" max="8451" width="9.140625" style="2"/>
    <col min="8452" max="8452" width="15.42578125" style="2" customWidth="1"/>
    <col min="8453" max="8453" width="30.85546875" style="2" customWidth="1"/>
    <col min="8454" max="8454" width="6.85546875" style="2" customWidth="1"/>
    <col min="8455" max="8455" width="7" style="2" customWidth="1"/>
    <col min="8456" max="8456" width="13.7109375" style="2" customWidth="1"/>
    <col min="8457" max="8705" width="9.140625" style="2"/>
    <col min="8706" max="8706" width="10.85546875" style="2" customWidth="1"/>
    <col min="8707" max="8707" width="9.140625" style="2"/>
    <col min="8708" max="8708" width="15.42578125" style="2" customWidth="1"/>
    <col min="8709" max="8709" width="30.85546875" style="2" customWidth="1"/>
    <col min="8710" max="8710" width="6.85546875" style="2" customWidth="1"/>
    <col min="8711" max="8711" width="7" style="2" customWidth="1"/>
    <col min="8712" max="8712" width="13.7109375" style="2" customWidth="1"/>
    <col min="8713" max="8961" width="9.140625" style="2"/>
    <col min="8962" max="8962" width="10.85546875" style="2" customWidth="1"/>
    <col min="8963" max="8963" width="9.140625" style="2"/>
    <col min="8964" max="8964" width="15.42578125" style="2" customWidth="1"/>
    <col min="8965" max="8965" width="30.85546875" style="2" customWidth="1"/>
    <col min="8966" max="8966" width="6.85546875" style="2" customWidth="1"/>
    <col min="8967" max="8967" width="7" style="2" customWidth="1"/>
    <col min="8968" max="8968" width="13.7109375" style="2" customWidth="1"/>
    <col min="8969" max="9217" width="9.140625" style="2"/>
    <col min="9218" max="9218" width="10.85546875" style="2" customWidth="1"/>
    <col min="9219" max="9219" width="9.140625" style="2"/>
    <col min="9220" max="9220" width="15.42578125" style="2" customWidth="1"/>
    <col min="9221" max="9221" width="30.85546875" style="2" customWidth="1"/>
    <col min="9222" max="9222" width="6.85546875" style="2" customWidth="1"/>
    <col min="9223" max="9223" width="7" style="2" customWidth="1"/>
    <col min="9224" max="9224" width="13.7109375" style="2" customWidth="1"/>
    <col min="9225" max="9473" width="9.140625" style="2"/>
    <col min="9474" max="9474" width="10.85546875" style="2" customWidth="1"/>
    <col min="9475" max="9475" width="9.140625" style="2"/>
    <col min="9476" max="9476" width="15.42578125" style="2" customWidth="1"/>
    <col min="9477" max="9477" width="30.85546875" style="2" customWidth="1"/>
    <col min="9478" max="9478" width="6.85546875" style="2" customWidth="1"/>
    <col min="9479" max="9479" width="7" style="2" customWidth="1"/>
    <col min="9480" max="9480" width="13.7109375" style="2" customWidth="1"/>
    <col min="9481" max="9729" width="9.140625" style="2"/>
    <col min="9730" max="9730" width="10.85546875" style="2" customWidth="1"/>
    <col min="9731" max="9731" width="9.140625" style="2"/>
    <col min="9732" max="9732" width="15.42578125" style="2" customWidth="1"/>
    <col min="9733" max="9733" width="30.85546875" style="2" customWidth="1"/>
    <col min="9734" max="9734" width="6.85546875" style="2" customWidth="1"/>
    <col min="9735" max="9735" width="7" style="2" customWidth="1"/>
    <col min="9736" max="9736" width="13.7109375" style="2" customWidth="1"/>
    <col min="9737" max="9985" width="9.140625" style="2"/>
    <col min="9986" max="9986" width="10.85546875" style="2" customWidth="1"/>
    <col min="9987" max="9987" width="9.140625" style="2"/>
    <col min="9988" max="9988" width="15.42578125" style="2" customWidth="1"/>
    <col min="9989" max="9989" width="30.85546875" style="2" customWidth="1"/>
    <col min="9990" max="9990" width="6.85546875" style="2" customWidth="1"/>
    <col min="9991" max="9991" width="7" style="2" customWidth="1"/>
    <col min="9992" max="9992" width="13.7109375" style="2" customWidth="1"/>
    <col min="9993" max="10241" width="9.140625" style="2"/>
    <col min="10242" max="10242" width="10.85546875" style="2" customWidth="1"/>
    <col min="10243" max="10243" width="9.140625" style="2"/>
    <col min="10244" max="10244" width="15.42578125" style="2" customWidth="1"/>
    <col min="10245" max="10245" width="30.85546875" style="2" customWidth="1"/>
    <col min="10246" max="10246" width="6.85546875" style="2" customWidth="1"/>
    <col min="10247" max="10247" width="7" style="2" customWidth="1"/>
    <col min="10248" max="10248" width="13.7109375" style="2" customWidth="1"/>
    <col min="10249" max="10497" width="9.140625" style="2"/>
    <col min="10498" max="10498" width="10.85546875" style="2" customWidth="1"/>
    <col min="10499" max="10499" width="9.140625" style="2"/>
    <col min="10500" max="10500" width="15.42578125" style="2" customWidth="1"/>
    <col min="10501" max="10501" width="30.85546875" style="2" customWidth="1"/>
    <col min="10502" max="10502" width="6.85546875" style="2" customWidth="1"/>
    <col min="10503" max="10503" width="7" style="2" customWidth="1"/>
    <col min="10504" max="10504" width="13.7109375" style="2" customWidth="1"/>
    <col min="10505" max="10753" width="9.140625" style="2"/>
    <col min="10754" max="10754" width="10.85546875" style="2" customWidth="1"/>
    <col min="10755" max="10755" width="9.140625" style="2"/>
    <col min="10756" max="10756" width="15.42578125" style="2" customWidth="1"/>
    <col min="10757" max="10757" width="30.85546875" style="2" customWidth="1"/>
    <col min="10758" max="10758" width="6.85546875" style="2" customWidth="1"/>
    <col min="10759" max="10759" width="7" style="2" customWidth="1"/>
    <col min="10760" max="10760" width="13.7109375" style="2" customWidth="1"/>
    <col min="10761" max="11009" width="9.140625" style="2"/>
    <col min="11010" max="11010" width="10.85546875" style="2" customWidth="1"/>
    <col min="11011" max="11011" width="9.140625" style="2"/>
    <col min="11012" max="11012" width="15.42578125" style="2" customWidth="1"/>
    <col min="11013" max="11013" width="30.85546875" style="2" customWidth="1"/>
    <col min="11014" max="11014" width="6.85546875" style="2" customWidth="1"/>
    <col min="11015" max="11015" width="7" style="2" customWidth="1"/>
    <col min="11016" max="11016" width="13.7109375" style="2" customWidth="1"/>
    <col min="11017" max="11265" width="9.140625" style="2"/>
    <col min="11266" max="11266" width="10.85546875" style="2" customWidth="1"/>
    <col min="11267" max="11267" width="9.140625" style="2"/>
    <col min="11268" max="11268" width="15.42578125" style="2" customWidth="1"/>
    <col min="11269" max="11269" width="30.85546875" style="2" customWidth="1"/>
    <col min="11270" max="11270" width="6.85546875" style="2" customWidth="1"/>
    <col min="11271" max="11271" width="7" style="2" customWidth="1"/>
    <col min="11272" max="11272" width="13.7109375" style="2" customWidth="1"/>
    <col min="11273" max="11521" width="9.140625" style="2"/>
    <col min="11522" max="11522" width="10.85546875" style="2" customWidth="1"/>
    <col min="11523" max="11523" width="9.140625" style="2"/>
    <col min="11524" max="11524" width="15.42578125" style="2" customWidth="1"/>
    <col min="11525" max="11525" width="30.85546875" style="2" customWidth="1"/>
    <col min="11526" max="11526" width="6.85546875" style="2" customWidth="1"/>
    <col min="11527" max="11527" width="7" style="2" customWidth="1"/>
    <col min="11528" max="11528" width="13.7109375" style="2" customWidth="1"/>
    <col min="11529" max="11777" width="9.140625" style="2"/>
    <col min="11778" max="11778" width="10.85546875" style="2" customWidth="1"/>
    <col min="11779" max="11779" width="9.140625" style="2"/>
    <col min="11780" max="11780" width="15.42578125" style="2" customWidth="1"/>
    <col min="11781" max="11781" width="30.85546875" style="2" customWidth="1"/>
    <col min="11782" max="11782" width="6.85546875" style="2" customWidth="1"/>
    <col min="11783" max="11783" width="7" style="2" customWidth="1"/>
    <col min="11784" max="11784" width="13.7109375" style="2" customWidth="1"/>
    <col min="11785" max="12033" width="9.140625" style="2"/>
    <col min="12034" max="12034" width="10.85546875" style="2" customWidth="1"/>
    <col min="12035" max="12035" width="9.140625" style="2"/>
    <col min="12036" max="12036" width="15.42578125" style="2" customWidth="1"/>
    <col min="12037" max="12037" width="30.85546875" style="2" customWidth="1"/>
    <col min="12038" max="12038" width="6.85546875" style="2" customWidth="1"/>
    <col min="12039" max="12039" width="7" style="2" customWidth="1"/>
    <col min="12040" max="12040" width="13.7109375" style="2" customWidth="1"/>
    <col min="12041" max="12289" width="9.140625" style="2"/>
    <col min="12290" max="12290" width="10.85546875" style="2" customWidth="1"/>
    <col min="12291" max="12291" width="9.140625" style="2"/>
    <col min="12292" max="12292" width="15.42578125" style="2" customWidth="1"/>
    <col min="12293" max="12293" width="30.85546875" style="2" customWidth="1"/>
    <col min="12294" max="12294" width="6.85546875" style="2" customWidth="1"/>
    <col min="12295" max="12295" width="7" style="2" customWidth="1"/>
    <col min="12296" max="12296" width="13.7109375" style="2" customWidth="1"/>
    <col min="12297" max="12545" width="9.140625" style="2"/>
    <col min="12546" max="12546" width="10.85546875" style="2" customWidth="1"/>
    <col min="12547" max="12547" width="9.140625" style="2"/>
    <col min="12548" max="12548" width="15.42578125" style="2" customWidth="1"/>
    <col min="12549" max="12549" width="30.85546875" style="2" customWidth="1"/>
    <col min="12550" max="12550" width="6.85546875" style="2" customWidth="1"/>
    <col min="12551" max="12551" width="7" style="2" customWidth="1"/>
    <col min="12552" max="12552" width="13.7109375" style="2" customWidth="1"/>
    <col min="12553" max="12801" width="9.140625" style="2"/>
    <col min="12802" max="12802" width="10.85546875" style="2" customWidth="1"/>
    <col min="12803" max="12803" width="9.140625" style="2"/>
    <col min="12804" max="12804" width="15.42578125" style="2" customWidth="1"/>
    <col min="12805" max="12805" width="30.85546875" style="2" customWidth="1"/>
    <col min="12806" max="12806" width="6.85546875" style="2" customWidth="1"/>
    <col min="12807" max="12807" width="7" style="2" customWidth="1"/>
    <col min="12808" max="12808" width="13.7109375" style="2" customWidth="1"/>
    <col min="12809" max="13057" width="9.140625" style="2"/>
    <col min="13058" max="13058" width="10.85546875" style="2" customWidth="1"/>
    <col min="13059" max="13059" width="9.140625" style="2"/>
    <col min="13060" max="13060" width="15.42578125" style="2" customWidth="1"/>
    <col min="13061" max="13061" width="30.85546875" style="2" customWidth="1"/>
    <col min="13062" max="13062" width="6.85546875" style="2" customWidth="1"/>
    <col min="13063" max="13063" width="7" style="2" customWidth="1"/>
    <col min="13064" max="13064" width="13.7109375" style="2" customWidth="1"/>
    <col min="13065" max="13313" width="9.140625" style="2"/>
    <col min="13314" max="13314" width="10.85546875" style="2" customWidth="1"/>
    <col min="13315" max="13315" width="9.140625" style="2"/>
    <col min="13316" max="13316" width="15.42578125" style="2" customWidth="1"/>
    <col min="13317" max="13317" width="30.85546875" style="2" customWidth="1"/>
    <col min="13318" max="13318" width="6.85546875" style="2" customWidth="1"/>
    <col min="13319" max="13319" width="7" style="2" customWidth="1"/>
    <col min="13320" max="13320" width="13.7109375" style="2" customWidth="1"/>
    <col min="13321" max="13569" width="9.140625" style="2"/>
    <col min="13570" max="13570" width="10.85546875" style="2" customWidth="1"/>
    <col min="13571" max="13571" width="9.140625" style="2"/>
    <col min="13572" max="13572" width="15.42578125" style="2" customWidth="1"/>
    <col min="13573" max="13573" width="30.85546875" style="2" customWidth="1"/>
    <col min="13574" max="13574" width="6.85546875" style="2" customWidth="1"/>
    <col min="13575" max="13575" width="7" style="2" customWidth="1"/>
    <col min="13576" max="13576" width="13.7109375" style="2" customWidth="1"/>
    <col min="13577" max="13825" width="9.140625" style="2"/>
    <col min="13826" max="13826" width="10.85546875" style="2" customWidth="1"/>
    <col min="13827" max="13827" width="9.140625" style="2"/>
    <col min="13828" max="13828" width="15.42578125" style="2" customWidth="1"/>
    <col min="13829" max="13829" width="30.85546875" style="2" customWidth="1"/>
    <col min="13830" max="13830" width="6.85546875" style="2" customWidth="1"/>
    <col min="13831" max="13831" width="7" style="2" customWidth="1"/>
    <col min="13832" max="13832" width="13.7109375" style="2" customWidth="1"/>
    <col min="13833" max="14081" width="9.140625" style="2"/>
    <col min="14082" max="14082" width="10.85546875" style="2" customWidth="1"/>
    <col min="14083" max="14083" width="9.140625" style="2"/>
    <col min="14084" max="14084" width="15.42578125" style="2" customWidth="1"/>
    <col min="14085" max="14085" width="30.85546875" style="2" customWidth="1"/>
    <col min="14086" max="14086" width="6.85546875" style="2" customWidth="1"/>
    <col min="14087" max="14087" width="7" style="2" customWidth="1"/>
    <col min="14088" max="14088" width="13.7109375" style="2" customWidth="1"/>
    <col min="14089" max="14337" width="9.140625" style="2"/>
    <col min="14338" max="14338" width="10.85546875" style="2" customWidth="1"/>
    <col min="14339" max="14339" width="9.140625" style="2"/>
    <col min="14340" max="14340" width="15.42578125" style="2" customWidth="1"/>
    <col min="14341" max="14341" width="30.85546875" style="2" customWidth="1"/>
    <col min="14342" max="14342" width="6.85546875" style="2" customWidth="1"/>
    <col min="14343" max="14343" width="7" style="2" customWidth="1"/>
    <col min="14344" max="14344" width="13.7109375" style="2" customWidth="1"/>
    <col min="14345" max="14593" width="9.140625" style="2"/>
    <col min="14594" max="14594" width="10.85546875" style="2" customWidth="1"/>
    <col min="14595" max="14595" width="9.140625" style="2"/>
    <col min="14596" max="14596" width="15.42578125" style="2" customWidth="1"/>
    <col min="14597" max="14597" width="30.85546875" style="2" customWidth="1"/>
    <col min="14598" max="14598" width="6.85546875" style="2" customWidth="1"/>
    <col min="14599" max="14599" width="7" style="2" customWidth="1"/>
    <col min="14600" max="14600" width="13.7109375" style="2" customWidth="1"/>
    <col min="14601" max="14849" width="9.140625" style="2"/>
    <col min="14850" max="14850" width="10.85546875" style="2" customWidth="1"/>
    <col min="14851" max="14851" width="9.140625" style="2"/>
    <col min="14852" max="14852" width="15.42578125" style="2" customWidth="1"/>
    <col min="14853" max="14853" width="30.85546875" style="2" customWidth="1"/>
    <col min="14854" max="14854" width="6.85546875" style="2" customWidth="1"/>
    <col min="14855" max="14855" width="7" style="2" customWidth="1"/>
    <col min="14856" max="14856" width="13.7109375" style="2" customWidth="1"/>
    <col min="14857" max="15105" width="9.140625" style="2"/>
    <col min="15106" max="15106" width="10.85546875" style="2" customWidth="1"/>
    <col min="15107" max="15107" width="9.140625" style="2"/>
    <col min="15108" max="15108" width="15.42578125" style="2" customWidth="1"/>
    <col min="15109" max="15109" width="30.85546875" style="2" customWidth="1"/>
    <col min="15110" max="15110" width="6.85546875" style="2" customWidth="1"/>
    <col min="15111" max="15111" width="7" style="2" customWidth="1"/>
    <col min="15112" max="15112" width="13.7109375" style="2" customWidth="1"/>
    <col min="15113" max="15361" width="9.140625" style="2"/>
    <col min="15362" max="15362" width="10.85546875" style="2" customWidth="1"/>
    <col min="15363" max="15363" width="9.140625" style="2"/>
    <col min="15364" max="15364" width="15.42578125" style="2" customWidth="1"/>
    <col min="15365" max="15365" width="30.85546875" style="2" customWidth="1"/>
    <col min="15366" max="15366" width="6.85546875" style="2" customWidth="1"/>
    <col min="15367" max="15367" width="7" style="2" customWidth="1"/>
    <col min="15368" max="15368" width="13.7109375" style="2" customWidth="1"/>
    <col min="15369" max="15617" width="9.140625" style="2"/>
    <col min="15618" max="15618" width="10.85546875" style="2" customWidth="1"/>
    <col min="15619" max="15619" width="9.140625" style="2"/>
    <col min="15620" max="15620" width="15.42578125" style="2" customWidth="1"/>
    <col min="15621" max="15621" width="30.85546875" style="2" customWidth="1"/>
    <col min="15622" max="15622" width="6.85546875" style="2" customWidth="1"/>
    <col min="15623" max="15623" width="7" style="2" customWidth="1"/>
    <col min="15624" max="15624" width="13.7109375" style="2" customWidth="1"/>
    <col min="15625" max="15873" width="9.140625" style="2"/>
    <col min="15874" max="15874" width="10.85546875" style="2" customWidth="1"/>
    <col min="15875" max="15875" width="9.140625" style="2"/>
    <col min="15876" max="15876" width="15.42578125" style="2" customWidth="1"/>
    <col min="15877" max="15877" width="30.85546875" style="2" customWidth="1"/>
    <col min="15878" max="15878" width="6.85546875" style="2" customWidth="1"/>
    <col min="15879" max="15879" width="7" style="2" customWidth="1"/>
    <col min="15880" max="15880" width="13.7109375" style="2" customWidth="1"/>
    <col min="15881" max="16129" width="9.140625" style="2"/>
    <col min="16130" max="16130" width="10.85546875" style="2" customWidth="1"/>
    <col min="16131" max="16131" width="9.140625" style="2"/>
    <col min="16132" max="16132" width="15.42578125" style="2" customWidth="1"/>
    <col min="16133" max="16133" width="30.85546875" style="2" customWidth="1"/>
    <col min="16134" max="16134" width="6.85546875" style="2" customWidth="1"/>
    <col min="16135" max="16135" width="7" style="2" customWidth="1"/>
    <col min="16136" max="16136" width="13.7109375" style="2" customWidth="1"/>
    <col min="16137" max="16384" width="9.140625" style="2"/>
  </cols>
  <sheetData>
    <row r="1" spans="2:9" s="4" customFormat="1" ht="24" x14ac:dyDescent="0.55000000000000004">
      <c r="B1" s="120" t="s">
        <v>18</v>
      </c>
      <c r="C1" s="120"/>
      <c r="D1" s="120"/>
      <c r="E1" s="120"/>
      <c r="F1" s="120"/>
      <c r="G1" s="120"/>
      <c r="H1" s="120"/>
      <c r="I1" s="66"/>
    </row>
    <row r="2" spans="2:9" s="4" customFormat="1" ht="24" x14ac:dyDescent="0.55000000000000004">
      <c r="B2" s="3"/>
      <c r="C2" s="3"/>
      <c r="D2" s="3"/>
      <c r="E2" s="3"/>
      <c r="F2" s="3"/>
      <c r="G2" s="3"/>
      <c r="H2" s="3"/>
      <c r="I2" s="3"/>
    </row>
    <row r="3" spans="2:9" s="4" customFormat="1" ht="24" x14ac:dyDescent="0.55000000000000004">
      <c r="B3" s="65"/>
      <c r="C3" s="65"/>
      <c r="D3" s="65"/>
      <c r="E3" s="65"/>
      <c r="F3" s="65"/>
      <c r="G3" s="65"/>
      <c r="H3" s="65"/>
      <c r="I3" s="65"/>
    </row>
    <row r="4" spans="2:9" s="6" customFormat="1" ht="27.75" x14ac:dyDescent="0.65">
      <c r="B4" s="118" t="s">
        <v>64</v>
      </c>
      <c r="C4" s="118"/>
      <c r="D4" s="118"/>
      <c r="E4" s="118"/>
      <c r="F4" s="118"/>
      <c r="G4" s="118"/>
      <c r="H4" s="118"/>
      <c r="I4" s="63"/>
    </row>
    <row r="5" spans="2:9" s="6" customFormat="1" ht="27.75" x14ac:dyDescent="0.65">
      <c r="B5" s="118" t="s">
        <v>62</v>
      </c>
      <c r="C5" s="118"/>
      <c r="D5" s="118"/>
      <c r="E5" s="118"/>
      <c r="F5" s="118"/>
      <c r="G5" s="118"/>
      <c r="H5" s="118"/>
      <c r="I5" s="63"/>
    </row>
    <row r="6" spans="2:9" s="4" customFormat="1" ht="24" customHeight="1" x14ac:dyDescent="0.65">
      <c r="B6" s="117" t="s">
        <v>63</v>
      </c>
      <c r="C6" s="117"/>
      <c r="D6" s="117"/>
      <c r="E6" s="117"/>
      <c r="F6" s="117"/>
      <c r="G6" s="117"/>
      <c r="H6" s="117"/>
      <c r="I6" s="64"/>
    </row>
    <row r="7" spans="2:9" s="4" customFormat="1" ht="24" x14ac:dyDescent="0.55000000000000004">
      <c r="B7" s="3"/>
      <c r="C7" s="3"/>
      <c r="D7" s="3"/>
      <c r="E7" s="3"/>
      <c r="F7" s="3"/>
      <c r="G7" s="3"/>
      <c r="H7" s="3"/>
      <c r="I7" s="3"/>
    </row>
    <row r="8" spans="2:9" s="1" customFormat="1" ht="24" x14ac:dyDescent="0.55000000000000004">
      <c r="B8" s="41" t="s">
        <v>19</v>
      </c>
      <c r="F8" s="5"/>
      <c r="G8" s="5"/>
      <c r="H8" s="5"/>
    </row>
    <row r="9" spans="2:9" s="1" customFormat="1" ht="24.75" thickBot="1" x14ac:dyDescent="0.6">
      <c r="B9" s="42" t="s">
        <v>25</v>
      </c>
      <c r="C9" s="43"/>
      <c r="D9" s="43"/>
      <c r="E9" s="43"/>
      <c r="F9" s="44"/>
      <c r="G9" s="44"/>
      <c r="H9" s="5"/>
    </row>
    <row r="10" spans="2:9" s="1" customFormat="1" ht="24.75" thickTop="1" x14ac:dyDescent="0.55000000000000004">
      <c r="B10" s="42"/>
      <c r="C10" s="121" t="s">
        <v>7</v>
      </c>
      <c r="D10" s="121"/>
      <c r="E10" s="121"/>
      <c r="F10" s="54" t="s">
        <v>1</v>
      </c>
      <c r="G10" s="54" t="s">
        <v>2</v>
      </c>
      <c r="H10" s="5"/>
    </row>
    <row r="11" spans="2:9" s="1" customFormat="1" ht="24" x14ac:dyDescent="0.55000000000000004">
      <c r="B11" s="42"/>
      <c r="C11" s="123" t="s">
        <v>55</v>
      </c>
      <c r="D11" s="124" t="s">
        <v>11</v>
      </c>
      <c r="E11" s="125" t="s">
        <v>11</v>
      </c>
      <c r="F11" s="46">
        <v>96</v>
      </c>
      <c r="G11" s="47">
        <f>F11*100/F$12</f>
        <v>100</v>
      </c>
      <c r="H11" s="5"/>
    </row>
    <row r="12" spans="2:9" s="1" customFormat="1" ht="24.75" thickBot="1" x14ac:dyDescent="0.6">
      <c r="B12" s="42"/>
      <c r="C12" s="122" t="s">
        <v>3</v>
      </c>
      <c r="D12" s="122"/>
      <c r="E12" s="122"/>
      <c r="F12" s="48">
        <f>SUM(F11:F11)</f>
        <v>96</v>
      </c>
      <c r="G12" s="49">
        <f>F12*100/F$12</f>
        <v>100</v>
      </c>
    </row>
    <row r="13" spans="2:9" s="1" customFormat="1" ht="24.75" thickTop="1" x14ac:dyDescent="0.55000000000000004">
      <c r="B13" s="42"/>
      <c r="C13" s="33"/>
      <c r="D13" s="33"/>
      <c r="E13" s="33"/>
      <c r="F13" s="50"/>
      <c r="G13" s="51"/>
    </row>
    <row r="14" spans="2:9" s="1" customFormat="1" ht="24" x14ac:dyDescent="0.55000000000000004">
      <c r="B14" s="42"/>
      <c r="C14" s="1" t="s">
        <v>65</v>
      </c>
      <c r="F14" s="5"/>
      <c r="G14" s="5"/>
    </row>
    <row r="15" spans="2:9" s="4" customFormat="1" ht="24" x14ac:dyDescent="0.55000000000000004">
      <c r="B15" s="3"/>
      <c r="C15" s="3"/>
      <c r="D15" s="3"/>
      <c r="E15" s="3"/>
      <c r="F15" s="3"/>
      <c r="G15" s="3"/>
      <c r="H15" s="3"/>
      <c r="I15" s="3"/>
    </row>
    <row r="16" spans="2:9" x14ac:dyDescent="0.55000000000000004">
      <c r="B16" s="129"/>
      <c r="C16" s="129"/>
      <c r="D16" s="129"/>
      <c r="E16" s="129"/>
      <c r="F16" s="129"/>
      <c r="G16" s="129"/>
      <c r="H16" s="129"/>
      <c r="I16" s="2"/>
    </row>
    <row r="17" spans="1:9" x14ac:dyDescent="0.55000000000000004">
      <c r="B17" s="67"/>
      <c r="C17" s="67"/>
      <c r="D17" s="67"/>
      <c r="E17" s="67"/>
      <c r="F17" s="67"/>
      <c r="G17" s="67"/>
      <c r="H17" s="67"/>
      <c r="I17" s="2"/>
    </row>
    <row r="18" spans="1:9" s="1" customFormat="1" ht="24" x14ac:dyDescent="0.55000000000000004">
      <c r="A18" s="42" t="s">
        <v>66</v>
      </c>
      <c r="E18" s="5"/>
      <c r="F18" s="5"/>
      <c r="G18" s="5"/>
    </row>
    <row r="19" spans="1:9" s="1" customFormat="1" ht="24.75" thickBot="1" x14ac:dyDescent="0.6">
      <c r="B19" s="1" t="s">
        <v>20</v>
      </c>
      <c r="F19" s="5"/>
      <c r="G19" s="5"/>
      <c r="H19" s="5"/>
    </row>
    <row r="20" spans="1:9" s="1" customFormat="1" ht="24.75" thickTop="1" x14ac:dyDescent="0.55000000000000004">
      <c r="C20" s="130" t="s">
        <v>21</v>
      </c>
      <c r="D20" s="130"/>
      <c r="E20" s="130"/>
      <c r="F20" s="68" t="s">
        <v>1</v>
      </c>
      <c r="G20" s="52" t="s">
        <v>2</v>
      </c>
      <c r="H20" s="5"/>
    </row>
    <row r="21" spans="1:9" s="1" customFormat="1" ht="24" x14ac:dyDescent="0.55000000000000004">
      <c r="C21" s="123" t="s">
        <v>23</v>
      </c>
      <c r="D21" s="124"/>
      <c r="E21" s="125"/>
      <c r="F21" s="46">
        <f>Sheet2!G98</f>
        <v>66</v>
      </c>
      <c r="G21" s="45">
        <f>F21*100/F$26</f>
        <v>29.20353982300885</v>
      </c>
      <c r="H21" s="5"/>
    </row>
    <row r="22" spans="1:9" s="1" customFormat="1" ht="24" x14ac:dyDescent="0.55000000000000004">
      <c r="C22" s="123" t="s">
        <v>22</v>
      </c>
      <c r="D22" s="124"/>
      <c r="E22" s="125"/>
      <c r="F22" s="46">
        <f>Sheet2!F98</f>
        <v>64</v>
      </c>
      <c r="G22" s="45">
        <f t="shared" ref="G22:G26" si="0">F22*100/F$26</f>
        <v>28.318584070796462</v>
      </c>
      <c r="H22" s="5"/>
    </row>
    <row r="23" spans="1:9" s="1" customFormat="1" ht="24" x14ac:dyDescent="0.55000000000000004">
      <c r="C23" s="123" t="s">
        <v>61</v>
      </c>
      <c r="D23" s="124"/>
      <c r="E23" s="125"/>
      <c r="F23" s="46">
        <f>Sheet2!J98</f>
        <v>33</v>
      </c>
      <c r="G23" s="45">
        <f t="shared" si="0"/>
        <v>14.601769911504425</v>
      </c>
      <c r="H23" s="5"/>
    </row>
    <row r="24" spans="1:9" s="1" customFormat="1" ht="24" x14ac:dyDescent="0.55000000000000004">
      <c r="C24" s="123" t="s">
        <v>60</v>
      </c>
      <c r="D24" s="124"/>
      <c r="E24" s="125"/>
      <c r="F24" s="46">
        <f>Sheet2!I98</f>
        <v>32</v>
      </c>
      <c r="G24" s="45">
        <f t="shared" si="0"/>
        <v>14.159292035398231</v>
      </c>
      <c r="H24" s="5"/>
    </row>
    <row r="25" spans="1:9" s="1" customFormat="1" ht="24" x14ac:dyDescent="0.55000000000000004">
      <c r="C25" s="123" t="s">
        <v>24</v>
      </c>
      <c r="D25" s="124"/>
      <c r="E25" s="125"/>
      <c r="F25" s="46">
        <f>Sheet2!H98</f>
        <v>31</v>
      </c>
      <c r="G25" s="45">
        <f t="shared" si="0"/>
        <v>13.716814159292035</v>
      </c>
      <c r="H25" s="5"/>
    </row>
    <row r="26" spans="1:9" s="1" customFormat="1" ht="24.75" thickBot="1" x14ac:dyDescent="0.6">
      <c r="C26" s="126" t="s">
        <v>3</v>
      </c>
      <c r="D26" s="127"/>
      <c r="E26" s="128"/>
      <c r="F26" s="53">
        <f>SUM(F21:F25)</f>
        <v>226</v>
      </c>
      <c r="G26" s="49">
        <f t="shared" si="0"/>
        <v>100</v>
      </c>
      <c r="H26" s="5"/>
    </row>
    <row r="27" spans="1:9" s="1" customFormat="1" ht="24.75" thickTop="1" x14ac:dyDescent="0.55000000000000004">
      <c r="F27" s="5"/>
      <c r="G27" s="5"/>
      <c r="H27" s="5"/>
    </row>
    <row r="28" spans="1:9" s="1" customFormat="1" ht="24" x14ac:dyDescent="0.55000000000000004">
      <c r="A28" s="35"/>
      <c r="B28" s="1" t="s">
        <v>67</v>
      </c>
      <c r="E28" s="5"/>
      <c r="F28" s="5"/>
      <c r="G28" s="5"/>
    </row>
    <row r="29" spans="1:9" s="1" customFormat="1" ht="24" x14ac:dyDescent="0.55000000000000004">
      <c r="A29" s="1" t="s">
        <v>68</v>
      </c>
      <c r="E29" s="5"/>
      <c r="F29" s="5"/>
      <c r="G29" s="5"/>
    </row>
    <row r="30" spans="1:9" x14ac:dyDescent="0.55000000000000004">
      <c r="C30" s="38"/>
      <c r="D30" s="38"/>
      <c r="E30" s="38"/>
      <c r="F30" s="38"/>
      <c r="G30" s="39"/>
      <c r="H30" s="39"/>
      <c r="I30" s="39"/>
    </row>
    <row r="31" spans="1:9" x14ac:dyDescent="0.55000000000000004">
      <c r="C31" s="38"/>
      <c r="D31" s="38"/>
      <c r="E31" s="38"/>
      <c r="F31" s="38"/>
      <c r="G31" s="39"/>
      <c r="H31" s="39"/>
      <c r="I31" s="39"/>
    </row>
    <row r="32" spans="1:9" x14ac:dyDescent="0.55000000000000004">
      <c r="C32" s="38"/>
      <c r="D32" s="38"/>
      <c r="E32" s="38"/>
      <c r="F32" s="38"/>
      <c r="G32" s="39"/>
      <c r="H32" s="39"/>
      <c r="I32" s="39"/>
    </row>
    <row r="33" spans="3:9" x14ac:dyDescent="0.55000000000000004">
      <c r="C33" s="38"/>
      <c r="D33" s="38"/>
      <c r="E33" s="38"/>
      <c r="F33" s="38"/>
      <c r="G33" s="39"/>
      <c r="H33" s="39"/>
      <c r="I33" s="39"/>
    </row>
    <row r="34" spans="3:9" x14ac:dyDescent="0.55000000000000004">
      <c r="C34" s="38"/>
      <c r="D34" s="38"/>
      <c r="E34" s="38"/>
      <c r="F34" s="38"/>
      <c r="G34" s="39"/>
      <c r="H34" s="39"/>
      <c r="I34" s="39"/>
    </row>
    <row r="35" spans="3:9" x14ac:dyDescent="0.55000000000000004">
      <c r="C35" s="38"/>
      <c r="D35" s="38"/>
      <c r="E35" s="38"/>
      <c r="F35" s="38"/>
      <c r="G35" s="39"/>
      <c r="H35" s="39"/>
      <c r="I35" s="39"/>
    </row>
  </sheetData>
  <mergeCells count="15">
    <mergeCell ref="C26:E26"/>
    <mergeCell ref="C24:E24"/>
    <mergeCell ref="C25:E25"/>
    <mergeCell ref="C21:E21"/>
    <mergeCell ref="B16:H16"/>
    <mergeCell ref="C20:E20"/>
    <mergeCell ref="C22:E22"/>
    <mergeCell ref="C23:E23"/>
    <mergeCell ref="B1:H1"/>
    <mergeCell ref="C10:E10"/>
    <mergeCell ref="C12:E12"/>
    <mergeCell ref="B4:H4"/>
    <mergeCell ref="B5:H5"/>
    <mergeCell ref="B6:H6"/>
    <mergeCell ref="C11:E11"/>
  </mergeCells>
  <pageMargins left="0.31496062992125984" right="0" top="0.35433070866141736" bottom="0.74803149606299213" header="0.31496062992125984" footer="0.31496062992125984"/>
  <pageSetup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Q91"/>
  <sheetViews>
    <sheetView workbookViewId="0">
      <selection activeCell="C23" sqref="C23:F23"/>
    </sheetView>
  </sheetViews>
  <sheetFormatPr defaultRowHeight="23.25" x14ac:dyDescent="0.55000000000000004"/>
  <cols>
    <col min="1" max="1" width="6" style="2" customWidth="1"/>
    <col min="2" max="2" width="2.85546875" style="2" customWidth="1"/>
    <col min="3" max="3" width="7.7109375" style="2" customWidth="1"/>
    <col min="4" max="4" width="9.140625" style="2"/>
    <col min="5" max="5" width="17" style="2" customWidth="1"/>
    <col min="6" max="6" width="27.85546875" style="2" customWidth="1"/>
    <col min="7" max="7" width="7.28515625" style="40" customWidth="1"/>
    <col min="8" max="8" width="8.42578125" style="40" customWidth="1"/>
    <col min="9" max="9" width="14.85546875" style="40" customWidth="1"/>
    <col min="10" max="257" width="9.140625" style="2"/>
    <col min="258" max="258" width="10.85546875" style="2" customWidth="1"/>
    <col min="259" max="259" width="9.140625" style="2"/>
    <col min="260" max="260" width="15.42578125" style="2" customWidth="1"/>
    <col min="261" max="261" width="30.85546875" style="2" customWidth="1"/>
    <col min="262" max="262" width="6.85546875" style="2" customWidth="1"/>
    <col min="263" max="263" width="7" style="2" customWidth="1"/>
    <col min="264" max="264" width="13.7109375" style="2" customWidth="1"/>
    <col min="265" max="513" width="9.140625" style="2"/>
    <col min="514" max="514" width="10.85546875" style="2" customWidth="1"/>
    <col min="515" max="515" width="9.140625" style="2"/>
    <col min="516" max="516" width="15.42578125" style="2" customWidth="1"/>
    <col min="517" max="517" width="30.85546875" style="2" customWidth="1"/>
    <col min="518" max="518" width="6.85546875" style="2" customWidth="1"/>
    <col min="519" max="519" width="7" style="2" customWidth="1"/>
    <col min="520" max="520" width="13.7109375" style="2" customWidth="1"/>
    <col min="521" max="769" width="9.140625" style="2"/>
    <col min="770" max="770" width="10.85546875" style="2" customWidth="1"/>
    <col min="771" max="771" width="9.140625" style="2"/>
    <col min="772" max="772" width="15.42578125" style="2" customWidth="1"/>
    <col min="773" max="773" width="30.85546875" style="2" customWidth="1"/>
    <col min="774" max="774" width="6.85546875" style="2" customWidth="1"/>
    <col min="775" max="775" width="7" style="2" customWidth="1"/>
    <col min="776" max="776" width="13.7109375" style="2" customWidth="1"/>
    <col min="777" max="1025" width="9.140625" style="2"/>
    <col min="1026" max="1026" width="10.85546875" style="2" customWidth="1"/>
    <col min="1027" max="1027" width="9.140625" style="2"/>
    <col min="1028" max="1028" width="15.42578125" style="2" customWidth="1"/>
    <col min="1029" max="1029" width="30.85546875" style="2" customWidth="1"/>
    <col min="1030" max="1030" width="6.85546875" style="2" customWidth="1"/>
    <col min="1031" max="1031" width="7" style="2" customWidth="1"/>
    <col min="1032" max="1032" width="13.7109375" style="2" customWidth="1"/>
    <col min="1033" max="1281" width="9.140625" style="2"/>
    <col min="1282" max="1282" width="10.85546875" style="2" customWidth="1"/>
    <col min="1283" max="1283" width="9.140625" style="2"/>
    <col min="1284" max="1284" width="15.42578125" style="2" customWidth="1"/>
    <col min="1285" max="1285" width="30.85546875" style="2" customWidth="1"/>
    <col min="1286" max="1286" width="6.85546875" style="2" customWidth="1"/>
    <col min="1287" max="1287" width="7" style="2" customWidth="1"/>
    <col min="1288" max="1288" width="13.7109375" style="2" customWidth="1"/>
    <col min="1289" max="1537" width="9.140625" style="2"/>
    <col min="1538" max="1538" width="10.85546875" style="2" customWidth="1"/>
    <col min="1539" max="1539" width="9.140625" style="2"/>
    <col min="1540" max="1540" width="15.42578125" style="2" customWidth="1"/>
    <col min="1541" max="1541" width="30.85546875" style="2" customWidth="1"/>
    <col min="1542" max="1542" width="6.85546875" style="2" customWidth="1"/>
    <col min="1543" max="1543" width="7" style="2" customWidth="1"/>
    <col min="1544" max="1544" width="13.7109375" style="2" customWidth="1"/>
    <col min="1545" max="1793" width="9.140625" style="2"/>
    <col min="1794" max="1794" width="10.85546875" style="2" customWidth="1"/>
    <col min="1795" max="1795" width="9.140625" style="2"/>
    <col min="1796" max="1796" width="15.42578125" style="2" customWidth="1"/>
    <col min="1797" max="1797" width="30.85546875" style="2" customWidth="1"/>
    <col min="1798" max="1798" width="6.85546875" style="2" customWidth="1"/>
    <col min="1799" max="1799" width="7" style="2" customWidth="1"/>
    <col min="1800" max="1800" width="13.7109375" style="2" customWidth="1"/>
    <col min="1801" max="2049" width="9.140625" style="2"/>
    <col min="2050" max="2050" width="10.85546875" style="2" customWidth="1"/>
    <col min="2051" max="2051" width="9.140625" style="2"/>
    <col min="2052" max="2052" width="15.42578125" style="2" customWidth="1"/>
    <col min="2053" max="2053" width="30.85546875" style="2" customWidth="1"/>
    <col min="2054" max="2054" width="6.85546875" style="2" customWidth="1"/>
    <col min="2055" max="2055" width="7" style="2" customWidth="1"/>
    <col min="2056" max="2056" width="13.7109375" style="2" customWidth="1"/>
    <col min="2057" max="2305" width="9.140625" style="2"/>
    <col min="2306" max="2306" width="10.85546875" style="2" customWidth="1"/>
    <col min="2307" max="2307" width="9.140625" style="2"/>
    <col min="2308" max="2308" width="15.42578125" style="2" customWidth="1"/>
    <col min="2309" max="2309" width="30.85546875" style="2" customWidth="1"/>
    <col min="2310" max="2310" width="6.85546875" style="2" customWidth="1"/>
    <col min="2311" max="2311" width="7" style="2" customWidth="1"/>
    <col min="2312" max="2312" width="13.7109375" style="2" customWidth="1"/>
    <col min="2313" max="2561" width="9.140625" style="2"/>
    <col min="2562" max="2562" width="10.85546875" style="2" customWidth="1"/>
    <col min="2563" max="2563" width="9.140625" style="2"/>
    <col min="2564" max="2564" width="15.42578125" style="2" customWidth="1"/>
    <col min="2565" max="2565" width="30.85546875" style="2" customWidth="1"/>
    <col min="2566" max="2566" width="6.85546875" style="2" customWidth="1"/>
    <col min="2567" max="2567" width="7" style="2" customWidth="1"/>
    <col min="2568" max="2568" width="13.7109375" style="2" customWidth="1"/>
    <col min="2569" max="2817" width="9.140625" style="2"/>
    <col min="2818" max="2818" width="10.85546875" style="2" customWidth="1"/>
    <col min="2819" max="2819" width="9.140625" style="2"/>
    <col min="2820" max="2820" width="15.42578125" style="2" customWidth="1"/>
    <col min="2821" max="2821" width="30.85546875" style="2" customWidth="1"/>
    <col min="2822" max="2822" width="6.85546875" style="2" customWidth="1"/>
    <col min="2823" max="2823" width="7" style="2" customWidth="1"/>
    <col min="2824" max="2824" width="13.7109375" style="2" customWidth="1"/>
    <col min="2825" max="3073" width="9.140625" style="2"/>
    <col min="3074" max="3074" width="10.85546875" style="2" customWidth="1"/>
    <col min="3075" max="3075" width="9.140625" style="2"/>
    <col min="3076" max="3076" width="15.42578125" style="2" customWidth="1"/>
    <col min="3077" max="3077" width="30.85546875" style="2" customWidth="1"/>
    <col min="3078" max="3078" width="6.85546875" style="2" customWidth="1"/>
    <col min="3079" max="3079" width="7" style="2" customWidth="1"/>
    <col min="3080" max="3080" width="13.7109375" style="2" customWidth="1"/>
    <col min="3081" max="3329" width="9.140625" style="2"/>
    <col min="3330" max="3330" width="10.85546875" style="2" customWidth="1"/>
    <col min="3331" max="3331" width="9.140625" style="2"/>
    <col min="3332" max="3332" width="15.42578125" style="2" customWidth="1"/>
    <col min="3333" max="3333" width="30.85546875" style="2" customWidth="1"/>
    <col min="3334" max="3334" width="6.85546875" style="2" customWidth="1"/>
    <col min="3335" max="3335" width="7" style="2" customWidth="1"/>
    <col min="3336" max="3336" width="13.7109375" style="2" customWidth="1"/>
    <col min="3337" max="3585" width="9.140625" style="2"/>
    <col min="3586" max="3586" width="10.85546875" style="2" customWidth="1"/>
    <col min="3587" max="3587" width="9.140625" style="2"/>
    <col min="3588" max="3588" width="15.42578125" style="2" customWidth="1"/>
    <col min="3589" max="3589" width="30.85546875" style="2" customWidth="1"/>
    <col min="3590" max="3590" width="6.85546875" style="2" customWidth="1"/>
    <col min="3591" max="3591" width="7" style="2" customWidth="1"/>
    <col min="3592" max="3592" width="13.7109375" style="2" customWidth="1"/>
    <col min="3593" max="3841" width="9.140625" style="2"/>
    <col min="3842" max="3842" width="10.85546875" style="2" customWidth="1"/>
    <col min="3843" max="3843" width="9.140625" style="2"/>
    <col min="3844" max="3844" width="15.42578125" style="2" customWidth="1"/>
    <col min="3845" max="3845" width="30.85546875" style="2" customWidth="1"/>
    <col min="3846" max="3846" width="6.85546875" style="2" customWidth="1"/>
    <col min="3847" max="3847" width="7" style="2" customWidth="1"/>
    <col min="3848" max="3848" width="13.7109375" style="2" customWidth="1"/>
    <col min="3849" max="4097" width="9.140625" style="2"/>
    <col min="4098" max="4098" width="10.85546875" style="2" customWidth="1"/>
    <col min="4099" max="4099" width="9.140625" style="2"/>
    <col min="4100" max="4100" width="15.42578125" style="2" customWidth="1"/>
    <col min="4101" max="4101" width="30.85546875" style="2" customWidth="1"/>
    <col min="4102" max="4102" width="6.85546875" style="2" customWidth="1"/>
    <col min="4103" max="4103" width="7" style="2" customWidth="1"/>
    <col min="4104" max="4104" width="13.7109375" style="2" customWidth="1"/>
    <col min="4105" max="4353" width="9.140625" style="2"/>
    <col min="4354" max="4354" width="10.85546875" style="2" customWidth="1"/>
    <col min="4355" max="4355" width="9.140625" style="2"/>
    <col min="4356" max="4356" width="15.42578125" style="2" customWidth="1"/>
    <col min="4357" max="4357" width="30.85546875" style="2" customWidth="1"/>
    <col min="4358" max="4358" width="6.85546875" style="2" customWidth="1"/>
    <col min="4359" max="4359" width="7" style="2" customWidth="1"/>
    <col min="4360" max="4360" width="13.7109375" style="2" customWidth="1"/>
    <col min="4361" max="4609" width="9.140625" style="2"/>
    <col min="4610" max="4610" width="10.85546875" style="2" customWidth="1"/>
    <col min="4611" max="4611" width="9.140625" style="2"/>
    <col min="4612" max="4612" width="15.42578125" style="2" customWidth="1"/>
    <col min="4613" max="4613" width="30.85546875" style="2" customWidth="1"/>
    <col min="4614" max="4614" width="6.85546875" style="2" customWidth="1"/>
    <col min="4615" max="4615" width="7" style="2" customWidth="1"/>
    <col min="4616" max="4616" width="13.7109375" style="2" customWidth="1"/>
    <col min="4617" max="4865" width="9.140625" style="2"/>
    <col min="4866" max="4866" width="10.85546875" style="2" customWidth="1"/>
    <col min="4867" max="4867" width="9.140625" style="2"/>
    <col min="4868" max="4868" width="15.42578125" style="2" customWidth="1"/>
    <col min="4869" max="4869" width="30.85546875" style="2" customWidth="1"/>
    <col min="4870" max="4870" width="6.85546875" style="2" customWidth="1"/>
    <col min="4871" max="4871" width="7" style="2" customWidth="1"/>
    <col min="4872" max="4872" width="13.7109375" style="2" customWidth="1"/>
    <col min="4873" max="5121" width="9.140625" style="2"/>
    <col min="5122" max="5122" width="10.85546875" style="2" customWidth="1"/>
    <col min="5123" max="5123" width="9.140625" style="2"/>
    <col min="5124" max="5124" width="15.42578125" style="2" customWidth="1"/>
    <col min="5125" max="5125" width="30.85546875" style="2" customWidth="1"/>
    <col min="5126" max="5126" width="6.85546875" style="2" customWidth="1"/>
    <col min="5127" max="5127" width="7" style="2" customWidth="1"/>
    <col min="5128" max="5128" width="13.7109375" style="2" customWidth="1"/>
    <col min="5129" max="5377" width="9.140625" style="2"/>
    <col min="5378" max="5378" width="10.85546875" style="2" customWidth="1"/>
    <col min="5379" max="5379" width="9.140625" style="2"/>
    <col min="5380" max="5380" width="15.42578125" style="2" customWidth="1"/>
    <col min="5381" max="5381" width="30.85546875" style="2" customWidth="1"/>
    <col min="5382" max="5382" width="6.85546875" style="2" customWidth="1"/>
    <col min="5383" max="5383" width="7" style="2" customWidth="1"/>
    <col min="5384" max="5384" width="13.7109375" style="2" customWidth="1"/>
    <col min="5385" max="5633" width="9.140625" style="2"/>
    <col min="5634" max="5634" width="10.85546875" style="2" customWidth="1"/>
    <col min="5635" max="5635" width="9.140625" style="2"/>
    <col min="5636" max="5636" width="15.42578125" style="2" customWidth="1"/>
    <col min="5637" max="5637" width="30.85546875" style="2" customWidth="1"/>
    <col min="5638" max="5638" width="6.85546875" style="2" customWidth="1"/>
    <col min="5639" max="5639" width="7" style="2" customWidth="1"/>
    <col min="5640" max="5640" width="13.7109375" style="2" customWidth="1"/>
    <col min="5641" max="5889" width="9.140625" style="2"/>
    <col min="5890" max="5890" width="10.85546875" style="2" customWidth="1"/>
    <col min="5891" max="5891" width="9.140625" style="2"/>
    <col min="5892" max="5892" width="15.42578125" style="2" customWidth="1"/>
    <col min="5893" max="5893" width="30.85546875" style="2" customWidth="1"/>
    <col min="5894" max="5894" width="6.85546875" style="2" customWidth="1"/>
    <col min="5895" max="5895" width="7" style="2" customWidth="1"/>
    <col min="5896" max="5896" width="13.7109375" style="2" customWidth="1"/>
    <col min="5897" max="6145" width="9.140625" style="2"/>
    <col min="6146" max="6146" width="10.85546875" style="2" customWidth="1"/>
    <col min="6147" max="6147" width="9.140625" style="2"/>
    <col min="6148" max="6148" width="15.42578125" style="2" customWidth="1"/>
    <col min="6149" max="6149" width="30.85546875" style="2" customWidth="1"/>
    <col min="6150" max="6150" width="6.85546875" style="2" customWidth="1"/>
    <col min="6151" max="6151" width="7" style="2" customWidth="1"/>
    <col min="6152" max="6152" width="13.7109375" style="2" customWidth="1"/>
    <col min="6153" max="6401" width="9.140625" style="2"/>
    <col min="6402" max="6402" width="10.85546875" style="2" customWidth="1"/>
    <col min="6403" max="6403" width="9.140625" style="2"/>
    <col min="6404" max="6404" width="15.42578125" style="2" customWidth="1"/>
    <col min="6405" max="6405" width="30.85546875" style="2" customWidth="1"/>
    <col min="6406" max="6406" width="6.85546875" style="2" customWidth="1"/>
    <col min="6407" max="6407" width="7" style="2" customWidth="1"/>
    <col min="6408" max="6408" width="13.7109375" style="2" customWidth="1"/>
    <col min="6409" max="6657" width="9.140625" style="2"/>
    <col min="6658" max="6658" width="10.85546875" style="2" customWidth="1"/>
    <col min="6659" max="6659" width="9.140625" style="2"/>
    <col min="6660" max="6660" width="15.42578125" style="2" customWidth="1"/>
    <col min="6661" max="6661" width="30.85546875" style="2" customWidth="1"/>
    <col min="6662" max="6662" width="6.85546875" style="2" customWidth="1"/>
    <col min="6663" max="6663" width="7" style="2" customWidth="1"/>
    <col min="6664" max="6664" width="13.7109375" style="2" customWidth="1"/>
    <col min="6665" max="6913" width="9.140625" style="2"/>
    <col min="6914" max="6914" width="10.85546875" style="2" customWidth="1"/>
    <col min="6915" max="6915" width="9.140625" style="2"/>
    <col min="6916" max="6916" width="15.42578125" style="2" customWidth="1"/>
    <col min="6917" max="6917" width="30.85546875" style="2" customWidth="1"/>
    <col min="6918" max="6918" width="6.85546875" style="2" customWidth="1"/>
    <col min="6919" max="6919" width="7" style="2" customWidth="1"/>
    <col min="6920" max="6920" width="13.7109375" style="2" customWidth="1"/>
    <col min="6921" max="7169" width="9.140625" style="2"/>
    <col min="7170" max="7170" width="10.85546875" style="2" customWidth="1"/>
    <col min="7171" max="7171" width="9.140625" style="2"/>
    <col min="7172" max="7172" width="15.42578125" style="2" customWidth="1"/>
    <col min="7173" max="7173" width="30.85546875" style="2" customWidth="1"/>
    <col min="7174" max="7174" width="6.85546875" style="2" customWidth="1"/>
    <col min="7175" max="7175" width="7" style="2" customWidth="1"/>
    <col min="7176" max="7176" width="13.7109375" style="2" customWidth="1"/>
    <col min="7177" max="7425" width="9.140625" style="2"/>
    <col min="7426" max="7426" width="10.85546875" style="2" customWidth="1"/>
    <col min="7427" max="7427" width="9.140625" style="2"/>
    <col min="7428" max="7428" width="15.42578125" style="2" customWidth="1"/>
    <col min="7429" max="7429" width="30.85546875" style="2" customWidth="1"/>
    <col min="7430" max="7430" width="6.85546875" style="2" customWidth="1"/>
    <col min="7431" max="7431" width="7" style="2" customWidth="1"/>
    <col min="7432" max="7432" width="13.7109375" style="2" customWidth="1"/>
    <col min="7433" max="7681" width="9.140625" style="2"/>
    <col min="7682" max="7682" width="10.85546875" style="2" customWidth="1"/>
    <col min="7683" max="7683" width="9.140625" style="2"/>
    <col min="7684" max="7684" width="15.42578125" style="2" customWidth="1"/>
    <col min="7685" max="7685" width="30.85546875" style="2" customWidth="1"/>
    <col min="7686" max="7686" width="6.85546875" style="2" customWidth="1"/>
    <col min="7687" max="7687" width="7" style="2" customWidth="1"/>
    <col min="7688" max="7688" width="13.7109375" style="2" customWidth="1"/>
    <col min="7689" max="7937" width="9.140625" style="2"/>
    <col min="7938" max="7938" width="10.85546875" style="2" customWidth="1"/>
    <col min="7939" max="7939" width="9.140625" style="2"/>
    <col min="7940" max="7940" width="15.42578125" style="2" customWidth="1"/>
    <col min="7941" max="7941" width="30.85546875" style="2" customWidth="1"/>
    <col min="7942" max="7942" width="6.85546875" style="2" customWidth="1"/>
    <col min="7943" max="7943" width="7" style="2" customWidth="1"/>
    <col min="7944" max="7944" width="13.7109375" style="2" customWidth="1"/>
    <col min="7945" max="8193" width="9.140625" style="2"/>
    <col min="8194" max="8194" width="10.85546875" style="2" customWidth="1"/>
    <col min="8195" max="8195" width="9.140625" style="2"/>
    <col min="8196" max="8196" width="15.42578125" style="2" customWidth="1"/>
    <col min="8197" max="8197" width="30.85546875" style="2" customWidth="1"/>
    <col min="8198" max="8198" width="6.85546875" style="2" customWidth="1"/>
    <col min="8199" max="8199" width="7" style="2" customWidth="1"/>
    <col min="8200" max="8200" width="13.7109375" style="2" customWidth="1"/>
    <col min="8201" max="8449" width="9.140625" style="2"/>
    <col min="8450" max="8450" width="10.85546875" style="2" customWidth="1"/>
    <col min="8451" max="8451" width="9.140625" style="2"/>
    <col min="8452" max="8452" width="15.42578125" style="2" customWidth="1"/>
    <col min="8453" max="8453" width="30.85546875" style="2" customWidth="1"/>
    <col min="8454" max="8454" width="6.85546875" style="2" customWidth="1"/>
    <col min="8455" max="8455" width="7" style="2" customWidth="1"/>
    <col min="8456" max="8456" width="13.7109375" style="2" customWidth="1"/>
    <col min="8457" max="8705" width="9.140625" style="2"/>
    <col min="8706" max="8706" width="10.85546875" style="2" customWidth="1"/>
    <col min="8707" max="8707" width="9.140625" style="2"/>
    <col min="8708" max="8708" width="15.42578125" style="2" customWidth="1"/>
    <col min="8709" max="8709" width="30.85546875" style="2" customWidth="1"/>
    <col min="8710" max="8710" width="6.85546875" style="2" customWidth="1"/>
    <col min="8711" max="8711" width="7" style="2" customWidth="1"/>
    <col min="8712" max="8712" width="13.7109375" style="2" customWidth="1"/>
    <col min="8713" max="8961" width="9.140625" style="2"/>
    <col min="8962" max="8962" width="10.85546875" style="2" customWidth="1"/>
    <col min="8963" max="8963" width="9.140625" style="2"/>
    <col min="8964" max="8964" width="15.42578125" style="2" customWidth="1"/>
    <col min="8965" max="8965" width="30.85546875" style="2" customWidth="1"/>
    <col min="8966" max="8966" width="6.85546875" style="2" customWidth="1"/>
    <col min="8967" max="8967" width="7" style="2" customWidth="1"/>
    <col min="8968" max="8968" width="13.7109375" style="2" customWidth="1"/>
    <col min="8969" max="9217" width="9.140625" style="2"/>
    <col min="9218" max="9218" width="10.85546875" style="2" customWidth="1"/>
    <col min="9219" max="9219" width="9.140625" style="2"/>
    <col min="9220" max="9220" width="15.42578125" style="2" customWidth="1"/>
    <col min="9221" max="9221" width="30.85546875" style="2" customWidth="1"/>
    <col min="9222" max="9222" width="6.85546875" style="2" customWidth="1"/>
    <col min="9223" max="9223" width="7" style="2" customWidth="1"/>
    <col min="9224" max="9224" width="13.7109375" style="2" customWidth="1"/>
    <col min="9225" max="9473" width="9.140625" style="2"/>
    <col min="9474" max="9474" width="10.85546875" style="2" customWidth="1"/>
    <col min="9475" max="9475" width="9.140625" style="2"/>
    <col min="9476" max="9476" width="15.42578125" style="2" customWidth="1"/>
    <col min="9477" max="9477" width="30.85546875" style="2" customWidth="1"/>
    <col min="9478" max="9478" width="6.85546875" style="2" customWidth="1"/>
    <col min="9479" max="9479" width="7" style="2" customWidth="1"/>
    <col min="9480" max="9480" width="13.7109375" style="2" customWidth="1"/>
    <col min="9481" max="9729" width="9.140625" style="2"/>
    <col min="9730" max="9730" width="10.85546875" style="2" customWidth="1"/>
    <col min="9731" max="9731" width="9.140625" style="2"/>
    <col min="9732" max="9732" width="15.42578125" style="2" customWidth="1"/>
    <col min="9733" max="9733" width="30.85546875" style="2" customWidth="1"/>
    <col min="9734" max="9734" width="6.85546875" style="2" customWidth="1"/>
    <col min="9735" max="9735" width="7" style="2" customWidth="1"/>
    <col min="9736" max="9736" width="13.7109375" style="2" customWidth="1"/>
    <col min="9737" max="9985" width="9.140625" style="2"/>
    <col min="9986" max="9986" width="10.85546875" style="2" customWidth="1"/>
    <col min="9987" max="9987" width="9.140625" style="2"/>
    <col min="9988" max="9988" width="15.42578125" style="2" customWidth="1"/>
    <col min="9989" max="9989" width="30.85546875" style="2" customWidth="1"/>
    <col min="9990" max="9990" width="6.85546875" style="2" customWidth="1"/>
    <col min="9991" max="9991" width="7" style="2" customWidth="1"/>
    <col min="9992" max="9992" width="13.7109375" style="2" customWidth="1"/>
    <col min="9993" max="10241" width="9.140625" style="2"/>
    <col min="10242" max="10242" width="10.85546875" style="2" customWidth="1"/>
    <col min="10243" max="10243" width="9.140625" style="2"/>
    <col min="10244" max="10244" width="15.42578125" style="2" customWidth="1"/>
    <col min="10245" max="10245" width="30.85546875" style="2" customWidth="1"/>
    <col min="10246" max="10246" width="6.85546875" style="2" customWidth="1"/>
    <col min="10247" max="10247" width="7" style="2" customWidth="1"/>
    <col min="10248" max="10248" width="13.7109375" style="2" customWidth="1"/>
    <col min="10249" max="10497" width="9.140625" style="2"/>
    <col min="10498" max="10498" width="10.85546875" style="2" customWidth="1"/>
    <col min="10499" max="10499" width="9.140625" style="2"/>
    <col min="10500" max="10500" width="15.42578125" style="2" customWidth="1"/>
    <col min="10501" max="10501" width="30.85546875" style="2" customWidth="1"/>
    <col min="10502" max="10502" width="6.85546875" style="2" customWidth="1"/>
    <col min="10503" max="10503" width="7" style="2" customWidth="1"/>
    <col min="10504" max="10504" width="13.7109375" style="2" customWidth="1"/>
    <col min="10505" max="10753" width="9.140625" style="2"/>
    <col min="10754" max="10754" width="10.85546875" style="2" customWidth="1"/>
    <col min="10755" max="10755" width="9.140625" style="2"/>
    <col min="10756" max="10756" width="15.42578125" style="2" customWidth="1"/>
    <col min="10757" max="10757" width="30.85546875" style="2" customWidth="1"/>
    <col min="10758" max="10758" width="6.85546875" style="2" customWidth="1"/>
    <col min="10759" max="10759" width="7" style="2" customWidth="1"/>
    <col min="10760" max="10760" width="13.7109375" style="2" customWidth="1"/>
    <col min="10761" max="11009" width="9.140625" style="2"/>
    <col min="11010" max="11010" width="10.85546875" style="2" customWidth="1"/>
    <col min="11011" max="11011" width="9.140625" style="2"/>
    <col min="11012" max="11012" width="15.42578125" style="2" customWidth="1"/>
    <col min="11013" max="11013" width="30.85546875" style="2" customWidth="1"/>
    <col min="11014" max="11014" width="6.85546875" style="2" customWidth="1"/>
    <col min="11015" max="11015" width="7" style="2" customWidth="1"/>
    <col min="11016" max="11016" width="13.7109375" style="2" customWidth="1"/>
    <col min="11017" max="11265" width="9.140625" style="2"/>
    <col min="11266" max="11266" width="10.85546875" style="2" customWidth="1"/>
    <col min="11267" max="11267" width="9.140625" style="2"/>
    <col min="11268" max="11268" width="15.42578125" style="2" customWidth="1"/>
    <col min="11269" max="11269" width="30.85546875" style="2" customWidth="1"/>
    <col min="11270" max="11270" width="6.85546875" style="2" customWidth="1"/>
    <col min="11271" max="11271" width="7" style="2" customWidth="1"/>
    <col min="11272" max="11272" width="13.7109375" style="2" customWidth="1"/>
    <col min="11273" max="11521" width="9.140625" style="2"/>
    <col min="11522" max="11522" width="10.85546875" style="2" customWidth="1"/>
    <col min="11523" max="11523" width="9.140625" style="2"/>
    <col min="11524" max="11524" width="15.42578125" style="2" customWidth="1"/>
    <col min="11525" max="11525" width="30.85546875" style="2" customWidth="1"/>
    <col min="11526" max="11526" width="6.85546875" style="2" customWidth="1"/>
    <col min="11527" max="11527" width="7" style="2" customWidth="1"/>
    <col min="11528" max="11528" width="13.7109375" style="2" customWidth="1"/>
    <col min="11529" max="11777" width="9.140625" style="2"/>
    <col min="11778" max="11778" width="10.85546875" style="2" customWidth="1"/>
    <col min="11779" max="11779" width="9.140625" style="2"/>
    <col min="11780" max="11780" width="15.42578125" style="2" customWidth="1"/>
    <col min="11781" max="11781" width="30.85546875" style="2" customWidth="1"/>
    <col min="11782" max="11782" width="6.85546875" style="2" customWidth="1"/>
    <col min="11783" max="11783" width="7" style="2" customWidth="1"/>
    <col min="11784" max="11784" width="13.7109375" style="2" customWidth="1"/>
    <col min="11785" max="12033" width="9.140625" style="2"/>
    <col min="12034" max="12034" width="10.85546875" style="2" customWidth="1"/>
    <col min="12035" max="12035" width="9.140625" style="2"/>
    <col min="12036" max="12036" width="15.42578125" style="2" customWidth="1"/>
    <col min="12037" max="12037" width="30.85546875" style="2" customWidth="1"/>
    <col min="12038" max="12038" width="6.85546875" style="2" customWidth="1"/>
    <col min="12039" max="12039" width="7" style="2" customWidth="1"/>
    <col min="12040" max="12040" width="13.7109375" style="2" customWidth="1"/>
    <col min="12041" max="12289" width="9.140625" style="2"/>
    <col min="12290" max="12290" width="10.85546875" style="2" customWidth="1"/>
    <col min="12291" max="12291" width="9.140625" style="2"/>
    <col min="12292" max="12292" width="15.42578125" style="2" customWidth="1"/>
    <col min="12293" max="12293" width="30.85546875" style="2" customWidth="1"/>
    <col min="12294" max="12294" width="6.85546875" style="2" customWidth="1"/>
    <col min="12295" max="12295" width="7" style="2" customWidth="1"/>
    <col min="12296" max="12296" width="13.7109375" style="2" customWidth="1"/>
    <col min="12297" max="12545" width="9.140625" style="2"/>
    <col min="12546" max="12546" width="10.85546875" style="2" customWidth="1"/>
    <col min="12547" max="12547" width="9.140625" style="2"/>
    <col min="12548" max="12548" width="15.42578125" style="2" customWidth="1"/>
    <col min="12549" max="12549" width="30.85546875" style="2" customWidth="1"/>
    <col min="12550" max="12550" width="6.85546875" style="2" customWidth="1"/>
    <col min="12551" max="12551" width="7" style="2" customWidth="1"/>
    <col min="12552" max="12552" width="13.7109375" style="2" customWidth="1"/>
    <col min="12553" max="12801" width="9.140625" style="2"/>
    <col min="12802" max="12802" width="10.85546875" style="2" customWidth="1"/>
    <col min="12803" max="12803" width="9.140625" style="2"/>
    <col min="12804" max="12804" width="15.42578125" style="2" customWidth="1"/>
    <col min="12805" max="12805" width="30.85546875" style="2" customWidth="1"/>
    <col min="12806" max="12806" width="6.85546875" style="2" customWidth="1"/>
    <col min="12807" max="12807" width="7" style="2" customWidth="1"/>
    <col min="12808" max="12808" width="13.7109375" style="2" customWidth="1"/>
    <col min="12809" max="13057" width="9.140625" style="2"/>
    <col min="13058" max="13058" width="10.85546875" style="2" customWidth="1"/>
    <col min="13059" max="13059" width="9.140625" style="2"/>
    <col min="13060" max="13060" width="15.42578125" style="2" customWidth="1"/>
    <col min="13061" max="13061" width="30.85546875" style="2" customWidth="1"/>
    <col min="13062" max="13062" width="6.85546875" style="2" customWidth="1"/>
    <col min="13063" max="13063" width="7" style="2" customWidth="1"/>
    <col min="13064" max="13064" width="13.7109375" style="2" customWidth="1"/>
    <col min="13065" max="13313" width="9.140625" style="2"/>
    <col min="13314" max="13314" width="10.85546875" style="2" customWidth="1"/>
    <col min="13315" max="13315" width="9.140625" style="2"/>
    <col min="13316" max="13316" width="15.42578125" style="2" customWidth="1"/>
    <col min="13317" max="13317" width="30.85546875" style="2" customWidth="1"/>
    <col min="13318" max="13318" width="6.85546875" style="2" customWidth="1"/>
    <col min="13319" max="13319" width="7" style="2" customWidth="1"/>
    <col min="13320" max="13320" width="13.7109375" style="2" customWidth="1"/>
    <col min="13321" max="13569" width="9.140625" style="2"/>
    <col min="13570" max="13570" width="10.85546875" style="2" customWidth="1"/>
    <col min="13571" max="13571" width="9.140625" style="2"/>
    <col min="13572" max="13572" width="15.42578125" style="2" customWidth="1"/>
    <col min="13573" max="13573" width="30.85546875" style="2" customWidth="1"/>
    <col min="13574" max="13574" width="6.85546875" style="2" customWidth="1"/>
    <col min="13575" max="13575" width="7" style="2" customWidth="1"/>
    <col min="13576" max="13576" width="13.7109375" style="2" customWidth="1"/>
    <col min="13577" max="13825" width="9.140625" style="2"/>
    <col min="13826" max="13826" width="10.85546875" style="2" customWidth="1"/>
    <col min="13827" max="13827" width="9.140625" style="2"/>
    <col min="13828" max="13828" width="15.42578125" style="2" customWidth="1"/>
    <col min="13829" max="13829" width="30.85546875" style="2" customWidth="1"/>
    <col min="13830" max="13830" width="6.85546875" style="2" customWidth="1"/>
    <col min="13831" max="13831" width="7" style="2" customWidth="1"/>
    <col min="13832" max="13832" width="13.7109375" style="2" customWidth="1"/>
    <col min="13833" max="14081" width="9.140625" style="2"/>
    <col min="14082" max="14082" width="10.85546875" style="2" customWidth="1"/>
    <col min="14083" max="14083" width="9.140625" style="2"/>
    <col min="14084" max="14084" width="15.42578125" style="2" customWidth="1"/>
    <col min="14085" max="14085" width="30.85546875" style="2" customWidth="1"/>
    <col min="14086" max="14086" width="6.85546875" style="2" customWidth="1"/>
    <col min="14087" max="14087" width="7" style="2" customWidth="1"/>
    <col min="14088" max="14088" width="13.7109375" style="2" customWidth="1"/>
    <col min="14089" max="14337" width="9.140625" style="2"/>
    <col min="14338" max="14338" width="10.85546875" style="2" customWidth="1"/>
    <col min="14339" max="14339" width="9.140625" style="2"/>
    <col min="14340" max="14340" width="15.42578125" style="2" customWidth="1"/>
    <col min="14341" max="14341" width="30.85546875" style="2" customWidth="1"/>
    <col min="14342" max="14342" width="6.85546875" style="2" customWidth="1"/>
    <col min="14343" max="14343" width="7" style="2" customWidth="1"/>
    <col min="14344" max="14344" width="13.7109375" style="2" customWidth="1"/>
    <col min="14345" max="14593" width="9.140625" style="2"/>
    <col min="14594" max="14594" width="10.85546875" style="2" customWidth="1"/>
    <col min="14595" max="14595" width="9.140625" style="2"/>
    <col min="14596" max="14596" width="15.42578125" style="2" customWidth="1"/>
    <col min="14597" max="14597" width="30.85546875" style="2" customWidth="1"/>
    <col min="14598" max="14598" width="6.85546875" style="2" customWidth="1"/>
    <col min="14599" max="14599" width="7" style="2" customWidth="1"/>
    <col min="14600" max="14600" width="13.7109375" style="2" customWidth="1"/>
    <col min="14601" max="14849" width="9.140625" style="2"/>
    <col min="14850" max="14850" width="10.85546875" style="2" customWidth="1"/>
    <col min="14851" max="14851" width="9.140625" style="2"/>
    <col min="14852" max="14852" width="15.42578125" style="2" customWidth="1"/>
    <col min="14853" max="14853" width="30.85546875" style="2" customWidth="1"/>
    <col min="14854" max="14854" width="6.85546875" style="2" customWidth="1"/>
    <col min="14855" max="14855" width="7" style="2" customWidth="1"/>
    <col min="14856" max="14856" width="13.7109375" style="2" customWidth="1"/>
    <col min="14857" max="15105" width="9.140625" style="2"/>
    <col min="15106" max="15106" width="10.85546875" style="2" customWidth="1"/>
    <col min="15107" max="15107" width="9.140625" style="2"/>
    <col min="15108" max="15108" width="15.42578125" style="2" customWidth="1"/>
    <col min="15109" max="15109" width="30.85546875" style="2" customWidth="1"/>
    <col min="15110" max="15110" width="6.85546875" style="2" customWidth="1"/>
    <col min="15111" max="15111" width="7" style="2" customWidth="1"/>
    <col min="15112" max="15112" width="13.7109375" style="2" customWidth="1"/>
    <col min="15113" max="15361" width="9.140625" style="2"/>
    <col min="15362" max="15362" width="10.85546875" style="2" customWidth="1"/>
    <col min="15363" max="15363" width="9.140625" style="2"/>
    <col min="15364" max="15364" width="15.42578125" style="2" customWidth="1"/>
    <col min="15365" max="15365" width="30.85546875" style="2" customWidth="1"/>
    <col min="15366" max="15366" width="6.85546875" style="2" customWidth="1"/>
    <col min="15367" max="15367" width="7" style="2" customWidth="1"/>
    <col min="15368" max="15368" width="13.7109375" style="2" customWidth="1"/>
    <col min="15369" max="15617" width="9.140625" style="2"/>
    <col min="15618" max="15618" width="10.85546875" style="2" customWidth="1"/>
    <col min="15619" max="15619" width="9.140625" style="2"/>
    <col min="15620" max="15620" width="15.42578125" style="2" customWidth="1"/>
    <col min="15621" max="15621" width="30.85546875" style="2" customWidth="1"/>
    <col min="15622" max="15622" width="6.85546875" style="2" customWidth="1"/>
    <col min="15623" max="15623" width="7" style="2" customWidth="1"/>
    <col min="15624" max="15624" width="13.7109375" style="2" customWidth="1"/>
    <col min="15625" max="15873" width="9.140625" style="2"/>
    <col min="15874" max="15874" width="10.85546875" style="2" customWidth="1"/>
    <col min="15875" max="15875" width="9.140625" style="2"/>
    <col min="15876" max="15876" width="15.42578125" style="2" customWidth="1"/>
    <col min="15877" max="15877" width="30.85546875" style="2" customWidth="1"/>
    <col min="15878" max="15878" width="6.85546875" style="2" customWidth="1"/>
    <col min="15879" max="15879" width="7" style="2" customWidth="1"/>
    <col min="15880" max="15880" width="13.7109375" style="2" customWidth="1"/>
    <col min="15881" max="16129" width="9.140625" style="2"/>
    <col min="16130" max="16130" width="10.85546875" style="2" customWidth="1"/>
    <col min="16131" max="16131" width="9.140625" style="2"/>
    <col min="16132" max="16132" width="15.42578125" style="2" customWidth="1"/>
    <col min="16133" max="16133" width="30.85546875" style="2" customWidth="1"/>
    <col min="16134" max="16134" width="6.85546875" style="2" customWidth="1"/>
    <col min="16135" max="16135" width="7" style="2" customWidth="1"/>
    <col min="16136" max="16136" width="13.7109375" style="2" customWidth="1"/>
    <col min="16137" max="16384" width="9.140625" style="2"/>
  </cols>
  <sheetData>
    <row r="1" spans="2:10" s="4" customFormat="1" ht="24" x14ac:dyDescent="0.55000000000000004">
      <c r="B1" s="120" t="s">
        <v>5</v>
      </c>
      <c r="C1" s="120"/>
      <c r="D1" s="120"/>
      <c r="E1" s="120"/>
      <c r="F1" s="120"/>
      <c r="G1" s="120"/>
      <c r="H1" s="120"/>
      <c r="I1" s="120"/>
    </row>
    <row r="2" spans="2:10" s="4" customFormat="1" ht="24" x14ac:dyDescent="0.55000000000000004">
      <c r="B2" s="60"/>
      <c r="C2" s="60"/>
      <c r="D2" s="60"/>
      <c r="E2" s="60"/>
      <c r="F2" s="60"/>
      <c r="G2" s="60"/>
      <c r="H2" s="60"/>
      <c r="I2" s="60"/>
    </row>
    <row r="3" spans="2:10" s="4" customFormat="1" ht="24.75" thickBot="1" x14ac:dyDescent="0.6">
      <c r="C3" s="21" t="s">
        <v>71</v>
      </c>
      <c r="G3" s="22"/>
      <c r="H3" s="22"/>
      <c r="I3" s="22"/>
    </row>
    <row r="4" spans="2:10" s="4" customFormat="1" ht="20.25" customHeight="1" thickTop="1" x14ac:dyDescent="0.55000000000000004">
      <c r="C4" s="131" t="s">
        <v>4</v>
      </c>
      <c r="D4" s="132"/>
      <c r="E4" s="132"/>
      <c r="F4" s="133"/>
      <c r="G4" s="148"/>
      <c r="H4" s="150" t="s">
        <v>12</v>
      </c>
      <c r="I4" s="150" t="s">
        <v>13</v>
      </c>
    </row>
    <row r="5" spans="2:10" s="4" customFormat="1" ht="24.75" thickBot="1" x14ac:dyDescent="0.6">
      <c r="C5" s="134"/>
      <c r="D5" s="135"/>
      <c r="E5" s="135"/>
      <c r="F5" s="136"/>
      <c r="G5" s="149"/>
      <c r="H5" s="151"/>
      <c r="I5" s="151"/>
    </row>
    <row r="6" spans="2:10" s="4" customFormat="1" ht="24.75" thickTop="1" x14ac:dyDescent="0.55000000000000004">
      <c r="C6" s="152" t="s">
        <v>14</v>
      </c>
      <c r="D6" s="153"/>
      <c r="E6" s="153"/>
      <c r="F6" s="154"/>
      <c r="G6" s="23"/>
      <c r="H6" s="24"/>
      <c r="I6" s="24"/>
    </row>
    <row r="7" spans="2:10" s="4" customFormat="1" ht="24" x14ac:dyDescent="0.55000000000000004">
      <c r="C7" s="145" t="s">
        <v>97</v>
      </c>
      <c r="D7" s="146"/>
      <c r="E7" s="146"/>
      <c r="F7" s="147"/>
      <c r="G7" s="25">
        <f>Sheet2!L98</f>
        <v>4.020833333333333</v>
      </c>
      <c r="H7" s="25">
        <f>Sheet2!L99</f>
        <v>0.14357588616379602</v>
      </c>
      <c r="I7" s="26" t="str">
        <f>IF(G7&gt;4.5,"มากที่สุด",IF(G7&gt;3.5,"มาก",IF(G7&gt;2.5,"ปานกลาง",IF(G7&gt;1.5,"น้อย",IF(G7&lt;=1.5,"น้อยที่สุด")))))</f>
        <v>มาก</v>
      </c>
    </row>
    <row r="8" spans="2:10" s="4" customFormat="1" ht="24" x14ac:dyDescent="0.55000000000000004">
      <c r="C8" s="27" t="s">
        <v>98</v>
      </c>
      <c r="D8" s="27"/>
      <c r="E8" s="27"/>
      <c r="F8" s="27"/>
      <c r="G8" s="25">
        <f>Sheet2!M98</f>
        <v>4.333333333333333</v>
      </c>
      <c r="H8" s="25">
        <f>Sheet2!M99</f>
        <v>0.47387910220727303</v>
      </c>
      <c r="I8" s="26" t="str">
        <f t="shared" ref="I8:I10" si="0">IF(G8&gt;4.5,"มากที่สุด",IF(G8&gt;3.5,"มาก",IF(G8&gt;2.5,"ปานกลาง",IF(G8&gt;1.5,"น้อย",IF(G8&lt;=1.5,"น้อยที่สุด")))))</f>
        <v>มาก</v>
      </c>
    </row>
    <row r="9" spans="2:10" s="4" customFormat="1" ht="24" x14ac:dyDescent="0.55000000000000004">
      <c r="C9" s="27" t="s">
        <v>99</v>
      </c>
      <c r="D9" s="27"/>
      <c r="E9" s="27"/>
      <c r="F9" s="27"/>
      <c r="G9" s="25">
        <f>Sheet2!N98</f>
        <v>4.333333333333333</v>
      </c>
      <c r="H9" s="25">
        <f>Sheet2!N99</f>
        <v>0.47387910220727303</v>
      </c>
      <c r="I9" s="26" t="str">
        <f t="shared" si="0"/>
        <v>มาก</v>
      </c>
    </row>
    <row r="10" spans="2:10" s="4" customFormat="1" ht="24" x14ac:dyDescent="0.55000000000000004">
      <c r="C10" s="27" t="s">
        <v>100</v>
      </c>
      <c r="D10" s="27"/>
      <c r="E10" s="27"/>
      <c r="F10" s="27"/>
      <c r="G10" s="25">
        <f>Sheet2!O98</f>
        <v>4.333333333333333</v>
      </c>
      <c r="H10" s="25">
        <f>Sheet2!O99</f>
        <v>0.47387910220727303</v>
      </c>
      <c r="I10" s="26" t="str">
        <f t="shared" si="0"/>
        <v>มาก</v>
      </c>
    </row>
    <row r="11" spans="2:10" s="4" customFormat="1" ht="24" x14ac:dyDescent="0.55000000000000004">
      <c r="C11" s="138" t="s">
        <v>15</v>
      </c>
      <c r="D11" s="139"/>
      <c r="E11" s="139"/>
      <c r="F11" s="140"/>
      <c r="G11" s="112">
        <f>AVERAGE(G7:G10)</f>
        <v>4.255208333333333</v>
      </c>
      <c r="H11" s="28">
        <f>Sheet2!O100</f>
        <v>0.4210282750153132</v>
      </c>
      <c r="I11" s="29" t="str">
        <f>IF(G11&gt;4.5,"มากที่สุด",IF(G11&gt;3.5,"มาก",IF(G11&gt;2.5,"ปานกลาง",IF(G11&gt;1.5,"น้อย",IF(G11&lt;=1.5,"น้อยที่สุด")))))</f>
        <v>มาก</v>
      </c>
      <c r="J11" s="30"/>
    </row>
    <row r="12" spans="2:10" s="4" customFormat="1" ht="24" x14ac:dyDescent="0.55000000000000004">
      <c r="C12" s="145" t="s">
        <v>70</v>
      </c>
      <c r="D12" s="146"/>
      <c r="E12" s="146"/>
      <c r="F12" s="147"/>
      <c r="G12" s="25"/>
      <c r="H12" s="25"/>
      <c r="I12" s="26"/>
    </row>
    <row r="13" spans="2:10" s="4" customFormat="1" ht="24" x14ac:dyDescent="0.55000000000000004">
      <c r="C13" s="145" t="s">
        <v>69</v>
      </c>
      <c r="D13" s="146"/>
      <c r="E13" s="146"/>
      <c r="F13" s="147"/>
      <c r="G13" s="25">
        <f>Sheet2!P98</f>
        <v>4.96875</v>
      </c>
      <c r="H13" s="25">
        <f>Sheet2!P99</f>
        <v>0.17490598978639324</v>
      </c>
      <c r="I13" s="26" t="str">
        <f t="shared" ref="I13:I15" si="1">IF(G13&gt;4.5,"มากที่สุด",IF(G13&gt;3.5,"มาก",IF(G13&gt;2.5,"ปานกลาง",IF(G13&gt;1.5,"น้อย",IF(G13&lt;=1.5,"น้อยที่สุด")))))</f>
        <v>มากที่สุด</v>
      </c>
    </row>
    <row r="14" spans="2:10" s="4" customFormat="1" ht="24" x14ac:dyDescent="0.55000000000000004">
      <c r="C14" s="145" t="s">
        <v>72</v>
      </c>
      <c r="D14" s="146"/>
      <c r="E14" s="146"/>
      <c r="F14" s="147"/>
      <c r="G14" s="25">
        <f>Sheet2!Q98</f>
        <v>4.947916666666667</v>
      </c>
      <c r="H14" s="25">
        <f>Sheet2!Q99</f>
        <v>0.22336148028967073</v>
      </c>
      <c r="I14" s="26" t="str">
        <f t="shared" si="1"/>
        <v>มากที่สุด</v>
      </c>
    </row>
    <row r="15" spans="2:10" s="4" customFormat="1" ht="24" x14ac:dyDescent="0.55000000000000004">
      <c r="C15" s="69" t="s">
        <v>102</v>
      </c>
      <c r="D15" s="70"/>
      <c r="E15" s="70"/>
      <c r="F15" s="71"/>
      <c r="G15" s="25">
        <f>Sheet2!R98</f>
        <v>4.979166666666667</v>
      </c>
      <c r="H15" s="25">
        <f>Sheet2!R99</f>
        <v>0.14357588616379596</v>
      </c>
      <c r="I15" s="26" t="str">
        <f t="shared" si="1"/>
        <v>มากที่สุด</v>
      </c>
    </row>
    <row r="16" spans="2:10" s="4" customFormat="1" ht="24" x14ac:dyDescent="0.55000000000000004">
      <c r="C16" s="138" t="s">
        <v>73</v>
      </c>
      <c r="D16" s="139"/>
      <c r="E16" s="139"/>
      <c r="F16" s="140"/>
      <c r="G16" s="112">
        <f>AVERAGE(G13:G15)</f>
        <v>4.9652777777777786</v>
      </c>
      <c r="H16" s="28">
        <f>Sheet2!R100</f>
        <v>0.18339403493027284</v>
      </c>
      <c r="I16" s="29" t="str">
        <f>IF(G16&gt;4.5,"มากที่สุด",IF(G16&gt;3.5,"มาก",IF(G16&gt;2.5,"ปานกลาง",IF(G16&gt;1.5,"น้อย",IF(G16&lt;=1.5,"น้อยที่สุด")))))</f>
        <v>มากที่สุด</v>
      </c>
      <c r="J16" s="30"/>
    </row>
    <row r="17" spans="3:10" s="4" customFormat="1" ht="24" x14ac:dyDescent="0.55000000000000004">
      <c r="C17" s="145" t="s">
        <v>75</v>
      </c>
      <c r="D17" s="146"/>
      <c r="E17" s="146"/>
      <c r="F17" s="147"/>
      <c r="G17" s="25"/>
      <c r="H17" s="25"/>
      <c r="I17" s="26"/>
    </row>
    <row r="18" spans="3:10" s="4" customFormat="1" ht="24" x14ac:dyDescent="0.55000000000000004">
      <c r="C18" s="69" t="s">
        <v>82</v>
      </c>
      <c r="D18" s="70"/>
      <c r="E18" s="70"/>
      <c r="F18" s="71"/>
      <c r="G18" s="25">
        <f>Sheet2!S98</f>
        <v>4.947916666666667</v>
      </c>
      <c r="H18" s="25">
        <f>Sheet2!S99</f>
        <v>0.22336148028967073</v>
      </c>
      <c r="I18" s="26" t="str">
        <f t="shared" ref="I18:I22" si="2">IF(G18&gt;4.5,"มากที่สุด",IF(G18&gt;3.5,"มาก",IF(G18&gt;2.5,"ปานกลาง",IF(G18&gt;1.5,"น้อย",IF(G18&lt;=1.5,"น้อยที่สุด")))))</f>
        <v>มากที่สุด</v>
      </c>
    </row>
    <row r="19" spans="3:10" s="4" customFormat="1" ht="24" x14ac:dyDescent="0.55000000000000004">
      <c r="C19" s="69" t="s">
        <v>83</v>
      </c>
      <c r="D19" s="70"/>
      <c r="E19" s="70"/>
      <c r="F19" s="71"/>
      <c r="G19" s="25">
        <f>Sheet2!T98</f>
        <v>4.666666666666667</v>
      </c>
      <c r="H19" s="25">
        <f>Sheet2!T99</f>
        <v>0.47387910220727558</v>
      </c>
      <c r="I19" s="26" t="str">
        <f t="shared" si="2"/>
        <v>มากที่สุด</v>
      </c>
    </row>
    <row r="20" spans="3:10" s="4" customFormat="1" ht="24" x14ac:dyDescent="0.55000000000000004">
      <c r="C20" s="69" t="s">
        <v>84</v>
      </c>
      <c r="D20" s="70"/>
      <c r="E20" s="70"/>
      <c r="F20" s="71"/>
      <c r="G20" s="25">
        <f>Sheet2!U98</f>
        <v>4.666666666666667</v>
      </c>
      <c r="H20" s="25">
        <f>Sheet2!U99</f>
        <v>0.47387910220727558</v>
      </c>
      <c r="I20" s="26" t="str">
        <f t="shared" si="2"/>
        <v>มากที่สุด</v>
      </c>
    </row>
    <row r="21" spans="3:10" s="4" customFormat="1" ht="24" x14ac:dyDescent="0.55000000000000004">
      <c r="C21" s="69" t="s">
        <v>85</v>
      </c>
      <c r="D21" s="70"/>
      <c r="E21" s="70"/>
      <c r="F21" s="71"/>
      <c r="G21" s="25">
        <f>Sheet2!V98</f>
        <v>4.666666666666667</v>
      </c>
      <c r="H21" s="25">
        <f>Sheet2!V99</f>
        <v>0.47387910220727558</v>
      </c>
      <c r="I21" s="26" t="str">
        <f t="shared" si="2"/>
        <v>มากที่สุด</v>
      </c>
    </row>
    <row r="22" spans="3:10" s="4" customFormat="1" ht="24" x14ac:dyDescent="0.55000000000000004">
      <c r="C22" s="69" t="s">
        <v>86</v>
      </c>
      <c r="D22" s="70"/>
      <c r="E22" s="70"/>
      <c r="F22" s="71"/>
      <c r="G22" s="25">
        <f>Sheet2!W98</f>
        <v>4.979166666666667</v>
      </c>
      <c r="H22" s="25">
        <f>Sheet2!W99</f>
        <v>0.14357588616379596</v>
      </c>
      <c r="I22" s="26" t="str">
        <f t="shared" si="2"/>
        <v>มากที่สุด</v>
      </c>
    </row>
    <row r="23" spans="3:10" s="4" customFormat="1" ht="24" x14ac:dyDescent="0.55000000000000004">
      <c r="C23" s="138" t="s">
        <v>74</v>
      </c>
      <c r="D23" s="139"/>
      <c r="E23" s="139"/>
      <c r="F23" s="140"/>
      <c r="G23" s="112">
        <f>AVERAGE(G18:G22)</f>
        <v>4.7854166666666673</v>
      </c>
      <c r="H23" s="28">
        <f>Sheet2!W99</f>
        <v>0.14357588616379596</v>
      </c>
      <c r="I23" s="29" t="str">
        <f>IF(G23&gt;4.5,"มากที่สุด",IF(G23&gt;3.5,"มาก",IF(G23&gt;2.5,"ปานกลาง",IF(G23&gt;1.5,"น้อย",IF(G23&lt;=1.5,"น้อยที่สุด")))))</f>
        <v>มากที่สุด</v>
      </c>
      <c r="J23" s="30"/>
    </row>
    <row r="24" spans="3:10" s="4" customFormat="1" ht="24" x14ac:dyDescent="0.55000000000000004">
      <c r="C24" s="158" t="s">
        <v>95</v>
      </c>
      <c r="D24" s="159"/>
      <c r="E24" s="159"/>
      <c r="F24" s="160"/>
      <c r="G24" s="31"/>
      <c r="H24" s="31"/>
      <c r="I24" s="32"/>
    </row>
    <row r="25" spans="3:10" s="4" customFormat="1" ht="24" x14ac:dyDescent="0.55000000000000004">
      <c r="C25" s="90" t="s">
        <v>76</v>
      </c>
      <c r="D25" s="91"/>
      <c r="E25" s="91"/>
      <c r="F25" s="92"/>
      <c r="G25" s="161">
        <f>Sheet2!X98</f>
        <v>4.979166666666667</v>
      </c>
      <c r="H25" s="161">
        <f>Sheet2!X99</f>
        <v>0.14357588616379593</v>
      </c>
      <c r="I25" s="164" t="s">
        <v>9</v>
      </c>
    </row>
    <row r="26" spans="3:10" s="4" customFormat="1" ht="24" x14ac:dyDescent="0.55000000000000004">
      <c r="C26" s="155" t="s">
        <v>77</v>
      </c>
      <c r="D26" s="156"/>
      <c r="E26" s="156"/>
      <c r="F26" s="157"/>
      <c r="G26" s="162"/>
      <c r="H26" s="162"/>
      <c r="I26" s="165"/>
    </row>
    <row r="27" spans="3:10" s="4" customFormat="1" ht="24" x14ac:dyDescent="0.55000000000000004">
      <c r="C27" s="155" t="s">
        <v>78</v>
      </c>
      <c r="D27" s="156"/>
      <c r="E27" s="156"/>
      <c r="F27" s="157"/>
      <c r="G27" s="163"/>
      <c r="H27" s="163"/>
      <c r="I27" s="166"/>
    </row>
    <row r="28" spans="3:10" s="4" customFormat="1" ht="24" x14ac:dyDescent="0.55000000000000004">
      <c r="C28" s="90" t="s">
        <v>79</v>
      </c>
      <c r="D28" s="91"/>
      <c r="E28" s="91"/>
      <c r="F28" s="92"/>
      <c r="G28" s="161">
        <f>Sheet2!Y98</f>
        <v>4.677083333333333</v>
      </c>
      <c r="H28" s="161">
        <f>Sheet2!Y99</f>
        <v>0.47004572379305842</v>
      </c>
      <c r="I28" s="164" t="s">
        <v>9</v>
      </c>
    </row>
    <row r="29" spans="3:10" s="4" customFormat="1" ht="24" x14ac:dyDescent="0.55000000000000004">
      <c r="C29" s="93" t="s">
        <v>80</v>
      </c>
      <c r="D29" s="89"/>
      <c r="E29" s="89"/>
      <c r="F29" s="94"/>
      <c r="G29" s="162"/>
      <c r="H29" s="162"/>
      <c r="I29" s="165"/>
    </row>
    <row r="30" spans="3:10" s="4" customFormat="1" ht="24" x14ac:dyDescent="0.55000000000000004">
      <c r="C30" s="72" t="s">
        <v>81</v>
      </c>
      <c r="D30" s="73"/>
      <c r="E30" s="73"/>
      <c r="F30" s="74"/>
      <c r="G30" s="163"/>
      <c r="H30" s="163"/>
      <c r="I30" s="166"/>
    </row>
    <row r="31" spans="3:10" s="95" customFormat="1" ht="24.75" thickBot="1" x14ac:dyDescent="0.6">
      <c r="C31" s="89"/>
      <c r="D31" s="89"/>
      <c r="E31" s="89"/>
      <c r="F31" s="89"/>
      <c r="G31" s="96"/>
      <c r="H31" s="96"/>
      <c r="I31" s="97"/>
    </row>
    <row r="32" spans="3:10" s="4" customFormat="1" ht="20.25" customHeight="1" thickTop="1" x14ac:dyDescent="0.55000000000000004">
      <c r="C32" s="131" t="s">
        <v>4</v>
      </c>
      <c r="D32" s="132"/>
      <c r="E32" s="132"/>
      <c r="F32" s="133"/>
      <c r="G32" s="148"/>
      <c r="H32" s="150" t="s">
        <v>12</v>
      </c>
      <c r="I32" s="150" t="s">
        <v>13</v>
      </c>
    </row>
    <row r="33" spans="3:9" s="4" customFormat="1" ht="24.75" thickBot="1" x14ac:dyDescent="0.6">
      <c r="C33" s="134"/>
      <c r="D33" s="135"/>
      <c r="E33" s="135"/>
      <c r="F33" s="136"/>
      <c r="G33" s="149"/>
      <c r="H33" s="151"/>
      <c r="I33" s="151"/>
    </row>
    <row r="34" spans="3:9" s="4" customFormat="1" ht="24.75" thickTop="1" x14ac:dyDescent="0.55000000000000004">
      <c r="C34" s="93" t="s">
        <v>91</v>
      </c>
      <c r="D34" s="113"/>
      <c r="E34" s="113"/>
      <c r="F34" s="114"/>
      <c r="G34" s="167">
        <f>Sheet2!Z98</f>
        <v>4.010416666666667</v>
      </c>
      <c r="H34" s="167">
        <f>Sheet2!Z99</f>
        <v>0.10206207261596574</v>
      </c>
      <c r="I34" s="168" t="s">
        <v>10</v>
      </c>
    </row>
    <row r="35" spans="3:9" s="4" customFormat="1" ht="24" x14ac:dyDescent="0.55000000000000004">
      <c r="C35" s="93" t="s">
        <v>92</v>
      </c>
      <c r="D35" s="73"/>
      <c r="E35" s="73"/>
      <c r="F35" s="74"/>
      <c r="G35" s="163"/>
      <c r="H35" s="163"/>
      <c r="I35" s="166"/>
    </row>
    <row r="36" spans="3:9" s="4" customFormat="1" ht="24" x14ac:dyDescent="0.55000000000000004">
      <c r="C36" s="90" t="s">
        <v>93</v>
      </c>
      <c r="D36" s="89"/>
      <c r="E36" s="89"/>
      <c r="F36" s="94"/>
      <c r="G36" s="162">
        <f>Sheet2!AA98</f>
        <v>4.979166666666667</v>
      </c>
      <c r="H36" s="162">
        <f>Sheet2!AA99</f>
        <v>0.14357588616379591</v>
      </c>
      <c r="I36" s="165" t="s">
        <v>9</v>
      </c>
    </row>
    <row r="37" spans="3:9" s="4" customFormat="1" ht="24" x14ac:dyDescent="0.55000000000000004">
      <c r="C37" s="72" t="s">
        <v>94</v>
      </c>
      <c r="D37" s="73"/>
      <c r="E37" s="73"/>
      <c r="F37" s="74"/>
      <c r="G37" s="163"/>
      <c r="H37" s="163"/>
      <c r="I37" s="166"/>
    </row>
    <row r="38" spans="3:9" s="4" customFormat="1" ht="24" x14ac:dyDescent="0.55000000000000004">
      <c r="C38" s="72" t="s">
        <v>87</v>
      </c>
      <c r="D38" s="73"/>
      <c r="E38" s="73"/>
      <c r="F38" s="74"/>
      <c r="G38" s="25">
        <f>Sheet2!AB98</f>
        <v>4.010416666666667</v>
      </c>
      <c r="H38" s="25">
        <f>Sheet2!AB99</f>
        <v>0.1020620726159656</v>
      </c>
      <c r="I38" s="26" t="str">
        <f t="shared" ref="I38:I42" si="3">IF(G38&gt;4.5,"มากที่สุด",IF(G38&gt;3.5,"มาก",IF(G38&gt;2.5,"ปานกลาง",IF(G38&gt;1.5,"น้อย",IF(G38&lt;=1.5,"น้อยที่สุด")))))</f>
        <v>มาก</v>
      </c>
    </row>
    <row r="39" spans="3:9" s="4" customFormat="1" ht="24" x14ac:dyDescent="0.55000000000000004">
      <c r="C39" s="69" t="s">
        <v>88</v>
      </c>
      <c r="D39" s="70"/>
      <c r="E39" s="70"/>
      <c r="F39" s="71"/>
      <c r="G39" s="25">
        <f>Sheet2!AC98</f>
        <v>4.020833333333333</v>
      </c>
      <c r="H39" s="25">
        <f>Sheet2!AC99</f>
        <v>0.14357588616379566</v>
      </c>
      <c r="I39" s="26" t="str">
        <f t="shared" si="3"/>
        <v>มาก</v>
      </c>
    </row>
    <row r="40" spans="3:9" s="4" customFormat="1" ht="24" x14ac:dyDescent="0.55000000000000004">
      <c r="C40" s="69" t="s">
        <v>89</v>
      </c>
      <c r="D40" s="70"/>
      <c r="E40" s="70"/>
      <c r="F40" s="71"/>
      <c r="G40" s="25">
        <f>Sheet2!AD98</f>
        <v>4.03125</v>
      </c>
      <c r="H40" s="25">
        <f>Sheet2!AD99</f>
        <v>0.17490598978639324</v>
      </c>
      <c r="I40" s="26" t="str">
        <f t="shared" si="3"/>
        <v>มาก</v>
      </c>
    </row>
    <row r="41" spans="3:9" s="4" customFormat="1" ht="24" x14ac:dyDescent="0.55000000000000004">
      <c r="C41" s="69" t="s">
        <v>96</v>
      </c>
      <c r="D41" s="70"/>
      <c r="E41" s="70"/>
      <c r="F41" s="71"/>
      <c r="G41" s="25">
        <f>Sheet2!AE98</f>
        <v>4.072916666666667</v>
      </c>
      <c r="H41" s="25">
        <f>Sheet2!AE99</f>
        <v>0.2613645031536837</v>
      </c>
      <c r="I41" s="26" t="str">
        <f t="shared" si="3"/>
        <v>มาก</v>
      </c>
    </row>
    <row r="42" spans="3:9" s="4" customFormat="1" ht="24" x14ac:dyDescent="0.55000000000000004">
      <c r="C42" s="69" t="s">
        <v>90</v>
      </c>
      <c r="D42" s="70"/>
      <c r="E42" s="70"/>
      <c r="F42" s="71"/>
      <c r="G42" s="25">
        <f>Sheet2!AF98</f>
        <v>4.03125</v>
      </c>
      <c r="H42" s="25">
        <f>Sheet2!AF99</f>
        <v>0.17490598978639324</v>
      </c>
      <c r="I42" s="26" t="str">
        <f t="shared" si="3"/>
        <v>มาก</v>
      </c>
    </row>
    <row r="43" spans="3:9" s="4" customFormat="1" ht="24" x14ac:dyDescent="0.55000000000000004">
      <c r="C43" s="138" t="s">
        <v>16</v>
      </c>
      <c r="D43" s="139"/>
      <c r="E43" s="139"/>
      <c r="F43" s="140"/>
      <c r="G43" s="112">
        <f>AVERAGE(G25:G42)</f>
        <v>4.3125</v>
      </c>
      <c r="H43" s="31">
        <f>Sheet2!AF100</f>
        <v>0.46378087485807901</v>
      </c>
      <c r="I43" s="32" t="str">
        <f t="shared" ref="I43" si="4">IF(G43&gt;4.5,"มากที่สุด",IF(G43&gt;3.5,"มาก",IF(G43&gt;2.5,"ปานกลาง",IF(G43&gt;1.5,"น้อย",IF(G43&lt;=1.5,"น้อยที่สุด")))))</f>
        <v>มาก</v>
      </c>
    </row>
    <row r="44" spans="3:9" s="4" customFormat="1" ht="24.75" thickBot="1" x14ac:dyDescent="0.6">
      <c r="C44" s="141" t="s">
        <v>17</v>
      </c>
      <c r="D44" s="142"/>
      <c r="E44" s="142"/>
      <c r="F44" s="143"/>
      <c r="G44" s="61">
        <f>Sheet2!AG98</f>
        <v>4.5074404761904763</v>
      </c>
      <c r="H44" s="61">
        <f>Sheet2!AG99</f>
        <v>0.50006867660220666</v>
      </c>
      <c r="I44" s="62" t="str">
        <f>IF(G44&gt;4.5,"มากที่สุด",IF(G44&gt;3.5,"มาก",IF(G44&gt;2.5,"ปานกลาง",IF(G44&gt;1.5,"น้อย",IF(G44&lt;=1.5,"น้อยที่สุด")))))</f>
        <v>มากที่สุด</v>
      </c>
    </row>
    <row r="45" spans="3:9" ht="24" thickTop="1" x14ac:dyDescent="0.55000000000000004"/>
    <row r="46" spans="3:9" s="1" customFormat="1" ht="24" x14ac:dyDescent="0.55000000000000004">
      <c r="C46" s="33"/>
      <c r="D46" s="144" t="s">
        <v>101</v>
      </c>
      <c r="E46" s="144"/>
      <c r="F46" s="144"/>
      <c r="G46" s="144"/>
      <c r="H46" s="144"/>
      <c r="I46" s="144"/>
    </row>
    <row r="47" spans="3:9" s="1" customFormat="1" ht="24" x14ac:dyDescent="0.55000000000000004">
      <c r="C47" s="116" t="s">
        <v>104</v>
      </c>
      <c r="D47" s="137"/>
      <c r="E47" s="137"/>
      <c r="F47" s="137"/>
      <c r="G47" s="137"/>
      <c r="H47" s="137"/>
      <c r="I47" s="137"/>
    </row>
    <row r="48" spans="3:9" s="1" customFormat="1" ht="24" x14ac:dyDescent="0.55000000000000004">
      <c r="C48" s="116" t="s">
        <v>103</v>
      </c>
      <c r="D48" s="137"/>
      <c r="E48" s="137"/>
      <c r="F48" s="137"/>
      <c r="G48" s="137"/>
      <c r="H48" s="137"/>
      <c r="I48" s="137"/>
    </row>
    <row r="49" spans="3:9" s="1" customFormat="1" ht="24" x14ac:dyDescent="0.55000000000000004">
      <c r="C49" s="34"/>
      <c r="D49" s="116" t="s">
        <v>105</v>
      </c>
      <c r="E49" s="116"/>
      <c r="F49" s="116"/>
      <c r="G49" s="116"/>
      <c r="H49" s="116"/>
      <c r="I49" s="116"/>
    </row>
    <row r="50" spans="3:9" s="1" customFormat="1" ht="24" x14ac:dyDescent="0.55000000000000004">
      <c r="C50" s="34" t="s">
        <v>106</v>
      </c>
      <c r="D50" s="59"/>
      <c r="E50" s="59"/>
      <c r="F50" s="59"/>
      <c r="G50" s="59"/>
      <c r="H50" s="59"/>
      <c r="I50" s="59"/>
    </row>
    <row r="51" spans="3:9" s="1" customFormat="1" ht="24" x14ac:dyDescent="0.55000000000000004">
      <c r="C51" s="116" t="s">
        <v>107</v>
      </c>
      <c r="D51" s="137"/>
      <c r="E51" s="137"/>
      <c r="F51" s="137"/>
      <c r="G51" s="137"/>
      <c r="H51" s="137"/>
      <c r="I51" s="137"/>
    </row>
    <row r="52" spans="3:9" s="1" customFormat="1" ht="24" x14ac:dyDescent="0.55000000000000004">
      <c r="C52" s="1" t="s">
        <v>109</v>
      </c>
    </row>
    <row r="53" spans="3:9" s="1" customFormat="1" ht="24" x14ac:dyDescent="0.55000000000000004">
      <c r="C53" s="1" t="s">
        <v>108</v>
      </c>
    </row>
    <row r="54" spans="3:9" s="7" customFormat="1" ht="24" x14ac:dyDescent="0.55000000000000004"/>
    <row r="55" spans="3:9" s="7" customFormat="1" ht="24" x14ac:dyDescent="0.55000000000000004"/>
    <row r="56" spans="3:9" s="7" customFormat="1" ht="24" x14ac:dyDescent="0.55000000000000004"/>
    <row r="57" spans="3:9" s="7" customFormat="1" ht="24" x14ac:dyDescent="0.55000000000000004"/>
    <row r="58" spans="3:9" s="7" customFormat="1" ht="24" x14ac:dyDescent="0.55000000000000004"/>
    <row r="59" spans="3:9" s="7" customFormat="1" ht="24" x14ac:dyDescent="0.55000000000000004"/>
    <row r="60" spans="3:9" s="7" customFormat="1" ht="24" x14ac:dyDescent="0.55000000000000004"/>
    <row r="61" spans="3:9" s="7" customFormat="1" ht="24" x14ac:dyDescent="0.55000000000000004"/>
    <row r="62" spans="3:9" s="7" customFormat="1" ht="24" x14ac:dyDescent="0.55000000000000004"/>
    <row r="63" spans="3:9" s="7" customFormat="1" ht="24" x14ac:dyDescent="0.55000000000000004"/>
    <row r="64" spans="3:9" s="7" customFormat="1" ht="24" x14ac:dyDescent="0.55000000000000004"/>
    <row r="65" spans="3:17" s="7" customFormat="1" ht="24" x14ac:dyDescent="0.55000000000000004"/>
    <row r="66" spans="3:17" s="7" customFormat="1" ht="24" x14ac:dyDescent="0.55000000000000004"/>
    <row r="67" spans="3:17" s="1" customFormat="1" ht="24" x14ac:dyDescent="0.55000000000000004"/>
    <row r="68" spans="3:17" s="1" customFormat="1" ht="24" x14ac:dyDescent="0.55000000000000004"/>
    <row r="69" spans="3:17" s="1" customFormat="1" ht="24" x14ac:dyDescent="0.55000000000000004"/>
    <row r="70" spans="3:17" s="1" customFormat="1" ht="24" x14ac:dyDescent="0.55000000000000004"/>
    <row r="71" spans="3:17" s="1" customFormat="1" ht="24" x14ac:dyDescent="0.55000000000000004"/>
    <row r="72" spans="3:17" s="1" customFormat="1" ht="24" x14ac:dyDescent="0.55000000000000004">
      <c r="Q72" s="1">
        <v>4</v>
      </c>
    </row>
    <row r="73" spans="3:17" s="35" customFormat="1" ht="24" x14ac:dyDescent="0.55000000000000004"/>
    <row r="74" spans="3:17" s="35" customFormat="1" ht="24" x14ac:dyDescent="0.55000000000000004"/>
    <row r="75" spans="3:17" s="35" customFormat="1" ht="24" x14ac:dyDescent="0.55000000000000004"/>
    <row r="76" spans="3:17" s="35" customFormat="1" ht="24" x14ac:dyDescent="0.55000000000000004"/>
    <row r="77" spans="3:17" s="35" customFormat="1" ht="24" x14ac:dyDescent="0.55000000000000004"/>
    <row r="78" spans="3:17" s="35" customFormat="1" ht="24" x14ac:dyDescent="0.55000000000000004"/>
    <row r="79" spans="3:17" s="36" customFormat="1" x14ac:dyDescent="0.55000000000000004">
      <c r="C79" s="37"/>
      <c r="D79" s="37"/>
    </row>
    <row r="80" spans="3:17" x14ac:dyDescent="0.55000000000000004">
      <c r="C80" s="38"/>
      <c r="D80" s="38"/>
      <c r="E80" s="38"/>
      <c r="F80" s="38"/>
      <c r="G80" s="39"/>
      <c r="H80" s="39"/>
      <c r="I80" s="39"/>
    </row>
    <row r="81" spans="3:9" x14ac:dyDescent="0.55000000000000004">
      <c r="C81" s="38"/>
      <c r="D81" s="38"/>
      <c r="E81" s="38"/>
      <c r="F81" s="38"/>
      <c r="G81" s="39"/>
      <c r="H81" s="39"/>
      <c r="I81" s="39"/>
    </row>
    <row r="82" spans="3:9" x14ac:dyDescent="0.55000000000000004">
      <c r="C82" s="38"/>
      <c r="D82" s="38"/>
      <c r="E82" s="38"/>
      <c r="F82" s="38"/>
      <c r="G82" s="39"/>
      <c r="H82" s="39"/>
      <c r="I82" s="39"/>
    </row>
    <row r="83" spans="3:9" x14ac:dyDescent="0.55000000000000004">
      <c r="C83" s="38"/>
      <c r="D83" s="38"/>
      <c r="E83" s="38"/>
      <c r="F83" s="38"/>
      <c r="G83" s="39"/>
      <c r="H83" s="39"/>
      <c r="I83" s="39"/>
    </row>
    <row r="84" spans="3:9" x14ac:dyDescent="0.55000000000000004">
      <c r="C84" s="38"/>
      <c r="D84" s="38"/>
      <c r="E84" s="38"/>
      <c r="F84" s="38"/>
      <c r="G84" s="39"/>
      <c r="H84" s="39"/>
      <c r="I84" s="39"/>
    </row>
    <row r="85" spans="3:9" x14ac:dyDescent="0.55000000000000004">
      <c r="C85" s="38"/>
      <c r="D85" s="38"/>
      <c r="E85" s="38"/>
      <c r="F85" s="38"/>
      <c r="G85" s="39"/>
      <c r="H85" s="39"/>
      <c r="I85" s="39"/>
    </row>
    <row r="86" spans="3:9" x14ac:dyDescent="0.55000000000000004">
      <c r="C86" s="38"/>
      <c r="D86" s="38"/>
      <c r="E86" s="38"/>
      <c r="F86" s="38"/>
      <c r="G86" s="39"/>
      <c r="H86" s="39"/>
      <c r="I86" s="39"/>
    </row>
    <row r="87" spans="3:9" x14ac:dyDescent="0.55000000000000004">
      <c r="C87" s="38"/>
      <c r="D87" s="38"/>
      <c r="E87" s="38"/>
      <c r="F87" s="38"/>
      <c r="G87" s="39"/>
      <c r="H87" s="39"/>
      <c r="I87" s="39"/>
    </row>
    <row r="88" spans="3:9" x14ac:dyDescent="0.55000000000000004">
      <c r="C88" s="38"/>
      <c r="D88" s="38"/>
      <c r="E88" s="38"/>
      <c r="F88" s="38"/>
      <c r="G88" s="39"/>
      <c r="H88" s="39"/>
      <c r="I88" s="39"/>
    </row>
    <row r="89" spans="3:9" x14ac:dyDescent="0.55000000000000004">
      <c r="C89" s="38"/>
      <c r="D89" s="38"/>
      <c r="E89" s="38"/>
      <c r="F89" s="38"/>
      <c r="G89" s="39"/>
      <c r="H89" s="39"/>
      <c r="I89" s="39"/>
    </row>
    <row r="90" spans="3:9" x14ac:dyDescent="0.55000000000000004">
      <c r="C90" s="38"/>
      <c r="D90" s="38"/>
      <c r="E90" s="38"/>
      <c r="F90" s="38"/>
      <c r="G90" s="39"/>
      <c r="H90" s="39"/>
      <c r="I90" s="39"/>
    </row>
    <row r="91" spans="3:9" x14ac:dyDescent="0.55000000000000004">
      <c r="C91" s="38"/>
      <c r="D91" s="38"/>
      <c r="E91" s="38"/>
      <c r="F91" s="38"/>
      <c r="G91" s="39"/>
      <c r="H91" s="39"/>
      <c r="I91" s="39"/>
    </row>
  </sheetData>
  <mergeCells count="40">
    <mergeCell ref="I34:I35"/>
    <mergeCell ref="G25:G27"/>
    <mergeCell ref="H25:H27"/>
    <mergeCell ref="I25:I27"/>
    <mergeCell ref="G28:G30"/>
    <mergeCell ref="H28:H30"/>
    <mergeCell ref="I28:I30"/>
    <mergeCell ref="C17:F17"/>
    <mergeCell ref="C16:F16"/>
    <mergeCell ref="C23:F23"/>
    <mergeCell ref="C26:F26"/>
    <mergeCell ref="C27:F27"/>
    <mergeCell ref="C24:F24"/>
    <mergeCell ref="B1:I1"/>
    <mergeCell ref="C14:F14"/>
    <mergeCell ref="C4:F5"/>
    <mergeCell ref="G4:G5"/>
    <mergeCell ref="H4:H5"/>
    <mergeCell ref="I4:I5"/>
    <mergeCell ref="C6:F6"/>
    <mergeCell ref="C7:F7"/>
    <mergeCell ref="C11:F11"/>
    <mergeCell ref="C12:F12"/>
    <mergeCell ref="C13:F13"/>
    <mergeCell ref="C32:F33"/>
    <mergeCell ref="D49:I49"/>
    <mergeCell ref="C51:I51"/>
    <mergeCell ref="C43:F43"/>
    <mergeCell ref="C44:F44"/>
    <mergeCell ref="D46:I46"/>
    <mergeCell ref="C47:I47"/>
    <mergeCell ref="C48:I48"/>
    <mergeCell ref="G36:G37"/>
    <mergeCell ref="H36:H37"/>
    <mergeCell ref="I36:I37"/>
    <mergeCell ref="G32:G33"/>
    <mergeCell ref="H32:H33"/>
    <mergeCell ref="I32:I33"/>
    <mergeCell ref="G34:G35"/>
    <mergeCell ref="H34:H35"/>
  </mergeCells>
  <pageMargins left="0.43307086614173229" right="0" top="0.35433070866141736" bottom="0.74803149606299213" header="0.31496062992125984" footer="0.31496062992125984"/>
  <pageSetup orientation="portrait" horizontalDpi="0" verticalDpi="0" r:id="rId1"/>
  <drawing r:id="rId2"/>
  <legacyDrawing r:id="rId3"/>
  <oleObjects>
    <mc:AlternateContent xmlns:mc="http://schemas.openxmlformats.org/markup-compatibility/2006">
      <mc:Choice Requires="x14">
        <oleObject progId="Equation.3" shapeId="7169" r:id="rId4">
          <objectPr defaultSize="0" r:id="rId5">
            <anchor moveWithCells="1" sizeWithCells="1">
              <from>
                <xdr:col>6</xdr:col>
                <xdr:colOff>171450</xdr:colOff>
                <xdr:row>3</xdr:row>
                <xdr:rowOff>209550</xdr:rowOff>
              </from>
              <to>
                <xdr:col>6</xdr:col>
                <xdr:colOff>371475</xdr:colOff>
                <xdr:row>4</xdr:row>
                <xdr:rowOff>123825</xdr:rowOff>
              </to>
            </anchor>
          </objectPr>
        </oleObject>
      </mc:Choice>
      <mc:Fallback>
        <oleObject progId="Equation.3" shapeId="7169" r:id="rId4"/>
      </mc:Fallback>
    </mc:AlternateContent>
    <mc:AlternateContent xmlns:mc="http://schemas.openxmlformats.org/markup-compatibility/2006">
      <mc:Choice Requires="x14">
        <oleObject progId="Equation.3" shapeId="7172" r:id="rId6">
          <objectPr defaultSize="0" r:id="rId5">
            <anchor moveWithCells="1" sizeWithCells="1">
              <from>
                <xdr:col>6</xdr:col>
                <xdr:colOff>180975</xdr:colOff>
                <xdr:row>31</xdr:row>
                <xdr:rowOff>190500</xdr:rowOff>
              </from>
              <to>
                <xdr:col>6</xdr:col>
                <xdr:colOff>381000</xdr:colOff>
                <xdr:row>32</xdr:row>
                <xdr:rowOff>104775</xdr:rowOff>
              </to>
            </anchor>
          </objectPr>
        </oleObject>
      </mc:Choice>
      <mc:Fallback>
        <oleObject progId="Equation.3" shapeId="7172"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Sheet2</vt:lpstr>
      <vt:lpstr>สรุป</vt:lpstr>
      <vt:lpstr>ตาราง 1-2</vt:lpstr>
      <vt:lpstr>ตาราง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G-TECH2</dc:creator>
  <cp:lastModifiedBy>monta chat-apiwan</cp:lastModifiedBy>
  <cp:lastPrinted>2022-07-26T03:51:08Z</cp:lastPrinted>
  <dcterms:created xsi:type="dcterms:W3CDTF">2021-05-13T08:38:18Z</dcterms:created>
  <dcterms:modified xsi:type="dcterms:W3CDTF">2022-07-26T03:51:46Z</dcterms:modified>
</cp:coreProperties>
</file>