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ปีงบประมาณ 2559\"/>
    </mc:Choice>
  </mc:AlternateContent>
  <bookViews>
    <workbookView xWindow="0" yWindow="0" windowWidth="20490" windowHeight="7755" firstSheet="1" activeTab="1"/>
  </bookViews>
  <sheets>
    <sheet name="Sheet4" sheetId="4" r:id="rId1"/>
    <sheet name="คีย์ข้อมูล" sheetId="1" r:id="rId2"/>
    <sheet name="บทสรุป" sheetId="7" r:id="rId3"/>
    <sheet name="เพศ" sheetId="8" r:id="rId4"/>
    <sheet name="สรุป" sheetId="13" r:id="rId5"/>
    <sheet name="ข้อเสนอแนะ" sheetId="14" r:id="rId6"/>
  </sheets>
  <definedNames>
    <definedName name="_xlnm._FilterDatabase" localSheetId="1" hidden="1">คีย์ข้อมูล!$A$2:$O$29</definedName>
  </definedNames>
  <calcPr calcId="152511"/>
  <pivotCaches>
    <pivotCache cacheId="2" r:id="rId7"/>
  </pivotCaches>
</workbook>
</file>

<file path=xl/calcChain.xml><?xml version="1.0" encoding="utf-8"?>
<calcChain xmlns="http://schemas.openxmlformats.org/spreadsheetml/2006/main">
  <c r="D30" i="13" l="1"/>
  <c r="C30" i="13"/>
  <c r="D27" i="13"/>
  <c r="D26" i="13"/>
  <c r="D25" i="13"/>
  <c r="C27" i="13"/>
  <c r="C26" i="13"/>
  <c r="C25" i="13"/>
  <c r="C28" i="13" s="1"/>
  <c r="D18" i="8"/>
  <c r="C30" i="1" l="1"/>
  <c r="D11" i="14" l="1"/>
  <c r="E27" i="13"/>
  <c r="L31" i="1"/>
  <c r="M31" i="1"/>
  <c r="L30" i="1"/>
  <c r="M30" i="1"/>
  <c r="O31" i="1" l="1"/>
  <c r="M32" i="1" l="1"/>
  <c r="D28" i="13" s="1"/>
  <c r="N32" i="1"/>
  <c r="J32" i="1"/>
  <c r="D23" i="13" s="1"/>
  <c r="G32" i="1"/>
  <c r="D18" i="13" s="1"/>
  <c r="E32" i="1"/>
  <c r="D14" i="13" s="1"/>
  <c r="E31" i="1"/>
  <c r="D13" i="13" s="1"/>
  <c r="F31" i="1"/>
  <c r="D16" i="13" s="1"/>
  <c r="G31" i="1"/>
  <c r="D17" i="13" s="1"/>
  <c r="H31" i="1"/>
  <c r="D20" i="13" s="1"/>
  <c r="I31" i="1"/>
  <c r="D21" i="13" s="1"/>
  <c r="J31" i="1"/>
  <c r="D22" i="13" s="1"/>
  <c r="K31" i="1"/>
  <c r="N31" i="1"/>
  <c r="D29" i="13" s="1"/>
  <c r="O30" i="1" l="1"/>
  <c r="N30" i="1" l="1"/>
  <c r="E26" i="13"/>
  <c r="K30" i="1"/>
  <c r="J30" i="1"/>
  <c r="I30" i="1"/>
  <c r="H30" i="1"/>
  <c r="C20" i="13" s="1"/>
  <c r="G30" i="1"/>
  <c r="F30" i="1"/>
  <c r="C16" i="13" s="1"/>
  <c r="E30" i="1"/>
  <c r="D31" i="1"/>
  <c r="D12" i="13" s="1"/>
  <c r="D30" i="1"/>
  <c r="C12" i="13" s="1"/>
  <c r="C13" i="13" l="1"/>
  <c r="E13" i="13" s="1"/>
  <c r="C21" i="13"/>
  <c r="E21" i="13" s="1"/>
  <c r="C22" i="13"/>
  <c r="E22" i="13" s="1"/>
  <c r="C29" i="13"/>
  <c r="E29" i="13" s="1"/>
  <c r="C17" i="13"/>
  <c r="E17" i="13" s="1"/>
  <c r="E28" i="13"/>
  <c r="E25" i="13"/>
  <c r="E16" i="13"/>
  <c r="E20" i="13"/>
  <c r="D19" i="8"/>
  <c r="C18" i="13" l="1"/>
  <c r="E18" i="13" s="1"/>
  <c r="C23" i="13"/>
  <c r="E12" i="13"/>
  <c r="C14" i="13"/>
  <c r="E14" i="13" s="1"/>
  <c r="E19" i="8"/>
  <c r="E18" i="8"/>
  <c r="E30" i="13" l="1"/>
  <c r="E23" i="13"/>
</calcChain>
</file>

<file path=xl/sharedStrings.xml><?xml version="1.0" encoding="utf-8"?>
<sst xmlns="http://schemas.openxmlformats.org/spreadsheetml/2006/main" count="127" uniqueCount="95">
  <si>
    <t>คณะ</t>
  </si>
  <si>
    <t>รายการ</t>
  </si>
  <si>
    <t>นิสิตสโมสรนิสิตบัณฑิตศึกษา</t>
  </si>
  <si>
    <t>บทสรุปผู้บริหาร</t>
  </si>
  <si>
    <t>ตอนที่ 1 ข้อมูลทั่วไปของผู้ตอบแบบสอบถาม</t>
  </si>
  <si>
    <t>ระดับ</t>
  </si>
  <si>
    <t>SD</t>
  </si>
  <si>
    <t>ความพึงพอใจ</t>
  </si>
  <si>
    <t>ด้านกระบวนการขั้นตอนการให้บริการ</t>
  </si>
  <si>
    <t>ด้านเจ้าหน้าที่ผู้ให้บริการ</t>
  </si>
  <si>
    <t>2.1  เจ้าหน้าที่ให้บริการด้วยความเต็มใจ ยิ้มแย้มแจ่มใส</t>
  </si>
  <si>
    <t>2.2  เจ้าหน้าที่ให้บริการด้วยความรวดเร็ว</t>
  </si>
  <si>
    <t>ด้านสิ่งอำนวยความสะดวก</t>
  </si>
  <si>
    <t>3.1  ความเหมาะสมของสถานที่จัดกิจกรรม</t>
  </si>
  <si>
    <t>3.2  ความสะดวกในการเดินทาง</t>
  </si>
  <si>
    <t>3.3  สิ่งอำนวยความสะดวกในการจัดกิจกรรม</t>
  </si>
  <si>
    <t>ประโยชน์ที่ได้รับจากการเข้าร่วมกิจกรรมฯ</t>
  </si>
  <si>
    <t xml:space="preserve">    </t>
  </si>
  <si>
    <t>สถานภาพ</t>
  </si>
  <si>
    <r>
      <t>ตาราง  1</t>
    </r>
    <r>
      <rPr>
        <sz val="16"/>
        <rFont val="TH SarabunPSK"/>
        <family val="2"/>
      </rPr>
      <t xml:space="preserve">  แสดงจำนวนร้อยละของผู้ตอบแบบประเมิน </t>
    </r>
  </si>
  <si>
    <t>- 2 -</t>
  </si>
  <si>
    <t>- 1 -</t>
  </si>
  <si>
    <t>ผลการประเมินโครงการส่งเสริมกิจกรรมสโมสรนิสิตบัณฑิตศึกษา 
กิจกรรมบำเพ็ญประโยชน์</t>
  </si>
  <si>
    <r>
      <t>ตอนที่ 3</t>
    </r>
    <r>
      <rPr>
        <b/>
        <sz val="16"/>
        <rFont val="TH SarabunPSK"/>
        <family val="2"/>
      </rPr>
      <t xml:space="preserve"> ข้อเสนอแนะอื่นๆ</t>
    </r>
  </si>
  <si>
    <t>รวม</t>
  </si>
  <si>
    <t>ลำดับ</t>
  </si>
  <si>
    <t>จำนวน</t>
  </si>
  <si>
    <t>ร้อยละ</t>
  </si>
  <si>
    <t xml:space="preserve">ข้อเสนอแนะเพื่อการปรับปรุงโครงการส่งเสริมกิจกรรมสโมสรนิสิตบัณฑิตศึกษา </t>
  </si>
  <si>
    <t>กิจกรรมบำเพ็ญประโยชน์</t>
  </si>
  <si>
    <t xml:space="preserve">ผลการประเมินโครงการส่งเสริมกิจกรรมสโมสรนิสิตบัณฑิตศึกษา
กิจกรรมบำเพ็ญประโยชน์ </t>
  </si>
  <si>
    <t>ข้อเสนอแนะ</t>
  </si>
  <si>
    <t xml:space="preserve">          บัณฑิตวิทยาลัยได้จัดโครงการส่งเสริมกิจกรรมสโมสรนิสิตบัณฑิตศึกษา กิจกรรมบำเพ็ญประโยชน์</t>
  </si>
  <si>
    <t>รวมเฉลี่ยด้านกระบวนการและขั้นตอนการให้บริการ</t>
  </si>
  <si>
    <t>รวมเฉลี่ยด้านสิ่งอำนวยความสะดวก</t>
  </si>
  <si>
    <t>รวมเฉลี่ยทุกด้าน</t>
  </si>
  <si>
    <t xml:space="preserve">          จากตาราง 2 พบว่า ผู้ตอบแบบประเมินโครงการส่งเสริมกิจกรรมสโมสรนิสิตบัณฑิตศึกษา กิจกรรม</t>
  </si>
  <si>
    <t xml:space="preserve">- 3 - </t>
  </si>
  <si>
    <t>ที่</t>
  </si>
  <si>
    <t>ความถี่</t>
  </si>
  <si>
    <t xml:space="preserve">        กิจกรรมสโมสรนิสิตบัณฑิตศึกษา  (กิจกรรมบำเพ็ญประโยชน์)</t>
  </si>
  <si>
    <t>ตอนที่ 2   การประเมินความพึงพอใจเกี่ยวกับโครงการส่งเสริมกิจกรรมสโมสรนิสิตบัณฑิตศึกษา</t>
  </si>
  <si>
    <t xml:space="preserve">        (กิจกรรมบำเพ็ญประโยชน์)</t>
  </si>
  <si>
    <t>รวมเฉลี่ยด้านคุณภาพของกิจกรรมบำเพ็ญประโยชน์</t>
  </si>
  <si>
    <t>ด้านคุณภาพของกิจกรรมบำเพ็ญประโยชน์</t>
  </si>
  <si>
    <t>รวมเฉลี่ยด้านเจ้าหน้าที่ผู้ให้บริการ</t>
  </si>
  <si>
    <r>
      <t xml:space="preserve">ตาราง 2 </t>
    </r>
    <r>
      <rPr>
        <sz val="15"/>
        <rFont val="TH SarabunPSK"/>
        <family val="2"/>
      </rPr>
      <t xml:space="preserve"> แสดงค่าเฉลี่ย ค่าเบี่ยงเบนมาตรฐาน และระดับความคิดเห็นเกี่ยวกับการจัดโครงการส่งเสริม                             
</t>
    </r>
  </si>
  <si>
    <t>วันเสาร์ที่ 9 กรกฎาคม 2559</t>
  </si>
  <si>
    <t>N = 28</t>
  </si>
  <si>
    <t>1.1  ความเหมาะสมของวันจัดโครงการ (วันเสาร์ที่ 9 กรกฎาคม 2559)</t>
  </si>
  <si>
    <t>1.2  ความเหมาะสมของระยะเวลาในการจัดโครงการ (08.00 - 16.30 น.)</t>
  </si>
  <si>
    <t>4.1  กิจกรรมซ่อมแซมและทาสีห้องสมุด</t>
  </si>
  <si>
    <t xml:space="preserve">4.2  กิจกรรมซ่อมแซมและทาสีห้องสุขา
</t>
  </si>
  <si>
    <t>4.3  กิจกรรมสานสัมพันธ์กับชุมชน (กีฬาพื้นบ้าน)</t>
  </si>
  <si>
    <t>ในการศึกษา มาบำเพ็ญประโยชน์ต่อสังคม และตระหนักถึงคุณค่าของการเสียสละต่อสังคม โดยกิจกรรมบำเพ็ญ</t>
  </si>
  <si>
    <t xml:space="preserve">     บำเพ็ญประโยชน์ พบว่าผู้ตอบแบบประเมินมีความพึงพอใจ โดยรวมอยู่ในระดับมากที่สุด (ค่าเฉลี่ย = 4.67)</t>
  </si>
  <si>
    <t xml:space="preserve">     และเมื่อพิจารณารายด้านพบว่า ด้านเจ้าหน้าที่ผู้ให้บริการอยู่ในระดับสูงที่สุด (ค่าเฉลี่ย = 4.82) รองลงมาได้แก่ </t>
  </si>
  <si>
    <t xml:space="preserve">     ด้านสิ่งอำนวยความสะดวก (ค่าเฉลี่ย = 4.74) และด้านกระบวนการและขั้นตอนการให้บริการ (ค่าเฉลี่ย = 4.64) </t>
  </si>
  <si>
    <t xml:space="preserve">     นอกจากนี้เมื่อพิจารณารายข้อพบว่า  เจ้าหน้าที่ให้บริการด้วยความเต็มใจ ยิ้มแย้มแจ่มใส เจ้าหน้าที่ให้บริการ</t>
  </si>
  <si>
    <t xml:space="preserve">     ด้วยความรวดเร็ว และความสะดวกในการเดินทาง (ค่าเฉลี่ย = 4.82) รองลงมาได้แก่ ความเหมาะสมของสถานที่</t>
  </si>
  <si>
    <t>ณ โรงเรียนบ้านบางแก้ว ตำบลท่านางงาม อำเภอบางระกำ จังหวัดพิษณุโลก</t>
  </si>
  <si>
    <t xml:space="preserve">          1. นิสิตบัณฑิตศึกษาได้มีโอกาสลงพื้นที่เพื่อดำเนินกิจกรรมบริการวิชาการ ณ โรงเรียนบ้านบางแก้ว </t>
  </si>
  <si>
    <t xml:space="preserve">          2. นิสิตได้มีโอกาสสร้างเครือข่ายความร่วมมือกับชุมชน เพื่อร่วมกันทำกิจกรรมบำเพ็ญประโยชน์</t>
  </si>
  <si>
    <t>เป็นกิจกรรมที่ดี ควรจัดกิจกรรมอย่างนี้ปีละ 2 ครั้ง</t>
  </si>
  <si>
    <t>ปีละ 2 ครั้ง</t>
  </si>
  <si>
    <t>ประจำปีการศึกษา 2558 ในวันเสาร์ที่ 9 กรกฎาคม 2559 ณ โรงเรียนบ้านบางแก้ว ตำบลท่านางงาม</t>
  </si>
  <si>
    <t xml:space="preserve">     จัดกิจกรรม (ค่าเฉลี่ย = 4.79) และความเหมาะสมของวันจัดโครงการ (วันเสาร์ที่ 9 กรกฎาคม 2559)</t>
  </si>
  <si>
    <t>วันเสาร์ที่  9 กรกฎาคม 2559</t>
  </si>
  <si>
    <t>9 กรกฎาคม 2559 โดยมีวัตถุประสงค์ เพื่อส่งเสริมให้นิสิตระดับบัณฑิตศึกษานำความรู้และประสบการณ์ต่างๆ</t>
  </si>
  <si>
    <t xml:space="preserve">โครงการส่งเสริมกิจกรรมสโมสรนิสิตบัณฑิตศึกษา กิจกรรมบำเพ็ญประโยชน์ ซึ่งจัดขึ้นเมื่อวันเสาร์ที่ </t>
  </si>
  <si>
    <t xml:space="preserve">อำเภอบางระกำ จังหวัดพิษณุโลก จำนวนทั้งสิ้น 28 คน และมีผู้ตอบแบบประเมินจำนวน 28 คน </t>
  </si>
  <si>
    <t>คิดเป็นร้อยละ 100.00 ของจำนวนนิสิตทั้งหมดที่เข้าร่วมโครงการ</t>
  </si>
  <si>
    <t>จากการสอบถามความคิดเห็นเกี่ยวกับการเข้าร่วมโครงการ พบว่า ผู้ตอบแบบประเมินโครงการส่งเสริม</t>
  </si>
  <si>
    <t xml:space="preserve">กิจกรรมสโมสรนิสิตบัณฑิตศึกษา กิจกรรมบำเพ็ญประโยชน์ มีความพึงพอใจ โดยรวมอยู่ในระดับมากที่สุด </t>
  </si>
  <si>
    <t>โดยรวมอยู่ในระดับมาก (ค่าเฉลี่ย = 4.50 )</t>
  </si>
  <si>
    <t xml:space="preserve">     จากตาราง 1 พบว่าจำนวนผู้ตอบแบบประเมินเป็นนิสิตสโมสรนิสิตบัณฑิตศึกษา ร้อยละ  100.00</t>
  </si>
  <si>
    <t xml:space="preserve">     (ค่าเฉลี่ย = 4.71) และประโยชน์ที่ได้รับจากการเข้าร่วมกิจกรรมฯ โดยรวมอยู่ในระดับมาก (ค่าเฉลี่ย = 4.50 )</t>
  </si>
  <si>
    <t xml:space="preserve">      (ค่าเฉลี่ย = 4.67) และเมื่อพิจารณารายด้านพบว่า ด้านเจ้าหน้าที่ผู้ให้บริการอยู่ในระดับสูงที่สุด (ค่าเฉลี่ย = 4.82) </t>
  </si>
  <si>
    <t xml:space="preserve">      รองลงมาได้แก่ ด้านสิ่งอำนวยความสะดวก (ค่าเฉลี่ย = 4.74) และด้านกระบวนการและขั้นตอนการให้บริการ </t>
  </si>
  <si>
    <t xml:space="preserve">      (ค่าเฉลี่ย = 4.64) นอกจากนี้เมื่อพิจารณารายข้อพบว่า  เจ้าหน้าที่ให้บริการด้วยความเต็มใจ ยิ้มแย้มแจ่มใส</t>
  </si>
  <si>
    <t xml:space="preserve">      เจ้าหน้าที่ให้บริการ  ด้วยความรวดเร็ว และความสะดวกในการเดินทาง (ค่าเฉลี่ย = 4.82)  รองลงมาได้แก่</t>
  </si>
  <si>
    <t xml:space="preserve">      ความเหมาะสมของสถานที่จัดกิจกรรม (ค่าเฉลี่ย = 4.79) และความเหมาะสมของวันจัดโครงการ </t>
  </si>
  <si>
    <t xml:space="preserve">      (วันเสาร์ที่ 9 กรกฎาคม 2559)(ค่าเฉลี่ย = 4.71) และประโยชน์ที่ได้รับจากการเข้าร่วมกิจกรรมฯ </t>
  </si>
  <si>
    <t>มีความร่วมมือ ร่วมใจ ร่วมกิจกรรมระหว่างชุมชนและมหาวิทยาลัย</t>
  </si>
  <si>
    <t>มีความร่วมมือ ร่วมใจ ร่วมกิจกรรมระหว่างชุมชนและมหาวิทยาลัย เป็นกิจกรรมที่ดี ควรจัดกิจกรรมอย่างนี้</t>
  </si>
  <si>
    <t>คิดเป็นร้อยละ 100.00 ของจำนวนนิสิตที่เข้าร่วมโครงการ</t>
  </si>
  <si>
    <t xml:space="preserve">ประโยชน์ครั้งนี้  มีผู้เข้าร่วมกิจกรรม จำนวนทั้งสิ้น 28 คน และมีผู้ตอบแบบสอบถาม จำนวนทั้งสิ้น 28 คน </t>
  </si>
  <si>
    <t>ตำบลท่านางงาม อำเภอบางระกำ จังหวัดพิษณุโลก โดยได้ดำเนินกิจกรรม 3 กิจกรรม ได้แก่ กิจกรรมจัดหา</t>
  </si>
  <si>
    <t>หนังสือเข้าห้องสมุด ซ่อมแซมบำรุงห้องสมุด กิจกรรมซ่อมแซมและปรับภูมิทัศน์ และกิจกรรมสานสัมพันธ์</t>
  </si>
  <si>
    <t>กับชุมชน (ฟุตซอล เชื่อมความสัมพันธ์ และกีฬาพื้นบ้าน)</t>
  </si>
  <si>
    <t xml:space="preserve">           ผลการประเมินตามวัตถุประสงค์ของโครงการ พบว่า </t>
  </si>
  <si>
    <t>ผลการดำเนินงานตามโครงการ</t>
  </si>
  <si>
    <t xml:space="preserve">กิจกรรมจัดหาหนังสือเข้าห้องสมุด ซ่อมแซมบำรุงห้องสมุด </t>
  </si>
  <si>
    <t xml:space="preserve">กิจกรรมซ่อมแซมและปรับภูมิทัศน์ </t>
  </si>
  <si>
    <t>กิจกรรมสานสัมพันธ์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</si>
</sst>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rgb="FF000000"/>
      <name val="Arial"/>
    </font>
    <font>
      <sz val="14"/>
      <name val="TH SarabunPSK"/>
      <family val="2"/>
    </font>
    <font>
      <b/>
      <sz val="20"/>
      <name val="TH SarabunPSK"/>
      <family val="2"/>
    </font>
    <font>
      <b/>
      <sz val="18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b/>
      <sz val="16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u/>
      <sz val="16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b/>
      <sz val="18"/>
      <color rgb="FF000000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65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1" fillId="0" borderId="0" xfId="0" applyFont="1"/>
    <xf numFmtId="0" fontId="4" fillId="0" borderId="0" xfId="0" applyFont="1"/>
    <xf numFmtId="0" fontId="1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/>
    <xf numFmtId="0" fontId="6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9" fillId="0" borderId="0" xfId="0" applyFont="1"/>
    <xf numFmtId="0" fontId="4" fillId="0" borderId="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0" xfId="0" applyFont="1" applyBorder="1"/>
    <xf numFmtId="0" fontId="7" fillId="0" borderId="19" xfId="0" applyFont="1" applyBorder="1"/>
    <xf numFmtId="0" fontId="8" fillId="0" borderId="2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/>
    <xf numFmtId="2" fontId="8" fillId="0" borderId="12" xfId="0" applyNumberFormat="1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21" xfId="0" applyFont="1" applyBorder="1"/>
    <xf numFmtId="2" fontId="7" fillId="0" borderId="24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8" fillId="0" borderId="0" xfId="0" applyFont="1" applyAlignment="1">
      <alignment vertical="top" wrapText="1"/>
    </xf>
    <xf numFmtId="2" fontId="8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7" fillId="0" borderId="17" xfId="0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1" xfId="0" applyFont="1" applyBorder="1" applyAlignment="1"/>
    <xf numFmtId="0" fontId="6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/>
    <xf numFmtId="49" fontId="8" fillId="0" borderId="0" xfId="0" applyNumberFormat="1" applyFont="1" applyAlignment="1">
      <alignment horizontal="center"/>
    </xf>
    <xf numFmtId="0" fontId="7" fillId="0" borderId="0" xfId="0" applyFont="1" applyAlignment="1">
      <alignment vertical="top" wrapText="1"/>
    </xf>
    <xf numFmtId="0" fontId="7" fillId="0" borderId="0" xfId="0" applyFont="1" applyAlignment="1"/>
    <xf numFmtId="0" fontId="8" fillId="0" borderId="0" xfId="0" applyFont="1" applyAlignment="1"/>
    <xf numFmtId="0" fontId="8" fillId="0" borderId="13" xfId="0" applyFont="1" applyBorder="1" applyAlignment="1"/>
    <xf numFmtId="0" fontId="10" fillId="0" borderId="0" xfId="0" applyFont="1" applyAlignment="1">
      <alignment wrapText="1"/>
    </xf>
    <xf numFmtId="0" fontId="10" fillId="4" borderId="0" xfId="0" applyFont="1" applyFill="1" applyAlignment="1">
      <alignment wrapText="1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1" fillId="4" borderId="0" xfId="0" applyFont="1" applyFill="1" applyAlignment="1">
      <alignment wrapText="1"/>
    </xf>
    <xf numFmtId="0" fontId="11" fillId="2" borderId="0" xfId="0" applyFont="1" applyFill="1" applyAlignment="1">
      <alignment wrapText="1"/>
    </xf>
    <xf numFmtId="0" fontId="10" fillId="3" borderId="0" xfId="0" applyFont="1" applyFill="1" applyAlignment="1">
      <alignment wrapText="1"/>
    </xf>
    <xf numFmtId="0" fontId="11" fillId="3" borderId="0" xfId="0" applyFont="1" applyFill="1" applyAlignment="1">
      <alignment wrapText="1"/>
    </xf>
    <xf numFmtId="2" fontId="10" fillId="3" borderId="0" xfId="0" applyNumberFormat="1" applyFont="1" applyFill="1" applyAlignment="1">
      <alignment wrapText="1"/>
    </xf>
    <xf numFmtId="0" fontId="10" fillId="5" borderId="0" xfId="0" applyFont="1" applyFill="1" applyAlignment="1">
      <alignment wrapText="1"/>
    </xf>
    <xf numFmtId="0" fontId="11" fillId="5" borderId="0" xfId="0" applyFont="1" applyFill="1" applyAlignment="1">
      <alignment wrapText="1"/>
    </xf>
    <xf numFmtId="0" fontId="12" fillId="0" borderId="0" xfId="0" applyFont="1" applyAlignment="1">
      <alignment horizontal="center" wrapText="1"/>
    </xf>
    <xf numFmtId="0" fontId="4" fillId="0" borderId="21" xfId="0" applyFont="1" applyBorder="1" applyAlignment="1">
      <alignment horizontal="center"/>
    </xf>
    <xf numFmtId="0" fontId="4" fillId="0" borderId="21" xfId="0" applyFont="1" applyBorder="1"/>
    <xf numFmtId="0" fontId="11" fillId="6" borderId="0" xfId="0" applyFont="1" applyFill="1" applyAlignment="1">
      <alignment wrapText="1"/>
    </xf>
    <xf numFmtId="0" fontId="12" fillId="0" borderId="0" xfId="0" applyFont="1" applyAlignment="1">
      <alignment horizontal="right" wrapText="1"/>
    </xf>
    <xf numFmtId="0" fontId="12" fillId="4" borderId="0" xfId="0" applyFont="1" applyFill="1" applyAlignment="1">
      <alignment horizontal="right" wrapText="1"/>
    </xf>
    <xf numFmtId="0" fontId="12" fillId="3" borderId="0" xfId="0" applyFont="1" applyFill="1" applyAlignment="1">
      <alignment horizontal="right" wrapText="1"/>
    </xf>
    <xf numFmtId="0" fontId="12" fillId="5" borderId="0" xfId="0" applyFont="1" applyFill="1" applyAlignment="1">
      <alignment horizontal="right" wrapText="1"/>
    </xf>
    <xf numFmtId="0" fontId="12" fillId="2" borderId="0" xfId="0" applyFont="1" applyFill="1" applyAlignment="1">
      <alignment horizontal="right" wrapText="1"/>
    </xf>
    <xf numFmtId="0" fontId="12" fillId="6" borderId="0" xfId="0" applyFont="1" applyFill="1" applyAlignment="1">
      <alignment horizontal="right" wrapText="1"/>
    </xf>
    <xf numFmtId="0" fontId="4" fillId="0" borderId="0" xfId="0" applyFont="1" applyAlignme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7" xfId="0" applyFont="1" applyBorder="1" applyAlignment="1">
      <alignment horizontal="center" vertical="center"/>
    </xf>
    <xf numFmtId="49" fontId="8" fillId="0" borderId="0" xfId="0" applyNumberFormat="1" applyFont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0" xfId="0" applyFont="1" applyAlignment="1">
      <alignment vertical="top" wrapText="1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093DE3"/>
      <color rgb="FF00FFCC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9</xdr:row>
      <xdr:rowOff>19050</xdr:rowOff>
    </xdr:from>
    <xdr:to>
      <xdr:col>2</xdr:col>
      <xdr:colOff>352425</xdr:colOff>
      <xdr:row>9</xdr:row>
      <xdr:rowOff>190500</xdr:rowOff>
    </xdr:to>
    <xdr:sp macro="" textlink="">
      <xdr:nvSpPr>
        <xdr:cNvPr id="2" name="Object 1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2</xdr:col>
      <xdr:colOff>247650</xdr:colOff>
      <xdr:row>9</xdr:row>
      <xdr:rowOff>53687</xdr:rowOff>
    </xdr:from>
    <xdr:to>
      <xdr:col>2</xdr:col>
      <xdr:colOff>352425</xdr:colOff>
      <xdr:row>9</xdr:row>
      <xdr:rowOff>225137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1445" y="1724892"/>
          <a:ext cx="1047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ENOVO" refreshedDate="41787.683883101854" createdVersion="4" refreshedVersion="4" minRefreshableVersion="3" recordCount="255">
  <cacheSource type="worksheet">
    <worksheetSource ref="B1:N213" sheet="คีย์ข้อมูล"/>
  </cacheSource>
  <cacheFields count="37">
    <cacheField name="ข้อมูล" numFmtId="0">
      <sharedItems containsMixedTypes="1" containsNumber="1" containsInteger="1" minValue="1" maxValue="3"/>
    </cacheField>
    <cacheField name="คณะ" numFmtId="0">
      <sharedItems containsBlank="1"/>
    </cacheField>
    <cacheField name="สาขา" numFmtId="0">
      <sharedItems containsBlank="1"/>
    </cacheField>
    <cacheField name="หน่วยงาน" numFmtId="0">
      <sharedItems containsNonDate="0" containsString="0" containsBlank="1"/>
    </cacheField>
    <cacheField name="web" numFmtId="0">
      <sharedItems containsString="0" containsBlank="1" containsNumber="1" containsInteger="1" minValue="1" maxValue="1"/>
    </cacheField>
    <cacheField name="คณะ2" numFmtId="0">
      <sharedItems containsString="0" containsBlank="1" containsNumber="1" containsInteger="1" minValue="1" maxValue="1"/>
    </cacheField>
    <cacheField name="อาจารย์" numFmtId="0">
      <sharedItems containsString="0" containsBlank="1" containsNumber="1" containsInteger="1" minValue="1" maxValue="1" count="2">
        <m/>
        <n v="1"/>
      </sharedItems>
    </cacheField>
    <cacheField name="e-mail" numFmtId="0">
      <sharedItems containsString="0" containsBlank="1" containsNumber="1" containsInteger="1" minValue="1" maxValue="1" count="2">
        <n v="1"/>
        <m/>
      </sharedItems>
    </cacheField>
    <cacheField name="ป้าย" numFmtId="0">
      <sharedItems containsString="0" containsBlank="1" containsNumber="1" containsInteger="1" minValue="1" maxValue="1"/>
    </cacheField>
    <cacheField name="ใบปลิว" numFmtId="0">
      <sharedItems containsString="0" containsBlank="1" containsNumber="1" containsInteger="1" minValue="1" maxValue="1" count="2">
        <m/>
        <n v="1"/>
      </sharedItems>
    </cacheField>
    <cacheField name="เพื่อน" numFmtId="0">
      <sharedItems containsString="0" containsBlank="1" containsNumber="1" containsInteger="1" minValue="1" maxValue="1" count="2">
        <m/>
        <n v="1"/>
      </sharedItems>
    </cacheField>
    <cacheField name="จนท.คณะ" numFmtId="0">
      <sharedItems containsString="0" containsBlank="1" containsNumber="1" containsInteger="1" minValue="1" maxValue="1"/>
    </cacheField>
    <cacheField name="เฟสบุ๊ก" numFmtId="0">
      <sharedItems containsString="0" containsBlank="1" containsNumber="1" containsInteger="1" minValue="1" maxValue="1"/>
    </cacheField>
    <cacheField name="1.1" numFmtId="0">
      <sharedItems containsSemiMixedTypes="0" containsString="0" containsNumber="1" containsInteger="1" minValue="3" maxValue="5"/>
    </cacheField>
    <cacheField name="1.2" numFmtId="0">
      <sharedItems containsString="0" containsBlank="1" containsNumber="1" containsInteger="1" minValue="2" maxValue="5"/>
    </cacheField>
    <cacheField name="1.3" numFmtId="0">
      <sharedItems containsString="0" containsBlank="1" containsNumber="1" containsInteger="1" minValue="1" maxValue="5"/>
    </cacheField>
    <cacheField name="2.1" numFmtId="0">
      <sharedItems containsString="0" containsBlank="1" containsNumber="1" containsInteger="1" minValue="3" maxValue="5"/>
    </cacheField>
    <cacheField name="2.2" numFmtId="0">
      <sharedItems containsString="0" containsBlank="1" containsNumber="1" containsInteger="1" minValue="3" maxValue="5"/>
    </cacheField>
    <cacheField name="3.1" numFmtId="0">
      <sharedItems containsSemiMixedTypes="0" containsString="0" containsNumber="1" containsInteger="1" minValue="2" maxValue="5"/>
    </cacheField>
    <cacheField name="3.2" numFmtId="0">
      <sharedItems containsSemiMixedTypes="0" containsString="0" containsNumber="1" containsInteger="1" minValue="1" maxValue="5"/>
    </cacheField>
    <cacheField name="3.3" numFmtId="0">
      <sharedItems containsString="0" containsBlank="1" containsNumber="1" containsInteger="1" minValue="1" maxValue="5"/>
    </cacheField>
    <cacheField name="3.4" numFmtId="0">
      <sharedItems containsString="0" containsBlank="1" containsNumber="1" containsInteger="1" minValue="1" maxValue="5"/>
    </cacheField>
    <cacheField name="3.5" numFmtId="0">
      <sharedItems containsString="0" containsBlank="1" containsNumber="1" containsInteger="1" minValue="3" maxValue="5"/>
    </cacheField>
    <cacheField name="4.1.1" numFmtId="0">
      <sharedItems containsString="0" containsBlank="1" containsNumber="1" containsInteger="1" minValue="1" maxValue="5"/>
    </cacheField>
    <cacheField name="4.1.2" numFmtId="0">
      <sharedItems containsString="0" containsBlank="1" containsNumber="1" containsInteger="1" minValue="1" maxValue="5"/>
    </cacheField>
    <cacheField name="4.1.3" numFmtId="0">
      <sharedItems containsString="0" containsBlank="1" containsNumber="1" containsInteger="1" minValue="1" maxValue="5"/>
    </cacheField>
    <cacheField name="4.1.4" numFmtId="0">
      <sharedItems containsString="0" containsBlank="1" containsNumber="1" containsInteger="1" minValue="1" maxValue="5"/>
    </cacheField>
    <cacheField name="4.2.1" numFmtId="0">
      <sharedItems containsString="0" containsBlank="1" containsNumber="1" containsInteger="1" minValue="3" maxValue="5"/>
    </cacheField>
    <cacheField name="4.2.2" numFmtId="0">
      <sharedItems containsString="0" containsBlank="1" containsNumber="1" containsInteger="1" minValue="2" maxValue="5"/>
    </cacheField>
    <cacheField name="4.2.3" numFmtId="0">
      <sharedItems containsSemiMixedTypes="0" containsString="0" containsNumber="1" containsInteger="1" minValue="3" maxValue="5"/>
    </cacheField>
    <cacheField name="4.2.4" numFmtId="0">
      <sharedItems containsString="0" containsBlank="1" containsNumber="1" containsInteger="1" minValue="3" maxValue="5"/>
    </cacheField>
    <cacheField name="4.3" numFmtId="0">
      <sharedItems containsString="0" containsBlank="1" containsNumber="1" containsInteger="1" minValue="1" maxValue="5"/>
    </cacheField>
    <cacheField name="4.4" numFmtId="0">
      <sharedItems containsString="0" containsBlank="1" containsNumber="1" containsInteger="1" minValue="3" maxValue="5"/>
    </cacheField>
    <cacheField name="4.5" numFmtId="0">
      <sharedItems containsString="0" containsBlank="1" containsNumber="1" containsInteger="1" minValue="2" maxValue="5"/>
    </cacheField>
    <cacheField name="5.1" numFmtId="0">
      <sharedItems containsSemiMixedTypes="0" containsString="0" containsNumber="1" containsInteger="1" minValue="2" maxValue="5"/>
    </cacheField>
    <cacheField name="5.2" numFmtId="0">
      <sharedItems containsSemiMixedTypes="0" containsString="0" containsNumber="1" containsInteger="1" minValue="2" maxValue="5"/>
    </cacheField>
    <cacheField name="5.3" numFmtId="0">
      <sharedItems containsSemiMixedTypes="0" containsString="0" containsNumber="1" containsInteger="1" minValue="2" maxValue="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5">
  <r>
    <n v="2"/>
    <s v="พยาบาลศาสตร์"/>
    <s v="พยาบาลศาสตร์"/>
    <m/>
    <m/>
    <n v="1"/>
    <x v="0"/>
    <x v="0"/>
    <m/>
    <x v="0"/>
    <x v="0"/>
    <m/>
    <m/>
    <n v="5"/>
    <n v="4"/>
    <n v="4"/>
    <n v="4"/>
    <n v="4"/>
    <n v="4"/>
    <n v="3"/>
    <n v="4"/>
    <n v="4"/>
    <n v="3"/>
    <n v="4"/>
    <n v="4"/>
    <n v="4"/>
    <n v="4"/>
    <n v="4"/>
    <n v="4"/>
    <n v="4"/>
    <n v="4"/>
    <n v="4"/>
    <n v="4"/>
    <n v="4"/>
    <n v="5"/>
    <n v="4"/>
    <n v="4"/>
  </r>
  <r>
    <n v="2"/>
    <s v="พยาบาลศาสตร์"/>
    <s v="พยาบาลศาสตร์"/>
    <m/>
    <n v="1"/>
    <n v="1"/>
    <x v="0"/>
    <x v="1"/>
    <m/>
    <x v="0"/>
    <x v="0"/>
    <m/>
    <m/>
    <n v="4"/>
    <n v="4"/>
    <n v="4"/>
    <n v="3"/>
    <n v="4"/>
    <n v="4"/>
    <n v="4"/>
    <n v="5"/>
    <n v="5"/>
    <n v="5"/>
    <n v="3"/>
    <n v="4"/>
    <n v="3"/>
    <n v="4"/>
    <n v="4"/>
    <n v="4"/>
    <n v="3"/>
    <n v="4"/>
    <n v="4"/>
    <n v="4"/>
    <n v="4"/>
    <n v="4"/>
    <n v="3"/>
    <n v="3"/>
  </r>
  <r>
    <n v="2"/>
    <s v="พยาบาลศาสตร์"/>
    <s v="พยาบาลศาสตร์"/>
    <m/>
    <n v="1"/>
    <m/>
    <x v="0"/>
    <x v="1"/>
    <m/>
    <x v="0"/>
    <x v="0"/>
    <m/>
    <m/>
    <n v="5"/>
    <n v="5"/>
    <n v="5"/>
    <n v="4"/>
    <n v="4"/>
    <n v="4"/>
    <n v="3"/>
    <n v="4"/>
    <n v="4"/>
    <n v="3"/>
    <n v="3"/>
    <n v="3"/>
    <n v="3"/>
    <n v="4"/>
    <n v="4"/>
    <n v="4"/>
    <n v="4"/>
    <n v="4"/>
    <n v="4"/>
    <n v="4"/>
    <n v="4"/>
    <n v="4"/>
    <n v="4"/>
    <n v="4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4"/>
    <n v="4"/>
    <n v="4"/>
    <n v="4"/>
    <n v="4"/>
    <n v="5"/>
    <n v="4"/>
    <n v="5"/>
    <n v="5"/>
    <n v="5"/>
    <n v="5"/>
    <n v="4"/>
    <n v="4"/>
    <n v="4"/>
    <n v="5"/>
    <n v="5"/>
    <n v="5"/>
    <n v="5"/>
    <n v="4"/>
    <n v="4"/>
    <n v="4"/>
    <n v="4"/>
    <n v="4"/>
    <n v="4"/>
  </r>
  <r>
    <n v="2"/>
    <s v="พยาบาลศาสตร์"/>
    <s v="การพยาบาลเวชปฏิบัติชุมชน"/>
    <m/>
    <n v="1"/>
    <n v="1"/>
    <x v="0"/>
    <x v="1"/>
    <m/>
    <x v="0"/>
    <x v="0"/>
    <m/>
    <m/>
    <n v="4"/>
    <n v="4"/>
    <n v="4"/>
    <n v="5"/>
    <n v="5"/>
    <n v="4"/>
    <n v="3"/>
    <n v="3"/>
    <n v="3"/>
    <n v="4"/>
    <n v="4"/>
    <n v="4"/>
    <n v="4"/>
    <n v="4"/>
    <n v="5"/>
    <n v="5"/>
    <n v="5"/>
    <n v="5"/>
    <n v="5"/>
    <n v="5"/>
    <n v="4"/>
    <n v="4"/>
    <n v="4"/>
    <n v="5"/>
  </r>
  <r>
    <n v="2"/>
    <s v="พยาบาลศาสตร์"/>
    <s v="การพยาบาลเวชปฏิบัติชุมชน"/>
    <m/>
    <n v="1"/>
    <n v="1"/>
    <x v="0"/>
    <x v="1"/>
    <m/>
    <x v="0"/>
    <x v="0"/>
    <m/>
    <m/>
    <n v="5"/>
    <n v="4"/>
    <n v="5"/>
    <n v="5"/>
    <n v="5"/>
    <n v="5"/>
    <n v="3"/>
    <n v="4"/>
    <n v="4"/>
    <n v="4"/>
    <n v="3"/>
    <n v="3"/>
    <n v="3"/>
    <n v="3"/>
    <n v="4"/>
    <n v="4"/>
    <n v="4"/>
    <n v="4"/>
    <n v="4"/>
    <n v="5"/>
    <n v="4"/>
    <n v="4"/>
    <n v="4"/>
    <n v="4"/>
  </r>
  <r>
    <n v="2"/>
    <s v="พยาบาลศาสตร์"/>
    <s v="พยาบาลศาสตร์"/>
    <m/>
    <n v="1"/>
    <m/>
    <x v="0"/>
    <x v="1"/>
    <m/>
    <x v="0"/>
    <x v="0"/>
    <m/>
    <m/>
    <n v="5"/>
    <n v="5"/>
    <n v="4"/>
    <n v="5"/>
    <n v="5"/>
    <n v="5"/>
    <n v="5"/>
    <n v="5"/>
    <n v="5"/>
    <n v="5"/>
    <n v="4"/>
    <n v="5"/>
    <n v="5"/>
    <n v="5"/>
    <n v="5"/>
    <n v="5"/>
    <n v="5"/>
    <n v="5"/>
    <n v="5"/>
    <n v="5"/>
    <n v="5"/>
    <n v="5"/>
    <n v="4"/>
    <n v="4"/>
  </r>
  <r>
    <n v="1"/>
    <s v="สหเวชศาสตร์"/>
    <m/>
    <m/>
    <n v="1"/>
    <n v="1"/>
    <x v="0"/>
    <x v="1"/>
    <n v="1"/>
    <x v="0"/>
    <x v="0"/>
    <m/>
    <m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</r>
  <r>
    <n v="2"/>
    <s v="พยาบาลศาสตร์"/>
    <s v="การพยาบาลเวชปฏิบัติชุมชน"/>
    <m/>
    <n v="1"/>
    <m/>
    <x v="0"/>
    <x v="1"/>
    <m/>
    <x v="0"/>
    <x v="0"/>
    <m/>
    <m/>
    <n v="4"/>
    <n v="4"/>
    <n v="4"/>
    <n v="4"/>
    <n v="4"/>
    <n v="4"/>
    <n v="3"/>
    <n v="3"/>
    <n v="3"/>
    <n v="3"/>
    <n v="4"/>
    <n v="4"/>
    <n v="4"/>
    <n v="4"/>
    <n v="4"/>
    <n v="4"/>
    <n v="4"/>
    <n v="4"/>
    <m/>
    <n v="4"/>
    <n v="4"/>
    <n v="4"/>
    <n v="4"/>
    <n v="4"/>
  </r>
  <r>
    <n v="2"/>
    <s v="เทคนิคการแพทย์"/>
    <m/>
    <m/>
    <m/>
    <n v="1"/>
    <x v="0"/>
    <x v="1"/>
    <m/>
    <x v="0"/>
    <x v="0"/>
    <m/>
    <m/>
    <n v="4"/>
    <n v="2"/>
    <n v="4"/>
    <n v="5"/>
    <n v="5"/>
    <n v="3"/>
    <n v="3"/>
    <n v="4"/>
    <n v="4"/>
    <n v="3"/>
    <n v="3"/>
    <n v="3"/>
    <n v="4"/>
    <n v="3"/>
    <n v="3"/>
    <n v="3"/>
    <n v="3"/>
    <n v="3"/>
    <n v="4"/>
    <n v="4"/>
    <n v="3"/>
    <n v="3"/>
    <n v="3"/>
    <n v="3"/>
  </r>
  <r>
    <n v="2"/>
    <s v="เทคนิคการแพทย์"/>
    <m/>
    <m/>
    <n v="1"/>
    <m/>
    <x v="1"/>
    <x v="1"/>
    <m/>
    <x v="0"/>
    <x v="0"/>
    <m/>
    <m/>
    <n v="4"/>
    <n v="3"/>
    <n v="4"/>
    <n v="4"/>
    <n v="4"/>
    <n v="4"/>
    <n v="3"/>
    <n v="4"/>
    <n v="3"/>
    <n v="4"/>
    <n v="3"/>
    <n v="3"/>
    <n v="3"/>
    <n v="3"/>
    <n v="4"/>
    <n v="4"/>
    <n v="4"/>
    <n v="4"/>
    <n v="5"/>
    <n v="5"/>
    <n v="4"/>
    <n v="4"/>
    <n v="4"/>
    <n v="4"/>
  </r>
  <r>
    <n v="2"/>
    <s v="พยาบาลศาสตร์"/>
    <s v="การบริหารการพยาบาล"/>
    <m/>
    <n v="1"/>
    <n v="1"/>
    <x v="0"/>
    <x v="1"/>
    <m/>
    <x v="0"/>
    <x v="0"/>
    <m/>
    <m/>
    <n v="4"/>
    <n v="5"/>
    <n v="4"/>
    <n v="5"/>
    <n v="5"/>
    <n v="5"/>
    <n v="4"/>
    <n v="5"/>
    <n v="4"/>
    <n v="5"/>
    <n v="5"/>
    <n v="4"/>
    <n v="5"/>
    <n v="5"/>
    <n v="5"/>
    <n v="5"/>
    <n v="5"/>
    <n v="5"/>
    <n v="4"/>
    <n v="5"/>
    <n v="5"/>
    <n v="4"/>
    <n v="5"/>
    <n v="5"/>
  </r>
  <r>
    <n v="2"/>
    <s v="พยาบาลศาสตร์"/>
    <s v="พยาบาลศาสตร์"/>
    <m/>
    <n v="1"/>
    <n v="1"/>
    <x v="1"/>
    <x v="1"/>
    <m/>
    <x v="0"/>
    <x v="0"/>
    <m/>
    <m/>
    <n v="4"/>
    <n v="4"/>
    <n v="4"/>
    <n v="5"/>
    <n v="4"/>
    <n v="5"/>
    <n v="4"/>
    <n v="4"/>
    <m/>
    <n v="4"/>
    <n v="5"/>
    <n v="5"/>
    <n v="4"/>
    <n v="4"/>
    <n v="4"/>
    <n v="5"/>
    <n v="4"/>
    <n v="4"/>
    <n v="4"/>
    <n v="4"/>
    <n v="4"/>
    <n v="4"/>
    <n v="4"/>
    <n v="4"/>
  </r>
  <r>
    <n v="2"/>
    <s v="พยาบาลศาสตร์"/>
    <s v="พยาบาลศาสตร์"/>
    <m/>
    <n v="1"/>
    <n v="1"/>
    <x v="0"/>
    <x v="1"/>
    <m/>
    <x v="0"/>
    <x v="1"/>
    <m/>
    <m/>
    <n v="5"/>
    <n v="5"/>
    <n v="5"/>
    <n v="4"/>
    <n v="4"/>
    <n v="5"/>
    <n v="4"/>
    <n v="4"/>
    <n v="4"/>
    <n v="5"/>
    <n v="3"/>
    <n v="3"/>
    <n v="3"/>
    <n v="2"/>
    <n v="4"/>
    <n v="4"/>
    <n v="4"/>
    <n v="4"/>
    <n v="4"/>
    <n v="4"/>
    <n v="5"/>
    <n v="5"/>
    <n v="5"/>
    <n v="5"/>
  </r>
  <r>
    <n v="2"/>
    <s v="พยาบาลศาสตร์"/>
    <s v="การบริหารการพยาบาล"/>
    <m/>
    <n v="1"/>
    <n v="1"/>
    <x v="0"/>
    <x v="0"/>
    <m/>
    <x v="0"/>
    <x v="0"/>
    <m/>
    <m/>
    <n v="5"/>
    <n v="5"/>
    <n v="5"/>
    <n v="5"/>
    <n v="5"/>
    <n v="5"/>
    <n v="3"/>
    <n v="4"/>
    <n v="5"/>
    <n v="5"/>
    <n v="3"/>
    <n v="2"/>
    <n v="2"/>
    <n v="3"/>
    <n v="4"/>
    <n v="4"/>
    <n v="4"/>
    <n v="4"/>
    <n v="4"/>
    <n v="4"/>
    <n v="4"/>
    <n v="5"/>
    <n v="5"/>
    <n v="5"/>
  </r>
  <r>
    <n v="2"/>
    <s v="เภสัชศาสตร์"/>
    <s v="เครื่องสำอาง"/>
    <m/>
    <m/>
    <n v="1"/>
    <x v="0"/>
    <x v="1"/>
    <m/>
    <x v="0"/>
    <x v="0"/>
    <m/>
    <m/>
    <n v="4"/>
    <n v="4"/>
    <n v="4"/>
    <n v="5"/>
    <n v="5"/>
    <n v="5"/>
    <n v="3"/>
    <n v="5"/>
    <n v="5"/>
    <n v="5"/>
    <n v="4"/>
    <m/>
    <m/>
    <m/>
    <n v="5"/>
    <n v="5"/>
    <n v="5"/>
    <n v="5"/>
    <n v="5"/>
    <n v="5"/>
    <n v="5"/>
    <n v="4"/>
    <n v="4"/>
    <n v="5"/>
  </r>
  <r>
    <n v="2"/>
    <s v="แพทยศาสตร์"/>
    <s v="แพทยศาสตร์ศึกษา"/>
    <m/>
    <m/>
    <n v="1"/>
    <x v="0"/>
    <x v="1"/>
    <m/>
    <x v="0"/>
    <x v="0"/>
    <m/>
    <m/>
    <n v="3"/>
    <n v="3"/>
    <n v="3"/>
    <n v="3"/>
    <n v="3"/>
    <n v="4"/>
    <n v="4"/>
    <n v="4"/>
    <n v="4"/>
    <n v="4"/>
    <n v="3"/>
    <n v="3"/>
    <n v="3"/>
    <n v="3"/>
    <n v="3"/>
    <n v="4"/>
    <n v="4"/>
    <n v="4"/>
    <n v="4"/>
    <n v="4"/>
    <n v="4"/>
    <n v="3"/>
    <n v="3"/>
    <n v="3"/>
  </r>
  <r>
    <n v="2"/>
    <s v="พยาบาลศาสตร์"/>
    <s v="การพยาบาลเวชปฏิบัติชุมชน"/>
    <m/>
    <n v="1"/>
    <m/>
    <x v="1"/>
    <x v="0"/>
    <m/>
    <x v="0"/>
    <x v="0"/>
    <m/>
    <m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</r>
  <r>
    <n v="2"/>
    <s v="พยาบาลศาสตร์"/>
    <s v="การพยาบาลเวชปฏิบัติชุมชน"/>
    <m/>
    <m/>
    <n v="1"/>
    <x v="0"/>
    <x v="0"/>
    <m/>
    <x v="0"/>
    <x v="0"/>
    <m/>
    <m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3"/>
    <n v="4"/>
    <n v="4"/>
    <n v="4"/>
    <n v="4"/>
    <n v="4"/>
  </r>
  <r>
    <n v="3"/>
    <s v="ศึกษาศาสตร์"/>
    <s v="การศึกษา"/>
    <m/>
    <n v="1"/>
    <m/>
    <x v="0"/>
    <x v="1"/>
    <m/>
    <x v="0"/>
    <x v="0"/>
    <m/>
    <m/>
    <n v="5"/>
    <n v="5"/>
    <n v="5"/>
    <n v="4"/>
    <n v="5"/>
    <n v="4"/>
    <n v="4"/>
    <m/>
    <n v="5"/>
    <n v="5"/>
    <n v="3"/>
    <n v="1"/>
    <n v="3"/>
    <n v="3"/>
    <n v="4"/>
    <n v="3"/>
    <n v="4"/>
    <n v="4"/>
    <n v="4"/>
    <n v="4"/>
    <n v="4"/>
    <n v="4"/>
    <n v="4"/>
    <n v="4"/>
  </r>
  <r>
    <n v="2"/>
    <s v="แพทยศาสตร์"/>
    <s v="แพทยศาสตร์ศึกษา"/>
    <m/>
    <m/>
    <n v="1"/>
    <x v="0"/>
    <x v="1"/>
    <m/>
    <x v="0"/>
    <x v="0"/>
    <m/>
    <m/>
    <n v="5"/>
    <n v="5"/>
    <n v="5"/>
    <n v="4"/>
    <n v="4"/>
    <n v="5"/>
    <n v="4"/>
    <n v="5"/>
    <n v="5"/>
    <n v="5"/>
    <n v="5"/>
    <n v="5"/>
    <n v="5"/>
    <n v="5"/>
    <n v="5"/>
    <n v="5"/>
    <n v="5"/>
    <n v="5"/>
    <n v="5"/>
    <n v="5"/>
    <n v="5"/>
    <n v="5"/>
    <n v="5"/>
    <n v="5"/>
  </r>
  <r>
    <n v="2"/>
    <s v="แพทยศาสตร์"/>
    <s v="แพทยศาสตร์ศึกษา"/>
    <m/>
    <m/>
    <m/>
    <x v="0"/>
    <x v="0"/>
    <m/>
    <x v="0"/>
    <x v="0"/>
    <m/>
    <m/>
    <n v="5"/>
    <n v="4"/>
    <n v="4"/>
    <n v="4"/>
    <n v="4"/>
    <n v="4"/>
    <n v="3"/>
    <n v="5"/>
    <n v="3"/>
    <n v="4"/>
    <n v="2"/>
    <n v="2"/>
    <n v="2"/>
    <n v="2"/>
    <n v="5"/>
    <n v="5"/>
    <n v="4"/>
    <n v="4"/>
    <n v="5"/>
    <n v="5"/>
    <n v="5"/>
    <n v="3"/>
    <n v="4"/>
    <n v="4"/>
  </r>
  <r>
    <n v="2"/>
    <s v="สหเวชศาสตร์"/>
    <s v="ไม่ระบุ"/>
    <m/>
    <n v="1"/>
    <m/>
    <x v="1"/>
    <x v="1"/>
    <m/>
    <x v="0"/>
    <x v="0"/>
    <m/>
    <m/>
    <n v="4"/>
    <n v="4"/>
    <n v="4"/>
    <n v="4"/>
    <n v="4"/>
    <n v="4"/>
    <n v="4"/>
    <n v="4"/>
    <n v="4"/>
    <n v="4"/>
    <n v="4"/>
    <n v="4"/>
    <n v="4"/>
    <n v="4"/>
    <n v="5"/>
    <n v="5"/>
    <n v="5"/>
    <n v="5"/>
    <n v="5"/>
    <n v="5"/>
    <n v="5"/>
    <n v="5"/>
    <n v="5"/>
    <n v="5"/>
  </r>
  <r>
    <n v="2"/>
    <s v="วิทยาศาสตร์"/>
    <s v="เทคโนโลยีสารสนเทศ"/>
    <m/>
    <n v="1"/>
    <m/>
    <x v="0"/>
    <x v="1"/>
    <m/>
    <x v="0"/>
    <x v="0"/>
    <m/>
    <m/>
    <n v="4"/>
    <n v="5"/>
    <n v="5"/>
    <n v="5"/>
    <n v="5"/>
    <n v="5"/>
    <n v="5"/>
    <n v="5"/>
    <m/>
    <n v="5"/>
    <n v="3"/>
    <n v="3"/>
    <n v="3"/>
    <n v="3"/>
    <n v="4"/>
    <n v="4"/>
    <n v="4"/>
    <n v="4"/>
    <n v="5"/>
    <n v="5"/>
    <n v="5"/>
    <n v="4"/>
    <n v="4"/>
    <n v="4"/>
  </r>
  <r>
    <n v="2"/>
    <s v="สหเวชศาสตร์"/>
    <s v="เทคนิคการแพทย์"/>
    <m/>
    <m/>
    <n v="1"/>
    <x v="0"/>
    <x v="1"/>
    <m/>
    <x v="0"/>
    <x v="0"/>
    <m/>
    <m/>
    <n v="5"/>
    <n v="5"/>
    <n v="5"/>
    <n v="5"/>
    <n v="5"/>
    <n v="5"/>
    <n v="5"/>
    <n v="5"/>
    <n v="3"/>
    <n v="5"/>
    <n v="3"/>
    <n v="3"/>
    <n v="3"/>
    <n v="3"/>
    <n v="4"/>
    <n v="4"/>
    <n v="4"/>
    <n v="4"/>
    <n v="4"/>
    <n v="4"/>
    <n v="4"/>
    <n v="4"/>
    <n v="4"/>
    <n v="4"/>
  </r>
  <r>
    <n v="2"/>
    <s v="วิทยาศาสร์การแพทย์"/>
    <s v="วิทยาศาสตร์การแพทย์"/>
    <m/>
    <n v="1"/>
    <n v="1"/>
    <x v="0"/>
    <x v="1"/>
    <m/>
    <x v="0"/>
    <x v="0"/>
    <m/>
    <m/>
    <n v="5"/>
    <n v="4"/>
    <n v="4"/>
    <n v="5"/>
    <n v="5"/>
    <n v="5"/>
    <n v="5"/>
    <n v="5"/>
    <n v="4"/>
    <n v="4"/>
    <n v="4"/>
    <n v="3"/>
    <n v="4"/>
    <n v="4"/>
    <n v="5"/>
    <n v="4"/>
    <n v="4"/>
    <n v="4"/>
    <n v="5"/>
    <n v="5"/>
    <n v="5"/>
    <n v="4"/>
    <n v="3"/>
    <n v="3"/>
  </r>
  <r>
    <n v="2"/>
    <s v="สหเวชศาสตร์"/>
    <s v="กายภาพบำบัด"/>
    <m/>
    <n v="1"/>
    <n v="1"/>
    <x v="1"/>
    <x v="1"/>
    <m/>
    <x v="0"/>
    <x v="0"/>
    <m/>
    <m/>
    <n v="4"/>
    <n v="4"/>
    <n v="4"/>
    <n v="4"/>
    <n v="4"/>
    <n v="5"/>
    <n v="4"/>
    <n v="5"/>
    <n v="5"/>
    <n v="4"/>
    <n v="3"/>
    <n v="1"/>
    <n v="1"/>
    <n v="2"/>
    <n v="4"/>
    <n v="4"/>
    <n v="4"/>
    <n v="4"/>
    <n v="4"/>
    <n v="4"/>
    <n v="5"/>
    <n v="4"/>
    <n v="4"/>
    <n v="5"/>
  </r>
  <r>
    <n v="2"/>
    <s v="เภสัชศาสตร์"/>
    <s v="เภสัชเคมีและผลิตภัณฑ์ธรรมชาติ"/>
    <m/>
    <n v="1"/>
    <n v="1"/>
    <x v="0"/>
    <x v="0"/>
    <m/>
    <x v="0"/>
    <x v="0"/>
    <m/>
    <m/>
    <n v="5"/>
    <n v="5"/>
    <n v="4"/>
    <n v="5"/>
    <n v="5"/>
    <n v="5"/>
    <n v="3"/>
    <n v="4"/>
    <n v="4"/>
    <n v="4"/>
    <n v="4"/>
    <n v="3"/>
    <n v="2"/>
    <n v="2"/>
    <n v="4"/>
    <n v="4"/>
    <n v="4"/>
    <n v="5"/>
    <n v="4"/>
    <n v="5"/>
    <n v="5"/>
    <n v="5"/>
    <n v="5"/>
    <n v="5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4"/>
    <n v="4"/>
    <n v="3"/>
    <n v="3"/>
    <n v="4"/>
    <n v="4"/>
    <n v="3"/>
    <n v="4"/>
    <n v="4"/>
    <n v="4"/>
    <n v="4"/>
    <n v="3"/>
    <n v="3"/>
    <n v="3"/>
    <n v="3"/>
    <n v="3"/>
    <n v="3"/>
    <n v="3"/>
    <n v="3"/>
    <n v="3"/>
    <n v="3"/>
    <n v="4"/>
    <n v="3"/>
    <n v="3"/>
  </r>
  <r>
    <n v="2"/>
    <s v="สาธาณสุขศาสตร์"/>
    <s v="สาธารณสุขศาสตร์"/>
    <m/>
    <m/>
    <n v="1"/>
    <x v="0"/>
    <x v="1"/>
    <m/>
    <x v="0"/>
    <x v="0"/>
    <m/>
    <m/>
    <n v="4"/>
    <n v="4"/>
    <n v="4"/>
    <n v="4"/>
    <n v="4"/>
    <n v="4"/>
    <n v="3"/>
    <m/>
    <m/>
    <m/>
    <n v="5"/>
    <n v="5"/>
    <n v="5"/>
    <n v="5"/>
    <n v="5"/>
    <n v="5"/>
    <n v="5"/>
    <n v="5"/>
    <n v="4"/>
    <n v="4"/>
    <n v="5"/>
    <n v="4"/>
    <n v="4"/>
    <n v="4"/>
  </r>
  <r>
    <n v="2"/>
    <s v="สาธาณสุขศาสตร์"/>
    <s v="สาธารณสุขศาสตร์"/>
    <m/>
    <m/>
    <n v="1"/>
    <x v="0"/>
    <x v="1"/>
    <m/>
    <x v="0"/>
    <x v="0"/>
    <m/>
    <m/>
    <n v="5"/>
    <n v="5"/>
    <n v="5"/>
    <n v="5"/>
    <n v="5"/>
    <n v="5"/>
    <n v="5"/>
    <n v="5"/>
    <n v="5"/>
    <n v="5"/>
    <n v="3"/>
    <n v="3"/>
    <n v="3"/>
    <n v="3"/>
    <n v="4"/>
    <n v="4"/>
    <n v="5"/>
    <n v="5"/>
    <n v="4"/>
    <n v="5"/>
    <n v="5"/>
    <n v="4"/>
    <n v="4"/>
    <n v="4"/>
  </r>
  <r>
    <n v="2"/>
    <s v="สาธาณสุขศาสตร์"/>
    <s v="สาธารณสุขศาสตร์"/>
    <m/>
    <n v="1"/>
    <m/>
    <x v="0"/>
    <x v="0"/>
    <m/>
    <x v="0"/>
    <x v="0"/>
    <m/>
    <m/>
    <n v="4"/>
    <n v="4"/>
    <n v="3"/>
    <n v="4"/>
    <n v="4"/>
    <n v="4"/>
    <n v="3"/>
    <n v="4"/>
    <n v="4"/>
    <n v="5"/>
    <n v="4"/>
    <n v="5"/>
    <n v="4"/>
    <n v="3"/>
    <n v="5"/>
    <n v="4"/>
    <n v="5"/>
    <n v="3"/>
    <n v="4"/>
    <n v="4"/>
    <n v="5"/>
    <n v="5"/>
    <n v="5"/>
    <n v="5"/>
  </r>
  <r>
    <n v="2"/>
    <s v="สาธาณสุขศาสตร์"/>
    <s v="สาธารณสุขศาสตร์"/>
    <m/>
    <n v="1"/>
    <n v="1"/>
    <x v="0"/>
    <x v="0"/>
    <m/>
    <x v="0"/>
    <x v="0"/>
    <m/>
    <m/>
    <n v="5"/>
    <n v="4"/>
    <n v="4"/>
    <n v="4"/>
    <n v="4"/>
    <n v="5"/>
    <n v="4"/>
    <n v="4"/>
    <n v="4"/>
    <n v="4"/>
    <n v="3"/>
    <n v="3"/>
    <n v="3"/>
    <m/>
    <n v="5"/>
    <n v="5"/>
    <n v="5"/>
    <n v="5"/>
    <n v="5"/>
    <n v="5"/>
    <n v="5"/>
    <n v="5"/>
    <n v="5"/>
    <n v="5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5"/>
    <n v="4"/>
    <n v="4"/>
    <n v="4"/>
    <n v="4"/>
    <n v="5"/>
    <n v="4"/>
    <n v="4"/>
    <n v="4"/>
    <n v="4"/>
    <n v="3"/>
    <n v="2"/>
    <n v="2"/>
    <n v="2"/>
    <n v="4"/>
    <n v="4"/>
    <n v="4"/>
    <n v="4"/>
    <n v="4"/>
    <n v="4"/>
    <n v="4"/>
    <n v="4"/>
    <n v="4"/>
    <n v="4"/>
  </r>
  <r>
    <n v="2"/>
    <s v="สาธาณสุขศาสตร์"/>
    <s v="สาธารณสุขศาสตร์"/>
    <m/>
    <n v="1"/>
    <n v="1"/>
    <x v="1"/>
    <x v="0"/>
    <m/>
    <x v="1"/>
    <x v="0"/>
    <m/>
    <m/>
    <n v="5"/>
    <n v="3"/>
    <n v="5"/>
    <n v="5"/>
    <n v="5"/>
    <n v="5"/>
    <n v="4"/>
    <n v="5"/>
    <n v="4"/>
    <n v="5"/>
    <n v="5"/>
    <n v="3"/>
    <n v="3"/>
    <n v="3"/>
    <n v="5"/>
    <n v="5"/>
    <n v="5"/>
    <n v="5"/>
    <n v="5"/>
    <n v="5"/>
    <n v="5"/>
    <n v="5"/>
    <n v="5"/>
    <n v="5"/>
  </r>
  <r>
    <n v="2"/>
    <s v="สาธาณสุขศาสตร์"/>
    <s v="สาธารณสุขศาสตร์"/>
    <m/>
    <m/>
    <n v="1"/>
    <x v="0"/>
    <x v="1"/>
    <m/>
    <x v="0"/>
    <x v="0"/>
    <m/>
    <m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5"/>
    <n v="4"/>
    <n v="4"/>
    <n v="4"/>
    <n v="4"/>
    <n v="4"/>
    <n v="4"/>
    <n v="4"/>
    <n v="4"/>
    <n v="4"/>
    <n v="2"/>
    <n v="2"/>
    <n v="2"/>
    <n v="2"/>
    <n v="4"/>
    <n v="4"/>
    <n v="4"/>
    <n v="5"/>
    <n v="4"/>
    <n v="5"/>
    <n v="5"/>
    <n v="4"/>
    <n v="4"/>
    <n v="4"/>
  </r>
  <r>
    <n v="2"/>
    <s v="สาธาณสุขศาสตร์"/>
    <s v="สาธารณสุขศาสตร์"/>
    <m/>
    <m/>
    <n v="1"/>
    <x v="0"/>
    <x v="0"/>
    <m/>
    <x v="0"/>
    <x v="0"/>
    <m/>
    <m/>
    <n v="5"/>
    <n v="5"/>
    <n v="5"/>
    <n v="5"/>
    <n v="5"/>
    <n v="4"/>
    <n v="4"/>
    <n v="5"/>
    <n v="4"/>
    <n v="5"/>
    <n v="1"/>
    <n v="1"/>
    <n v="1"/>
    <n v="1"/>
    <n v="3"/>
    <n v="3"/>
    <n v="3"/>
    <n v="3"/>
    <n v="5"/>
    <n v="5"/>
    <n v="5"/>
    <n v="4"/>
    <n v="4"/>
    <n v="5"/>
  </r>
  <r>
    <n v="2"/>
    <s v="สาธาณสุขศาสตร์"/>
    <s v="สาธารณสุขศาสตร์"/>
    <m/>
    <m/>
    <n v="1"/>
    <x v="0"/>
    <x v="0"/>
    <m/>
    <x v="0"/>
    <x v="0"/>
    <m/>
    <m/>
    <n v="5"/>
    <n v="5"/>
    <n v="5"/>
    <n v="5"/>
    <n v="5"/>
    <n v="4"/>
    <n v="4"/>
    <n v="5"/>
    <n v="4"/>
    <n v="5"/>
    <n v="1"/>
    <n v="1"/>
    <n v="1"/>
    <n v="1"/>
    <n v="3"/>
    <n v="3"/>
    <n v="3"/>
    <n v="3"/>
    <n v="5"/>
    <n v="5"/>
    <n v="5"/>
    <n v="4"/>
    <n v="4"/>
    <n v="5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5"/>
    <n v="3"/>
    <n v="4"/>
    <n v="5"/>
    <n v="5"/>
    <n v="5"/>
    <n v="4"/>
    <n v="5"/>
    <n v="5"/>
    <n v="4"/>
    <n v="5"/>
    <n v="5"/>
    <n v="5"/>
    <n v="4"/>
    <n v="5"/>
    <n v="4"/>
    <n v="4"/>
    <n v="4"/>
    <n v="5"/>
    <n v="5"/>
    <n v="4"/>
    <n v="3"/>
    <n v="3"/>
    <n v="4"/>
  </r>
  <r>
    <n v="2"/>
    <s v="สาธาณสุขศาสตร์"/>
    <s v="สาธารณสุขศาสตร์"/>
    <m/>
    <n v="1"/>
    <n v="1"/>
    <x v="0"/>
    <x v="0"/>
    <m/>
    <x v="0"/>
    <x v="0"/>
    <m/>
    <m/>
    <n v="5"/>
    <n v="4"/>
    <n v="4"/>
    <m/>
    <n v="5"/>
    <n v="5"/>
    <n v="4"/>
    <m/>
    <n v="5"/>
    <n v="5"/>
    <n v="5"/>
    <n v="5"/>
    <n v="5"/>
    <n v="5"/>
    <n v="5"/>
    <n v="5"/>
    <n v="5"/>
    <n v="5"/>
    <n v="5"/>
    <n v="5"/>
    <n v="5"/>
    <n v="5"/>
    <n v="5"/>
    <n v="5"/>
  </r>
  <r>
    <n v="3"/>
    <s v="บริหารธุรกิจ เศรษฐศาสตร์ และการสื่อสาร"/>
    <s v="การจัดการท่องเที่ยว"/>
    <m/>
    <m/>
    <m/>
    <x v="0"/>
    <x v="1"/>
    <m/>
    <x v="0"/>
    <x v="1"/>
    <m/>
    <m/>
    <n v="4"/>
    <n v="5"/>
    <n v="4"/>
    <n v="5"/>
    <n v="5"/>
    <n v="2"/>
    <n v="4"/>
    <n v="5"/>
    <n v="3"/>
    <n v="4"/>
    <n v="5"/>
    <n v="4"/>
    <n v="5"/>
    <n v="4"/>
    <n v="5"/>
    <n v="5"/>
    <n v="5"/>
    <n v="5"/>
    <n v="3"/>
    <n v="5"/>
    <n v="5"/>
    <n v="5"/>
    <n v="5"/>
    <n v="4"/>
  </r>
  <r>
    <n v="3"/>
    <s v="บริหารธุรกิจ เศรษฐศาสตร์ และการสื่อสาร"/>
    <s v="การจัดการท่องเที่ยว"/>
    <m/>
    <n v="1"/>
    <n v="1"/>
    <x v="0"/>
    <x v="1"/>
    <m/>
    <x v="0"/>
    <x v="0"/>
    <m/>
    <m/>
    <n v="5"/>
    <n v="5"/>
    <n v="5"/>
    <n v="5"/>
    <n v="5"/>
    <n v="3"/>
    <n v="3"/>
    <n v="4"/>
    <n v="5"/>
    <n v="4"/>
    <n v="5"/>
    <n v="5"/>
    <n v="5"/>
    <n v="5"/>
    <n v="5"/>
    <n v="5"/>
    <n v="5"/>
    <n v="5"/>
    <n v="5"/>
    <n v="5"/>
    <n v="5"/>
    <n v="4"/>
    <n v="5"/>
    <n v="5"/>
  </r>
  <r>
    <n v="3"/>
    <s v="มนุษยศาสตร์"/>
    <s v="ภาษาอังกฤษ"/>
    <m/>
    <n v="1"/>
    <m/>
    <x v="0"/>
    <x v="1"/>
    <m/>
    <x v="0"/>
    <x v="0"/>
    <m/>
    <m/>
    <n v="5"/>
    <n v="5"/>
    <n v="4"/>
    <n v="5"/>
    <n v="5"/>
    <n v="5"/>
    <n v="5"/>
    <n v="5"/>
    <n v="5"/>
    <n v="5"/>
    <n v="4"/>
    <n v="4"/>
    <n v="4"/>
    <n v="5"/>
    <n v="5"/>
    <n v="4"/>
    <n v="5"/>
    <n v="5"/>
    <n v="4"/>
    <n v="5"/>
    <n v="5"/>
    <n v="5"/>
    <n v="4"/>
    <n v="5"/>
  </r>
  <r>
    <n v="2"/>
    <s v="มนุษยศาสตร์"/>
    <s v="ภาษาไทย"/>
    <m/>
    <n v="1"/>
    <m/>
    <x v="0"/>
    <x v="1"/>
    <m/>
    <x v="0"/>
    <x v="0"/>
    <m/>
    <m/>
    <n v="4"/>
    <n v="4"/>
    <n v="4"/>
    <n v="4"/>
    <n v="4"/>
    <n v="5"/>
    <n v="5"/>
    <n v="5"/>
    <n v="5"/>
    <n v="5"/>
    <n v="4"/>
    <n v="4"/>
    <n v="4"/>
    <n v="4"/>
    <n v="5"/>
    <n v="5"/>
    <n v="5"/>
    <n v="5"/>
    <n v="5"/>
    <n v="5"/>
    <n v="5"/>
    <n v="3"/>
    <n v="4"/>
    <n v="4"/>
  </r>
  <r>
    <n v="2"/>
    <s v="มนุษยศาสตร์"/>
    <s v="วิทยาการดนตรีและนาฏศิลป์"/>
    <m/>
    <n v="1"/>
    <m/>
    <x v="0"/>
    <x v="1"/>
    <m/>
    <x v="0"/>
    <x v="0"/>
    <m/>
    <m/>
    <n v="5"/>
    <n v="4"/>
    <n v="4"/>
    <n v="4"/>
    <n v="4"/>
    <n v="5"/>
    <n v="4"/>
    <n v="4"/>
    <n v="4"/>
    <n v="5"/>
    <n v="5"/>
    <n v="4"/>
    <n v="4"/>
    <n v="4"/>
    <n v="4"/>
    <n v="5"/>
    <n v="4"/>
    <n v="5"/>
    <n v="4"/>
    <n v="4"/>
    <n v="5"/>
    <n v="5"/>
    <n v="5"/>
    <n v="5"/>
  </r>
  <r>
    <n v="3"/>
    <s v="บริหารธุรกิจ เศรษฐศาสตร์ และการสื่อสาร"/>
    <s v="การจัดการท่องเที่ยว"/>
    <m/>
    <n v="1"/>
    <n v="1"/>
    <x v="0"/>
    <x v="1"/>
    <m/>
    <x v="0"/>
    <x v="0"/>
    <m/>
    <m/>
    <n v="5"/>
    <n v="4"/>
    <n v="5"/>
    <n v="5"/>
    <n v="5"/>
    <n v="3"/>
    <n v="4"/>
    <n v="4"/>
    <n v="4"/>
    <n v="5"/>
    <n v="4"/>
    <n v="4"/>
    <n v="5"/>
    <n v="5"/>
    <n v="5"/>
    <n v="5"/>
    <n v="5"/>
    <n v="5"/>
    <n v="4"/>
    <n v="4"/>
    <n v="5"/>
    <n v="5"/>
    <n v="5"/>
    <n v="5"/>
  </r>
  <r>
    <n v="2"/>
    <s v="สาธาณสุขศาสตร์"/>
    <s v="สาธารณสุขศาสตร์"/>
    <m/>
    <m/>
    <n v="1"/>
    <x v="0"/>
    <x v="0"/>
    <m/>
    <x v="0"/>
    <x v="0"/>
    <m/>
    <m/>
    <n v="4"/>
    <n v="4"/>
    <n v="4"/>
    <n v="5"/>
    <n v="5"/>
    <n v="4"/>
    <n v="3"/>
    <n v="4"/>
    <n v="4"/>
    <n v="5"/>
    <n v="3"/>
    <n v="3"/>
    <n v="3"/>
    <n v="3"/>
    <n v="5"/>
    <n v="5"/>
    <n v="5"/>
    <n v="5"/>
    <n v="5"/>
    <n v="5"/>
    <n v="5"/>
    <n v="3"/>
    <n v="4"/>
    <n v="4"/>
  </r>
  <r>
    <n v="2"/>
    <s v="สาธาณสุขศาสตร์"/>
    <s v="สาธารณสุขศาสตร์"/>
    <m/>
    <m/>
    <n v="1"/>
    <x v="0"/>
    <x v="0"/>
    <m/>
    <x v="0"/>
    <x v="0"/>
    <m/>
    <m/>
    <n v="5"/>
    <n v="3"/>
    <n v="2"/>
    <n v="4"/>
    <n v="4"/>
    <n v="5"/>
    <n v="3"/>
    <n v="4"/>
    <n v="4"/>
    <n v="4"/>
    <n v="3"/>
    <n v="3"/>
    <n v="3"/>
    <n v="3"/>
    <n v="4"/>
    <n v="4"/>
    <n v="4"/>
    <n v="4"/>
    <n v="4"/>
    <n v="4"/>
    <n v="4"/>
    <n v="4"/>
    <n v="4"/>
    <n v="4"/>
  </r>
  <r>
    <n v="3"/>
    <s v="วิศวกรรมศาสตร์"/>
    <s v="วิศวกรรมการจัดการ"/>
    <m/>
    <n v="1"/>
    <m/>
    <x v="0"/>
    <x v="1"/>
    <m/>
    <x v="0"/>
    <x v="0"/>
    <m/>
    <m/>
    <n v="5"/>
    <n v="4"/>
    <n v="4"/>
    <n v="4"/>
    <n v="4"/>
    <n v="4"/>
    <n v="4"/>
    <n v="4"/>
    <n v="4"/>
    <n v="4"/>
    <n v="3"/>
    <n v="3"/>
    <n v="4"/>
    <n v="4"/>
    <n v="4"/>
    <n v="4"/>
    <n v="4"/>
    <n v="4"/>
    <n v="4"/>
    <n v="4"/>
    <n v="4"/>
    <n v="4"/>
    <n v="4"/>
    <n v="4"/>
  </r>
  <r>
    <n v="3"/>
    <s v="วิทยาศาสตร์"/>
    <s v="เทคโนโลยีสารสนเทศ"/>
    <m/>
    <n v="1"/>
    <m/>
    <x v="0"/>
    <x v="1"/>
    <n v="1"/>
    <x v="0"/>
    <x v="0"/>
    <m/>
    <m/>
    <n v="4"/>
    <n v="4"/>
    <n v="4"/>
    <n v="4"/>
    <n v="4"/>
    <n v="4"/>
    <n v="3"/>
    <n v="3"/>
    <n v="4"/>
    <n v="4"/>
    <n v="5"/>
    <n v="5"/>
    <n v="5"/>
    <n v="5"/>
    <n v="5"/>
    <n v="5"/>
    <n v="5"/>
    <n v="5"/>
    <n v="5"/>
    <n v="5"/>
    <n v="5"/>
    <n v="5"/>
    <n v="5"/>
    <n v="5"/>
  </r>
  <r>
    <n v="2"/>
    <s v="ศึกษาศาสตร์"/>
    <s v="คอมพิวเตอร์ศึกษา"/>
    <m/>
    <n v="1"/>
    <m/>
    <x v="0"/>
    <x v="1"/>
    <m/>
    <x v="0"/>
    <x v="0"/>
    <m/>
    <m/>
    <n v="4"/>
    <n v="4"/>
    <n v="3"/>
    <n v="4"/>
    <n v="4"/>
    <n v="4"/>
    <n v="1"/>
    <n v="4"/>
    <n v="4"/>
    <n v="3"/>
    <n v="3"/>
    <n v="2"/>
    <n v="2"/>
    <n v="2"/>
    <n v="3"/>
    <n v="3"/>
    <n v="3"/>
    <n v="3"/>
    <n v="4"/>
    <n v="4"/>
    <n v="3"/>
    <n v="4"/>
    <n v="4"/>
    <n v="4"/>
  </r>
  <r>
    <n v="2"/>
    <s v="ศึกษาศาสตร์"/>
    <s v="เทคโนโลยีและสื่อสารการศึกษา"/>
    <m/>
    <n v="1"/>
    <m/>
    <x v="0"/>
    <x v="1"/>
    <m/>
    <x v="0"/>
    <x v="0"/>
    <m/>
    <m/>
    <n v="5"/>
    <n v="5"/>
    <n v="4"/>
    <n v="5"/>
    <n v="5"/>
    <n v="5"/>
    <n v="4"/>
    <n v="5"/>
    <n v="5"/>
    <n v="5"/>
    <n v="4"/>
    <n v="2"/>
    <n v="2"/>
    <n v="2"/>
    <n v="5"/>
    <n v="4"/>
    <n v="5"/>
    <n v="5"/>
    <n v="5"/>
    <n v="5"/>
    <n v="5"/>
    <n v="4"/>
    <n v="4"/>
    <n v="4"/>
  </r>
  <r>
    <n v="3"/>
    <s v="บริหารธุรกิจ เศรษฐศาสตร์ และการสื่อสาร"/>
    <s v="บริหารธุรกิจ"/>
    <m/>
    <n v="1"/>
    <m/>
    <x v="0"/>
    <x v="1"/>
    <m/>
    <x v="0"/>
    <x v="1"/>
    <m/>
    <m/>
    <n v="4"/>
    <n v="4"/>
    <n v="4"/>
    <n v="4"/>
    <n v="4"/>
    <n v="4"/>
    <n v="4"/>
    <n v="4"/>
    <n v="4"/>
    <n v="4"/>
    <n v="3"/>
    <n v="3"/>
    <n v="3"/>
    <n v="3"/>
    <n v="4"/>
    <n v="4"/>
    <n v="4"/>
    <n v="3"/>
    <n v="4"/>
    <n v="4"/>
    <n v="4"/>
    <n v="4"/>
    <n v="3"/>
    <n v="3"/>
  </r>
  <r>
    <n v="2"/>
    <s v="ศึกษาศาสตร์"/>
    <s v="การบริหารการศึกษา"/>
    <m/>
    <n v="1"/>
    <m/>
    <x v="0"/>
    <x v="1"/>
    <m/>
    <x v="0"/>
    <x v="0"/>
    <m/>
    <m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</r>
  <r>
    <n v="3"/>
    <s v="บริหารธุรกิจ เศรษฐศาสตร์ และการสื่อสาร"/>
    <s v="การสื่อสาร"/>
    <m/>
    <n v="1"/>
    <m/>
    <x v="0"/>
    <x v="1"/>
    <m/>
    <x v="0"/>
    <x v="0"/>
    <m/>
    <m/>
    <n v="4"/>
    <n v="4"/>
    <n v="4"/>
    <n v="4"/>
    <n v="4"/>
    <n v="4"/>
    <n v="3"/>
    <n v="4"/>
    <n v="4"/>
    <n v="4"/>
    <m/>
    <n v="5"/>
    <n v="4"/>
    <n v="5"/>
    <n v="5"/>
    <n v="4"/>
    <n v="4"/>
    <n v="4"/>
    <n v="5"/>
    <n v="5"/>
    <n v="5"/>
    <n v="3"/>
    <n v="3"/>
    <n v="4"/>
  </r>
  <r>
    <n v="2"/>
    <s v="มนุษยศาสตร์"/>
    <s v="ภาษาไทย"/>
    <m/>
    <m/>
    <m/>
    <x v="1"/>
    <x v="1"/>
    <m/>
    <x v="0"/>
    <x v="0"/>
    <m/>
    <m/>
    <n v="4"/>
    <n v="4"/>
    <n v="4"/>
    <n v="4"/>
    <n v="4"/>
    <n v="5"/>
    <n v="4"/>
    <n v="4"/>
    <n v="4"/>
    <n v="4"/>
    <n v="2"/>
    <n v="2"/>
    <n v="2"/>
    <n v="2"/>
    <n v="4"/>
    <n v="4"/>
    <n v="4"/>
    <n v="4"/>
    <n v="5"/>
    <n v="5"/>
    <n v="4"/>
    <n v="4"/>
    <n v="4"/>
    <n v="4"/>
  </r>
  <r>
    <n v="3"/>
    <s v="บริหารธุรกิจ เศรษฐศาสตร์ และการสื่อสาร"/>
    <s v="การจัดการท่องเที่ยว"/>
    <m/>
    <m/>
    <m/>
    <x v="0"/>
    <x v="1"/>
    <m/>
    <x v="0"/>
    <x v="1"/>
    <m/>
    <m/>
    <n v="4"/>
    <n v="4"/>
    <n v="4"/>
    <m/>
    <n v="5"/>
    <n v="4"/>
    <n v="4"/>
    <n v="4"/>
    <n v="4"/>
    <n v="5"/>
    <n v="4"/>
    <n v="4"/>
    <n v="4"/>
    <n v="4"/>
    <n v="4"/>
    <n v="4"/>
    <n v="5"/>
    <n v="4"/>
    <n v="5"/>
    <n v="4"/>
    <n v="5"/>
    <n v="4"/>
    <n v="4"/>
    <n v="4"/>
  </r>
  <r>
    <n v="2"/>
    <s v="มนุษยศาสตร์"/>
    <s v="ภาษาไทย"/>
    <m/>
    <m/>
    <m/>
    <x v="1"/>
    <x v="1"/>
    <m/>
    <x v="0"/>
    <x v="0"/>
    <m/>
    <m/>
    <n v="5"/>
    <n v="5"/>
    <n v="5"/>
    <n v="5"/>
    <n v="4"/>
    <n v="5"/>
    <n v="3"/>
    <n v="5"/>
    <n v="5"/>
    <n v="5"/>
    <n v="4"/>
    <n v="4"/>
    <n v="4"/>
    <n v="4"/>
    <n v="5"/>
    <n v="5"/>
    <n v="5"/>
    <n v="5"/>
    <n v="5"/>
    <n v="5"/>
    <n v="5"/>
    <n v="5"/>
    <n v="5"/>
    <n v="4"/>
  </r>
  <r>
    <n v="2"/>
    <s v="ศึกษาศาสตร์"/>
    <s v="หลักสูตรและการสอน"/>
    <m/>
    <m/>
    <n v="1"/>
    <x v="0"/>
    <x v="1"/>
    <m/>
    <x v="0"/>
    <x v="0"/>
    <m/>
    <m/>
    <n v="4"/>
    <n v="3"/>
    <n v="3"/>
    <n v="3"/>
    <n v="4"/>
    <n v="2"/>
    <n v="3"/>
    <n v="3"/>
    <n v="4"/>
    <n v="4"/>
    <n v="3"/>
    <n v="3"/>
    <n v="2"/>
    <n v="3"/>
    <n v="5"/>
    <n v="4"/>
    <n v="4"/>
    <n v="4"/>
    <n v="4"/>
    <m/>
    <n v="4"/>
    <n v="4"/>
    <n v="4"/>
    <n v="4"/>
  </r>
  <r>
    <n v="3"/>
    <s v="บริหารธุรกิจ เศรษฐศาสตร์ และการสื่อสาร"/>
    <s v="การจัดการท่องเที่ยว"/>
    <m/>
    <m/>
    <n v="1"/>
    <x v="0"/>
    <x v="1"/>
    <m/>
    <x v="0"/>
    <x v="0"/>
    <m/>
    <m/>
    <n v="5"/>
    <n v="2"/>
    <n v="2"/>
    <n v="5"/>
    <n v="5"/>
    <n v="5"/>
    <n v="5"/>
    <n v="5"/>
    <n v="5"/>
    <n v="5"/>
    <n v="5"/>
    <n v="4"/>
    <n v="5"/>
    <n v="5"/>
    <n v="5"/>
    <n v="5"/>
    <n v="5"/>
    <n v="5"/>
    <n v="4"/>
    <n v="5"/>
    <n v="5"/>
    <n v="5"/>
    <n v="5"/>
    <n v="5"/>
  </r>
  <r>
    <n v="2"/>
    <s v="สังคมศาสตร์"/>
    <s v="เอเชียตะวันออกเฉียงใต้"/>
    <m/>
    <n v="1"/>
    <n v="1"/>
    <x v="1"/>
    <x v="1"/>
    <m/>
    <x v="0"/>
    <x v="0"/>
    <m/>
    <m/>
    <n v="4"/>
    <n v="5"/>
    <n v="4"/>
    <n v="4"/>
    <n v="4"/>
    <n v="4"/>
    <n v="4"/>
    <n v="4"/>
    <n v="4"/>
    <n v="4"/>
    <n v="4"/>
    <n v="4"/>
    <n v="3"/>
    <n v="4"/>
    <n v="4"/>
    <n v="4"/>
    <n v="4"/>
    <n v="4"/>
    <n v="4"/>
    <n v="4"/>
    <n v="4"/>
    <n v="4"/>
    <n v="4"/>
    <n v="4"/>
  </r>
  <r>
    <n v="2"/>
    <s v="ศึกษาศาสตร์"/>
    <s v="เทคโนโลยีและสื่อสารการศึกษา"/>
    <m/>
    <n v="1"/>
    <m/>
    <x v="0"/>
    <x v="1"/>
    <m/>
    <x v="0"/>
    <x v="0"/>
    <m/>
    <m/>
    <n v="4"/>
    <n v="4"/>
    <n v="4"/>
    <n v="5"/>
    <n v="5"/>
    <n v="5"/>
    <n v="4"/>
    <n v="5"/>
    <n v="5"/>
    <n v="5"/>
    <n v="3"/>
    <n v="3"/>
    <n v="3"/>
    <n v="3"/>
    <n v="4"/>
    <n v="4"/>
    <n v="4"/>
    <n v="5"/>
    <n v="5"/>
    <n v="5"/>
    <n v="5"/>
    <n v="5"/>
    <n v="5"/>
    <n v="5"/>
  </r>
  <r>
    <n v="3"/>
    <s v="ศึกษาศาสตร์"/>
    <s v="การศึกษา"/>
    <m/>
    <n v="1"/>
    <m/>
    <x v="0"/>
    <x v="1"/>
    <m/>
    <x v="0"/>
    <x v="0"/>
    <m/>
    <m/>
    <n v="4"/>
    <n v="4"/>
    <n v="3"/>
    <n v="4"/>
    <n v="4"/>
    <n v="3"/>
    <n v="4"/>
    <n v="4"/>
    <n v="3"/>
    <m/>
    <n v="4"/>
    <n v="2"/>
    <n v="2"/>
    <n v="2"/>
    <n v="3"/>
    <n v="4"/>
    <n v="3"/>
    <n v="3"/>
    <n v="4"/>
    <n v="4"/>
    <n v="3"/>
    <n v="4"/>
    <n v="3"/>
    <n v="4"/>
  </r>
  <r>
    <n v="2"/>
    <s v="ศึกษาศาสตร์"/>
    <s v="เทคโนโลยีและสื่อสารการศึกษา"/>
    <m/>
    <n v="1"/>
    <m/>
    <x v="0"/>
    <x v="1"/>
    <m/>
    <x v="0"/>
    <x v="1"/>
    <m/>
    <m/>
    <n v="5"/>
    <n v="5"/>
    <n v="5"/>
    <n v="5"/>
    <n v="5"/>
    <n v="5"/>
    <n v="4"/>
    <n v="5"/>
    <n v="5"/>
    <n v="5"/>
    <n v="5"/>
    <n v="5"/>
    <n v="5"/>
    <n v="5"/>
    <m/>
    <m/>
    <n v="5"/>
    <n v="5"/>
    <n v="3"/>
    <n v="5"/>
    <n v="5"/>
    <n v="4"/>
    <n v="5"/>
    <n v="4"/>
  </r>
  <r>
    <n v="2"/>
    <s v="ศึกษาศาสตร์"/>
    <s v="เทคโนโลยีและสื่อสารการศึกษา"/>
    <m/>
    <n v="1"/>
    <m/>
    <x v="0"/>
    <x v="1"/>
    <m/>
    <x v="0"/>
    <x v="0"/>
    <m/>
    <m/>
    <n v="5"/>
    <n v="4"/>
    <n v="3"/>
    <n v="4"/>
    <n v="4"/>
    <n v="5"/>
    <n v="4"/>
    <n v="5"/>
    <n v="5"/>
    <n v="5"/>
    <n v="2"/>
    <n v="2"/>
    <n v="2"/>
    <n v="3"/>
    <n v="3"/>
    <n v="3"/>
    <n v="3"/>
    <n v="4"/>
    <n v="5"/>
    <n v="4"/>
    <n v="4"/>
    <n v="4"/>
    <n v="4"/>
    <n v="4"/>
  </r>
  <r>
    <n v="2"/>
    <s v="มนุษยศาสตร์"/>
    <s v="ภาษาอังกฤษ"/>
    <m/>
    <m/>
    <m/>
    <x v="0"/>
    <x v="1"/>
    <m/>
    <x v="0"/>
    <x v="1"/>
    <m/>
    <m/>
    <n v="3"/>
    <n v="4"/>
    <n v="4"/>
    <n v="3"/>
    <n v="4"/>
    <n v="4"/>
    <n v="4"/>
    <n v="4"/>
    <n v="3"/>
    <n v="3"/>
    <n v="3"/>
    <n v="3"/>
    <n v="3"/>
    <n v="3"/>
    <n v="4"/>
    <n v="4"/>
    <n v="4"/>
    <n v="4"/>
    <n v="4"/>
    <n v="4"/>
    <n v="4"/>
    <n v="4"/>
    <n v="4"/>
    <n v="4"/>
  </r>
  <r>
    <n v="3"/>
    <s v="ศึกษาศาสตร์"/>
    <s v="บริหารการศึกษา"/>
    <m/>
    <m/>
    <m/>
    <x v="0"/>
    <x v="1"/>
    <m/>
    <x v="0"/>
    <x v="1"/>
    <m/>
    <m/>
    <n v="4"/>
    <n v="5"/>
    <n v="5"/>
    <n v="4"/>
    <n v="4"/>
    <n v="5"/>
    <n v="5"/>
    <n v="5"/>
    <n v="5"/>
    <n v="4"/>
    <n v="3"/>
    <n v="3"/>
    <n v="3"/>
    <n v="3"/>
    <n v="4"/>
    <n v="4"/>
    <n v="4"/>
    <n v="4"/>
    <n v="4"/>
    <n v="4"/>
    <n v="4"/>
    <n v="3"/>
    <n v="3"/>
    <n v="3"/>
  </r>
  <r>
    <n v="2"/>
    <s v="ศึกษาศาสตร์"/>
    <s v="เทคโนโลยีและสื่อสารการศึกษา"/>
    <m/>
    <m/>
    <m/>
    <x v="0"/>
    <x v="1"/>
    <m/>
    <x v="0"/>
    <x v="1"/>
    <m/>
    <m/>
    <n v="4"/>
    <n v="5"/>
    <n v="5"/>
    <n v="3"/>
    <n v="4"/>
    <n v="5"/>
    <n v="3"/>
    <n v="3"/>
    <n v="3"/>
    <n v="4"/>
    <n v="4"/>
    <n v="4"/>
    <n v="4"/>
    <n v="4"/>
    <n v="3"/>
    <n v="3"/>
    <n v="4"/>
    <n v="4"/>
    <n v="3"/>
    <n v="3"/>
    <n v="3"/>
    <n v="3"/>
    <n v="3"/>
    <n v="3"/>
  </r>
  <r>
    <n v="2"/>
    <s v="ศึกษาศาสตร์"/>
    <s v="วิจัยและประเมินผลการศึกษา"/>
    <m/>
    <n v="1"/>
    <m/>
    <x v="1"/>
    <x v="1"/>
    <m/>
    <x v="0"/>
    <x v="0"/>
    <m/>
    <m/>
    <n v="4"/>
    <n v="4"/>
    <n v="5"/>
    <n v="3"/>
    <n v="4"/>
    <n v="5"/>
    <n v="2"/>
    <n v="4"/>
    <n v="3"/>
    <n v="4"/>
    <n v="5"/>
    <n v="3"/>
    <n v="3"/>
    <m/>
    <n v="5"/>
    <n v="3"/>
    <n v="3"/>
    <n v="3"/>
    <n v="4"/>
    <n v="4"/>
    <n v="4"/>
    <n v="4"/>
    <n v="5"/>
    <n v="5"/>
  </r>
  <r>
    <n v="3"/>
    <s v="ศึกษาศาสตร์"/>
    <s v="การบริหารการศึกษา"/>
    <m/>
    <m/>
    <m/>
    <x v="0"/>
    <x v="1"/>
    <m/>
    <x v="0"/>
    <x v="1"/>
    <m/>
    <m/>
    <n v="5"/>
    <n v="4"/>
    <n v="4"/>
    <n v="4"/>
    <m/>
    <n v="4"/>
    <n v="4"/>
    <n v="4"/>
    <n v="4"/>
    <n v="4"/>
    <n v="5"/>
    <n v="5"/>
    <n v="5"/>
    <n v="5"/>
    <n v="5"/>
    <n v="4"/>
    <n v="4"/>
    <n v="4"/>
    <n v="4"/>
    <n v="5"/>
    <n v="4"/>
    <n v="4"/>
    <n v="4"/>
    <n v="4"/>
  </r>
  <r>
    <n v="3"/>
    <s v="ศึกษาศาสตร์"/>
    <s v="การบริหารการศึกษา"/>
    <m/>
    <n v="1"/>
    <m/>
    <x v="0"/>
    <x v="1"/>
    <m/>
    <x v="0"/>
    <x v="0"/>
    <m/>
    <m/>
    <n v="4"/>
    <n v="3"/>
    <n v="3"/>
    <n v="5"/>
    <n v="5"/>
    <n v="4"/>
    <n v="4"/>
    <n v="4"/>
    <n v="4"/>
    <n v="4"/>
    <n v="3"/>
    <n v="3"/>
    <n v="3"/>
    <n v="3"/>
    <n v="4"/>
    <n v="4"/>
    <n v="4"/>
    <m/>
    <n v="4"/>
    <n v="4"/>
    <n v="4"/>
    <n v="3"/>
    <n v="3"/>
    <n v="3"/>
  </r>
  <r>
    <n v="2"/>
    <s v="ศึกษาศาสตร์"/>
    <s v="หลักสูตรและการสอน"/>
    <m/>
    <m/>
    <n v="1"/>
    <x v="1"/>
    <x v="1"/>
    <m/>
    <x v="0"/>
    <x v="0"/>
    <m/>
    <m/>
    <n v="4"/>
    <n v="3"/>
    <n v="2"/>
    <n v="3"/>
    <n v="4"/>
    <n v="4"/>
    <n v="4"/>
    <n v="4"/>
    <n v="4"/>
    <n v="4"/>
    <n v="2"/>
    <n v="2"/>
    <n v="1"/>
    <n v="2"/>
    <n v="3"/>
    <n v="4"/>
    <n v="5"/>
    <n v="4"/>
    <n v="4"/>
    <n v="4"/>
    <n v="5"/>
    <n v="4"/>
    <n v="4"/>
    <n v="4"/>
  </r>
  <r>
    <n v="2"/>
    <s v="ศึกษาศาสตร์"/>
    <s v="หลักสูตรและการสอน"/>
    <m/>
    <n v="1"/>
    <n v="1"/>
    <x v="1"/>
    <x v="1"/>
    <m/>
    <x v="0"/>
    <x v="0"/>
    <m/>
    <m/>
    <n v="4"/>
    <n v="5"/>
    <n v="3"/>
    <n v="4"/>
    <n v="5"/>
    <n v="4"/>
    <n v="3"/>
    <n v="2"/>
    <n v="4"/>
    <n v="3"/>
    <n v="4"/>
    <n v="3"/>
    <n v="3"/>
    <n v="4"/>
    <n v="5"/>
    <n v="5"/>
    <n v="5"/>
    <n v="4"/>
    <n v="4"/>
    <n v="5"/>
    <n v="5"/>
    <n v="4"/>
    <n v="4"/>
    <n v="4"/>
  </r>
  <r>
    <n v="3"/>
    <s v="ศึกษาศาสตร์"/>
    <s v="หลักสูตรและการสอน"/>
    <m/>
    <n v="1"/>
    <m/>
    <x v="0"/>
    <x v="1"/>
    <m/>
    <x v="0"/>
    <x v="1"/>
    <m/>
    <m/>
    <n v="4"/>
    <n v="4"/>
    <n v="4"/>
    <n v="4"/>
    <n v="4"/>
    <n v="4"/>
    <n v="3"/>
    <n v="4"/>
    <n v="4"/>
    <n v="3"/>
    <n v="4"/>
    <n v="3"/>
    <n v="4"/>
    <n v="4"/>
    <n v="5"/>
    <n v="5"/>
    <n v="5"/>
    <n v="5"/>
    <n v="5"/>
    <n v="5"/>
    <n v="5"/>
    <n v="3"/>
    <n v="3"/>
    <n v="4"/>
  </r>
  <r>
    <n v="3"/>
    <s v="ศึกษาศาสตร์"/>
    <s v="หลักสูตรและการสอน"/>
    <m/>
    <n v="1"/>
    <m/>
    <x v="0"/>
    <x v="1"/>
    <m/>
    <x v="0"/>
    <x v="0"/>
    <m/>
    <m/>
    <n v="5"/>
    <n v="5"/>
    <n v="5"/>
    <n v="3"/>
    <n v="3"/>
    <n v="5"/>
    <n v="4"/>
    <n v="4"/>
    <n v="4"/>
    <n v="5"/>
    <n v="1"/>
    <n v="2"/>
    <n v="3"/>
    <n v="2"/>
    <n v="5"/>
    <n v="5"/>
    <n v="5"/>
    <n v="5"/>
    <n v="5"/>
    <n v="5"/>
    <n v="5"/>
    <n v="4"/>
    <n v="5"/>
    <n v="5"/>
  </r>
  <r>
    <n v="2"/>
    <s v="ศึกษาศาสตร์"/>
    <s v="หลักสูตรและการสอน"/>
    <m/>
    <m/>
    <m/>
    <x v="0"/>
    <x v="1"/>
    <m/>
    <x v="0"/>
    <x v="1"/>
    <m/>
    <m/>
    <n v="5"/>
    <n v="4"/>
    <n v="2"/>
    <n v="4"/>
    <n v="4"/>
    <n v="2"/>
    <n v="4"/>
    <n v="4"/>
    <n v="4"/>
    <n v="5"/>
    <n v="3"/>
    <n v="3"/>
    <n v="3"/>
    <n v="3"/>
    <n v="5"/>
    <n v="5"/>
    <n v="5"/>
    <n v="5"/>
    <n v="4"/>
    <n v="4"/>
    <n v="4"/>
    <n v="4"/>
    <n v="4"/>
    <n v="4"/>
  </r>
  <r>
    <n v="2"/>
    <s v="ศึกษาศาสตร์"/>
    <s v="หลักสูตรและการสอน"/>
    <m/>
    <n v="1"/>
    <m/>
    <x v="0"/>
    <x v="1"/>
    <m/>
    <x v="0"/>
    <x v="1"/>
    <m/>
    <m/>
    <n v="4"/>
    <n v="4"/>
    <n v="4"/>
    <n v="4"/>
    <n v="4"/>
    <n v="3"/>
    <n v="3"/>
    <n v="3"/>
    <n v="3"/>
    <n v="3"/>
    <n v="5"/>
    <n v="5"/>
    <n v="5"/>
    <n v="5"/>
    <n v="4"/>
    <n v="4"/>
    <n v="4"/>
    <n v="4"/>
    <n v="4"/>
    <n v="4"/>
    <n v="4"/>
    <n v="4"/>
    <n v="4"/>
    <n v="4"/>
  </r>
  <r>
    <n v="2"/>
    <s v="ศึกษาศาสตร์"/>
    <s v="วิจัยและประเมินผลการศึกษา"/>
    <m/>
    <m/>
    <m/>
    <x v="1"/>
    <x v="1"/>
    <m/>
    <x v="0"/>
    <x v="0"/>
    <m/>
    <m/>
    <n v="4"/>
    <n v="5"/>
    <n v="4"/>
    <n v="5"/>
    <n v="5"/>
    <n v="5"/>
    <n v="5"/>
    <n v="5"/>
    <n v="5"/>
    <n v="5"/>
    <n v="2"/>
    <n v="2"/>
    <n v="2"/>
    <n v="3"/>
    <n v="5"/>
    <n v="5"/>
    <n v="5"/>
    <n v="5"/>
    <n v="5"/>
    <n v="5"/>
    <n v="5"/>
    <n v="4"/>
    <n v="5"/>
    <n v="5"/>
  </r>
  <r>
    <n v="3"/>
    <s v="ศึกษาศาสตร์"/>
    <s v="วิจัยและประเมินผลการศึกษา"/>
    <m/>
    <n v="1"/>
    <n v="1"/>
    <x v="0"/>
    <x v="1"/>
    <m/>
    <x v="0"/>
    <x v="0"/>
    <m/>
    <m/>
    <n v="5"/>
    <n v="5"/>
    <n v="3"/>
    <n v="4"/>
    <n v="4"/>
    <n v="4"/>
    <n v="3"/>
    <n v="4"/>
    <n v="5"/>
    <n v="5"/>
    <n v="4"/>
    <n v="4"/>
    <n v="4"/>
    <n v="4"/>
    <n v="5"/>
    <n v="5"/>
    <n v="5"/>
    <n v="5"/>
    <n v="5"/>
    <n v="5"/>
    <n v="5"/>
    <n v="5"/>
    <n v="5"/>
    <n v="5"/>
  </r>
  <r>
    <n v="2"/>
    <s v="ศึกษาศาสตร์"/>
    <s v="หลักสูตรและการสอน"/>
    <m/>
    <m/>
    <n v="1"/>
    <x v="0"/>
    <x v="1"/>
    <m/>
    <x v="0"/>
    <x v="0"/>
    <m/>
    <m/>
    <n v="3"/>
    <n v="2"/>
    <n v="1"/>
    <n v="4"/>
    <n v="3"/>
    <n v="2"/>
    <n v="3"/>
    <n v="3"/>
    <n v="1"/>
    <n v="4"/>
    <n v="3"/>
    <n v="2"/>
    <n v="3"/>
    <n v="3"/>
    <n v="4"/>
    <n v="3"/>
    <n v="4"/>
    <n v="3"/>
    <n v="2"/>
    <n v="3"/>
    <n v="3"/>
    <n v="4"/>
    <n v="3"/>
    <n v="3"/>
  </r>
  <r>
    <n v="3"/>
    <s v="ศึกษาศาสตร์"/>
    <s v="หลักสูตรและการสอน"/>
    <m/>
    <m/>
    <m/>
    <x v="0"/>
    <x v="1"/>
    <m/>
    <x v="0"/>
    <x v="1"/>
    <m/>
    <m/>
    <n v="4"/>
    <n v="4"/>
    <n v="4"/>
    <n v="5"/>
    <n v="5"/>
    <n v="5"/>
    <n v="4"/>
    <m/>
    <n v="4"/>
    <n v="4"/>
    <n v="1"/>
    <n v="1"/>
    <n v="1"/>
    <n v="1"/>
    <n v="5"/>
    <n v="4"/>
    <n v="5"/>
    <n v="5"/>
    <n v="4"/>
    <n v="5"/>
    <n v="5"/>
    <n v="3"/>
    <n v="3"/>
    <n v="5"/>
  </r>
  <r>
    <n v="2"/>
    <s v="ศึกษาศาสตร์"/>
    <s v="วิจัยและประเมินผลการศึกษา"/>
    <m/>
    <n v="1"/>
    <n v="1"/>
    <x v="0"/>
    <x v="1"/>
    <n v="1"/>
    <x v="0"/>
    <x v="0"/>
    <m/>
    <m/>
    <n v="5"/>
    <n v="5"/>
    <n v="4"/>
    <n v="5"/>
    <n v="5"/>
    <n v="5"/>
    <n v="5"/>
    <n v="4"/>
    <n v="5"/>
    <n v="5"/>
    <n v="4"/>
    <n v="4"/>
    <n v="5"/>
    <n v="5"/>
    <n v="5"/>
    <n v="5"/>
    <n v="5"/>
    <n v="5"/>
    <n v="5"/>
    <n v="5"/>
    <m/>
    <n v="5"/>
    <n v="5"/>
    <n v="5"/>
  </r>
  <r>
    <n v="3"/>
    <s v="ศึกษาศาสตร์"/>
    <s v="วิจัยและประเมินผลการศึกษา"/>
    <m/>
    <n v="1"/>
    <m/>
    <x v="0"/>
    <x v="1"/>
    <m/>
    <x v="0"/>
    <x v="0"/>
    <m/>
    <m/>
    <n v="4"/>
    <n v="3"/>
    <n v="4"/>
    <n v="3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</r>
  <r>
    <n v="3"/>
    <s v="ศึกษาศาสตร์"/>
    <s v="หลักสูตรและการสอน"/>
    <m/>
    <n v="1"/>
    <m/>
    <x v="0"/>
    <x v="1"/>
    <m/>
    <x v="0"/>
    <x v="1"/>
    <m/>
    <m/>
    <n v="4"/>
    <n v="4"/>
    <n v="4"/>
    <n v="4"/>
    <n v="4"/>
    <n v="5"/>
    <n v="4"/>
    <n v="4"/>
    <n v="4"/>
    <n v="4"/>
    <n v="2"/>
    <n v="2"/>
    <n v="2"/>
    <n v="2"/>
    <n v="4"/>
    <n v="4"/>
    <n v="5"/>
    <n v="5"/>
    <n v="4"/>
    <n v="5"/>
    <n v="4"/>
    <n v="4"/>
    <n v="3"/>
    <n v="4"/>
  </r>
  <r>
    <n v="2"/>
    <s v="ศึกษาศาสตร์"/>
    <s v="เทคโนโลยีและสื่อสารการศึกษา"/>
    <m/>
    <n v="1"/>
    <m/>
    <x v="0"/>
    <x v="1"/>
    <m/>
    <x v="0"/>
    <x v="0"/>
    <m/>
    <m/>
    <n v="4"/>
    <n v="4"/>
    <n v="4"/>
    <n v="3"/>
    <n v="4"/>
    <n v="5"/>
    <n v="3"/>
    <n v="4"/>
    <n v="4"/>
    <n v="5"/>
    <n v="5"/>
    <n v="3"/>
    <n v="4"/>
    <n v="5"/>
    <n v="3"/>
    <n v="4"/>
    <n v="4"/>
    <n v="5"/>
    <n v="5"/>
    <n v="5"/>
    <n v="4"/>
    <n v="5"/>
    <n v="4"/>
    <n v="4"/>
  </r>
  <r>
    <n v="3"/>
    <s v="ศึกษาศาสตร์"/>
    <s v="การบริหารการศึกษา"/>
    <m/>
    <n v="1"/>
    <m/>
    <x v="0"/>
    <x v="1"/>
    <m/>
    <x v="0"/>
    <x v="0"/>
    <m/>
    <m/>
    <n v="4"/>
    <n v="4"/>
    <n v="4"/>
    <n v="4"/>
    <n v="4"/>
    <n v="4"/>
    <n v="4"/>
    <n v="4"/>
    <n v="4"/>
    <n v="4"/>
    <n v="3"/>
    <n v="2"/>
    <n v="2"/>
    <n v="2"/>
    <n v="4"/>
    <n v="4"/>
    <n v="4"/>
    <n v="4"/>
    <n v="4"/>
    <n v="4"/>
    <n v="5"/>
    <n v="4"/>
    <n v="4"/>
    <n v="4"/>
  </r>
  <r>
    <n v="3"/>
    <s v="บริหารธุรกิจ เศรษฐศาสตร์ และการสื่อสาร"/>
    <s v="การสื่อสาร"/>
    <m/>
    <m/>
    <m/>
    <x v="0"/>
    <x v="1"/>
    <m/>
    <x v="0"/>
    <x v="0"/>
    <n v="1"/>
    <m/>
    <n v="5"/>
    <n v="3"/>
    <n v="3"/>
    <n v="4"/>
    <n v="4"/>
    <n v="4"/>
    <n v="4"/>
    <n v="4"/>
    <n v="4"/>
    <n v="4"/>
    <n v="3"/>
    <n v="3"/>
    <n v="3"/>
    <n v="3"/>
    <n v="4"/>
    <n v="4"/>
    <n v="4"/>
    <n v="4"/>
    <n v="4"/>
    <n v="5"/>
    <n v="4"/>
    <n v="3"/>
    <n v="4"/>
    <n v="3"/>
  </r>
  <r>
    <n v="3"/>
    <s v="วิทยาศาสตร์"/>
    <s v="ฟิสิกส์ประยุกต์"/>
    <m/>
    <n v="1"/>
    <m/>
    <x v="0"/>
    <x v="1"/>
    <m/>
    <x v="0"/>
    <x v="1"/>
    <m/>
    <m/>
    <n v="4"/>
    <n v="4"/>
    <n v="4"/>
    <n v="4"/>
    <n v="4"/>
    <n v="5"/>
    <n v="4"/>
    <n v="5"/>
    <n v="4"/>
    <n v="5"/>
    <n v="3"/>
    <n v="3"/>
    <n v="3"/>
    <n v="4"/>
    <n v="4"/>
    <n v="4"/>
    <n v="4"/>
    <n v="4"/>
    <n v="5"/>
    <n v="5"/>
    <n v="4"/>
    <n v="4"/>
    <n v="4"/>
    <n v="4"/>
  </r>
  <r>
    <n v="2"/>
    <s v="พลังงานทดแทน"/>
    <s v="พลังงานทดแทน"/>
    <m/>
    <m/>
    <n v="1"/>
    <x v="0"/>
    <x v="1"/>
    <m/>
    <x v="0"/>
    <x v="0"/>
    <m/>
    <m/>
    <n v="5"/>
    <n v="5"/>
    <n v="4"/>
    <n v="4"/>
    <n v="5"/>
    <n v="5"/>
    <n v="1"/>
    <n v="2"/>
    <n v="4"/>
    <n v="5"/>
    <n v="3"/>
    <n v="1"/>
    <n v="4"/>
    <n v="4"/>
    <n v="5"/>
    <n v="4"/>
    <n v="5"/>
    <n v="5"/>
    <n v="5"/>
    <n v="5"/>
    <n v="4"/>
    <n v="3"/>
    <n v="3"/>
    <n v="3"/>
  </r>
  <r>
    <n v="2"/>
    <s v="ศึกษาศาสตร์"/>
    <s v="วิจัยและประเมินผลการศึกษา"/>
    <m/>
    <n v="1"/>
    <m/>
    <x v="0"/>
    <x v="1"/>
    <n v="1"/>
    <x v="0"/>
    <x v="0"/>
    <m/>
    <m/>
    <n v="5"/>
    <n v="3"/>
    <n v="3"/>
    <n v="4"/>
    <n v="4"/>
    <n v="4"/>
    <n v="5"/>
    <n v="5"/>
    <n v="5"/>
    <n v="4"/>
    <n v="4"/>
    <n v="4"/>
    <n v="4"/>
    <n v="4"/>
    <n v="5"/>
    <n v="5"/>
    <n v="5"/>
    <n v="5"/>
    <n v="5"/>
    <n v="5"/>
    <n v="5"/>
    <n v="5"/>
    <n v="5"/>
    <n v="5"/>
  </r>
  <r>
    <n v="3"/>
    <s v="มนุษยศาสตร์"/>
    <s v="ภาษาอังกฤษ"/>
    <m/>
    <n v="1"/>
    <m/>
    <x v="1"/>
    <x v="1"/>
    <m/>
    <x v="0"/>
    <x v="0"/>
    <m/>
    <m/>
    <n v="4"/>
    <n v="4"/>
    <n v="5"/>
    <n v="5"/>
    <n v="5"/>
    <n v="5"/>
    <n v="5"/>
    <n v="5"/>
    <n v="5"/>
    <n v="5"/>
    <n v="3"/>
    <n v="3"/>
    <n v="4"/>
    <n v="4"/>
    <n v="5"/>
    <n v="5"/>
    <n v="5"/>
    <n v="5"/>
    <n v="5"/>
    <n v="5"/>
    <n v="5"/>
    <n v="4"/>
    <n v="4"/>
    <n v="5"/>
  </r>
  <r>
    <n v="2"/>
    <s v="พลังงานทดแทน"/>
    <s v="พลังงานทดแทน"/>
    <m/>
    <m/>
    <n v="1"/>
    <x v="0"/>
    <x v="0"/>
    <m/>
    <x v="0"/>
    <x v="0"/>
    <m/>
    <m/>
    <n v="4"/>
    <n v="4"/>
    <n v="4"/>
    <n v="3"/>
    <n v="4"/>
    <n v="4"/>
    <n v="4"/>
    <n v="4"/>
    <n v="4"/>
    <n v="4"/>
    <n v="5"/>
    <n v="5"/>
    <n v="5"/>
    <n v="5"/>
    <n v="5"/>
    <n v="5"/>
    <n v="5"/>
    <n v="5"/>
    <n v="5"/>
    <n v="5"/>
    <n v="5"/>
    <n v="5"/>
    <n v="5"/>
    <n v="5"/>
  </r>
  <r>
    <n v="3"/>
    <s v="วิทยาศาสตร์"/>
    <s v="เทคโนโลยีสารสนเทศ"/>
    <m/>
    <n v="1"/>
    <m/>
    <x v="0"/>
    <x v="1"/>
    <m/>
    <x v="0"/>
    <x v="0"/>
    <m/>
    <m/>
    <n v="4"/>
    <n v="4"/>
    <n v="4"/>
    <n v="4"/>
    <n v="4"/>
    <n v="4"/>
    <n v="4"/>
    <n v="4"/>
    <n v="4"/>
    <n v="4"/>
    <n v="3"/>
    <n v="3"/>
    <n v="3"/>
    <n v="3"/>
    <n v="4"/>
    <n v="4"/>
    <n v="4"/>
    <n v="4"/>
    <n v="4"/>
    <n v="4"/>
    <n v="4"/>
    <n v="4"/>
    <n v="4"/>
    <n v="4"/>
  </r>
  <r>
    <n v="2"/>
    <s v="วิศวกรรมศาสตร์"/>
    <s v="วิศวกรรมโยธา"/>
    <m/>
    <m/>
    <n v="1"/>
    <x v="0"/>
    <x v="1"/>
    <m/>
    <x v="1"/>
    <x v="0"/>
    <m/>
    <m/>
    <n v="4"/>
    <n v="2"/>
    <n v="3"/>
    <n v="3"/>
    <n v="3"/>
    <n v="3"/>
    <n v="4"/>
    <n v="4"/>
    <n v="4"/>
    <n v="5"/>
    <n v="3"/>
    <n v="3"/>
    <n v="3"/>
    <n v="3"/>
    <n v="4"/>
    <n v="4"/>
    <n v="4"/>
    <n v="4"/>
    <n v="4"/>
    <n v="4"/>
    <n v="4"/>
    <n v="4"/>
    <n v="2"/>
    <n v="4"/>
  </r>
  <r>
    <n v="2"/>
    <s v="วิทยาศาสตร์"/>
    <s v="ฟิสิกส์ประยุกต์"/>
    <m/>
    <n v="1"/>
    <m/>
    <x v="0"/>
    <x v="1"/>
    <m/>
    <x v="0"/>
    <x v="0"/>
    <m/>
    <m/>
    <n v="3"/>
    <n v="3"/>
    <n v="2"/>
    <n v="4"/>
    <n v="4"/>
    <n v="4"/>
    <n v="4"/>
    <n v="4"/>
    <n v="4"/>
    <n v="4"/>
    <n v="2"/>
    <n v="2"/>
    <n v="2"/>
    <n v="2"/>
    <n v="4"/>
    <n v="4"/>
    <n v="4"/>
    <n v="4"/>
    <n v="4"/>
    <n v="4"/>
    <n v="4"/>
    <n v="4"/>
    <n v="4"/>
    <n v="4"/>
  </r>
  <r>
    <n v="2"/>
    <s v="วิทยาศาสตร์"/>
    <s v="ฟิสิกส์ประยุกต์"/>
    <m/>
    <m/>
    <m/>
    <x v="0"/>
    <x v="1"/>
    <m/>
    <x v="0"/>
    <x v="1"/>
    <m/>
    <m/>
    <n v="4"/>
    <n v="3"/>
    <n v="2"/>
    <n v="4"/>
    <n v="3"/>
    <n v="4"/>
    <n v="4"/>
    <n v="4"/>
    <n v="2"/>
    <n v="3"/>
    <n v="4"/>
    <n v="4"/>
    <n v="4"/>
    <n v="4"/>
    <n v="4"/>
    <n v="4"/>
    <n v="4"/>
    <n v="5"/>
    <n v="5"/>
    <n v="5"/>
    <n v="4"/>
    <n v="4"/>
    <n v="4"/>
    <n v="3"/>
  </r>
  <r>
    <n v="3"/>
    <s v="วิทยาศาสตร์"/>
    <s v="วิทยาการคอมพิวเตอร์"/>
    <m/>
    <n v="1"/>
    <m/>
    <x v="0"/>
    <x v="1"/>
    <m/>
    <x v="0"/>
    <x v="0"/>
    <m/>
    <m/>
    <n v="5"/>
    <n v="5"/>
    <n v="4"/>
    <n v="5"/>
    <n v="5"/>
    <n v="5"/>
    <n v="4"/>
    <n v="4"/>
    <n v="3"/>
    <n v="5"/>
    <n v="4"/>
    <n v="4"/>
    <n v="4"/>
    <m/>
    <n v="4"/>
    <n v="4"/>
    <n v="5"/>
    <n v="5"/>
    <n v="5"/>
    <n v="4"/>
    <n v="5"/>
    <n v="4"/>
    <n v="4"/>
    <n v="4"/>
  </r>
  <r>
    <n v="2"/>
    <s v="วิทยาศาสตร์"/>
    <s v="เทคโนโลยีสารสนเทศ"/>
    <m/>
    <n v="1"/>
    <m/>
    <x v="0"/>
    <x v="1"/>
    <m/>
    <x v="0"/>
    <x v="0"/>
    <m/>
    <m/>
    <n v="3"/>
    <n v="4"/>
    <n v="4"/>
    <n v="3"/>
    <n v="3"/>
    <n v="3"/>
    <n v="3"/>
    <n v="3"/>
    <n v="3"/>
    <n v="3"/>
    <n v="3"/>
    <n v="4"/>
    <n v="4"/>
    <n v="4"/>
    <n v="3"/>
    <n v="4"/>
    <n v="3"/>
    <n v="4"/>
    <n v="3"/>
    <n v="4"/>
    <n v="4"/>
    <n v="4"/>
    <n v="4"/>
    <n v="4"/>
  </r>
  <r>
    <n v="2"/>
    <s v="วิทยาศาสตร์"/>
    <s v="ฟิสิกส์ประยุกต์"/>
    <m/>
    <m/>
    <m/>
    <x v="0"/>
    <x v="1"/>
    <m/>
    <x v="0"/>
    <x v="1"/>
    <m/>
    <m/>
    <n v="4"/>
    <n v="3"/>
    <n v="4"/>
    <n v="4"/>
    <n v="4"/>
    <n v="4"/>
    <n v="4"/>
    <n v="4"/>
    <n v="3"/>
    <n v="4"/>
    <n v="4"/>
    <n v="4"/>
    <n v="5"/>
    <n v="4"/>
    <n v="5"/>
    <n v="4"/>
    <n v="4"/>
    <n v="4"/>
    <n v="4"/>
    <n v="5"/>
    <n v="4"/>
    <n v="4"/>
    <n v="5"/>
    <n v="5"/>
  </r>
  <r>
    <n v="3"/>
    <s v="วิทยาศาสตร์"/>
    <s v="ฟิสิกส์ประยุกต์"/>
    <m/>
    <n v="1"/>
    <m/>
    <x v="0"/>
    <x v="1"/>
    <m/>
    <x v="0"/>
    <x v="0"/>
    <m/>
    <m/>
    <n v="5"/>
    <n v="5"/>
    <n v="5"/>
    <n v="4"/>
    <n v="4"/>
    <n v="4"/>
    <n v="4"/>
    <n v="4"/>
    <n v="4"/>
    <n v="4"/>
    <n v="4"/>
    <n v="4"/>
    <n v="5"/>
    <n v="5"/>
    <n v="4"/>
    <n v="4"/>
    <n v="5"/>
    <n v="5"/>
    <n v="4"/>
    <n v="4"/>
    <n v="4"/>
    <n v="4"/>
    <n v="4"/>
    <n v="4"/>
  </r>
  <r>
    <n v="2"/>
    <s v="วิทยาศาสตร์"/>
    <s v="ฟิสิกส์ประยุกต์"/>
    <m/>
    <n v="1"/>
    <m/>
    <x v="0"/>
    <x v="1"/>
    <m/>
    <x v="0"/>
    <x v="0"/>
    <m/>
    <m/>
    <n v="5"/>
    <n v="5"/>
    <n v="5"/>
    <n v="4"/>
    <n v="4"/>
    <n v="4"/>
    <n v="4"/>
    <n v="4"/>
    <n v="4"/>
    <n v="4"/>
    <n v="4"/>
    <n v="4"/>
    <n v="5"/>
    <n v="5"/>
    <n v="4"/>
    <n v="4"/>
    <n v="5"/>
    <n v="5"/>
    <n v="4"/>
    <n v="4"/>
    <n v="4"/>
    <n v="4"/>
    <n v="4"/>
    <n v="4"/>
  </r>
  <r>
    <n v="3"/>
    <s v="วิทยาศาสตร์"/>
    <s v="ฟิสิกส์ประยุกต์"/>
    <m/>
    <n v="1"/>
    <m/>
    <x v="0"/>
    <x v="1"/>
    <m/>
    <x v="0"/>
    <x v="0"/>
    <m/>
    <m/>
    <n v="4"/>
    <n v="3"/>
    <n v="3"/>
    <n v="4"/>
    <n v="4"/>
    <n v="4"/>
    <n v="3"/>
    <n v="4"/>
    <n v="4"/>
    <n v="4"/>
    <n v="3"/>
    <n v="3"/>
    <n v="3"/>
    <n v="3"/>
    <n v="4"/>
    <n v="4"/>
    <n v="4"/>
    <n v="4"/>
    <n v="4"/>
    <n v="4"/>
    <n v="4"/>
    <n v="4"/>
    <n v="4"/>
    <n v="4"/>
  </r>
  <r>
    <n v="2"/>
    <s v="มนุษยศาสตร์"/>
    <s v="ภาษาไทย"/>
    <m/>
    <n v="1"/>
    <m/>
    <x v="0"/>
    <x v="1"/>
    <m/>
    <x v="0"/>
    <x v="0"/>
    <m/>
    <m/>
    <n v="4"/>
    <n v="3"/>
    <n v="3"/>
    <n v="4"/>
    <n v="4"/>
    <n v="4"/>
    <n v="3"/>
    <n v="4"/>
    <n v="4"/>
    <n v="4"/>
    <n v="2"/>
    <n v="2"/>
    <n v="2"/>
    <n v="4"/>
    <n v="4"/>
    <n v="4"/>
    <n v="4"/>
    <n v="5"/>
    <n v="5"/>
    <n v="4"/>
    <n v="4"/>
    <n v="4"/>
    <n v="4"/>
    <n v="4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4"/>
    <n v="4"/>
    <n v="3"/>
    <n v="3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</r>
  <r>
    <n v="3"/>
    <s v="สาธาณสุขศาสตร์"/>
    <s v="สาธารณสุขศาสตร์"/>
    <m/>
    <n v="1"/>
    <n v="1"/>
    <x v="0"/>
    <x v="1"/>
    <m/>
    <x v="0"/>
    <x v="0"/>
    <m/>
    <m/>
    <n v="5"/>
    <n v="4"/>
    <n v="4"/>
    <n v="5"/>
    <n v="5"/>
    <n v="3"/>
    <n v="5"/>
    <n v="5"/>
    <n v="4"/>
    <n v="5"/>
    <n v="3"/>
    <n v="3"/>
    <n v="3"/>
    <n v="3"/>
    <n v="5"/>
    <n v="5"/>
    <n v="5"/>
    <n v="5"/>
    <n v="5"/>
    <n v="5"/>
    <n v="5"/>
    <n v="5"/>
    <n v="5"/>
    <n v="5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5"/>
    <n v="5"/>
    <n v="4"/>
    <n v="5"/>
    <n v="5"/>
    <n v="5"/>
    <n v="4"/>
    <n v="5"/>
    <n v="5"/>
    <n v="5"/>
    <n v="2"/>
    <n v="2"/>
    <n v="2"/>
    <n v="2"/>
    <n v="5"/>
    <n v="5"/>
    <n v="5"/>
    <n v="5"/>
    <n v="5"/>
    <n v="5"/>
    <n v="5"/>
    <n v="5"/>
    <n v="5"/>
    <n v="5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5"/>
    <n v="5"/>
    <n v="3"/>
    <n v="5"/>
    <n v="5"/>
    <n v="5"/>
    <n v="5"/>
    <n v="5"/>
    <n v="5"/>
    <n v="5"/>
    <n v="4"/>
    <n v="4"/>
    <n v="4"/>
    <n v="4"/>
    <n v="5"/>
    <n v="5"/>
    <n v="5"/>
    <n v="5"/>
    <n v="5"/>
    <n v="5"/>
    <n v="5"/>
    <n v="5"/>
    <n v="5"/>
    <n v="5"/>
  </r>
  <r>
    <n v="2"/>
    <s v="สาธาณสุขศาสตร์"/>
    <s v="สาธารณสุขศาสตร์"/>
    <m/>
    <m/>
    <n v="1"/>
    <x v="0"/>
    <x v="1"/>
    <m/>
    <x v="0"/>
    <x v="0"/>
    <m/>
    <m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</r>
  <r>
    <n v="2"/>
    <s v="สาธาณสุขศาสตร์"/>
    <s v="สาธารณสุขศาสตร์"/>
    <m/>
    <m/>
    <n v="1"/>
    <x v="0"/>
    <x v="1"/>
    <m/>
    <x v="0"/>
    <x v="0"/>
    <m/>
    <m/>
    <n v="5"/>
    <n v="5"/>
    <n v="5"/>
    <n v="5"/>
    <n v="5"/>
    <n v="5"/>
    <n v="5"/>
    <n v="5"/>
    <n v="5"/>
    <n v="5"/>
    <n v="2"/>
    <n v="2"/>
    <n v="2"/>
    <n v="2"/>
    <n v="5"/>
    <n v="5"/>
    <n v="5"/>
    <n v="5"/>
    <n v="5"/>
    <n v="5"/>
    <n v="5"/>
    <n v="5"/>
    <n v="5"/>
    <n v="5"/>
  </r>
  <r>
    <n v="2"/>
    <s v="สาธาณสุขศาสตร์"/>
    <s v="สาธารณสุขศาสตร์"/>
    <m/>
    <n v="1"/>
    <n v="1"/>
    <x v="0"/>
    <x v="0"/>
    <m/>
    <x v="0"/>
    <x v="0"/>
    <m/>
    <m/>
    <n v="5"/>
    <n v="4"/>
    <n v="4"/>
    <n v="5"/>
    <n v="5"/>
    <n v="5"/>
    <n v="4"/>
    <n v="5"/>
    <n v="5"/>
    <n v="5"/>
    <n v="3"/>
    <n v="3"/>
    <n v="3"/>
    <n v="3"/>
    <n v="5"/>
    <n v="5"/>
    <n v="5"/>
    <n v="5"/>
    <n v="5"/>
    <n v="5"/>
    <n v="5"/>
    <n v="5"/>
    <n v="5"/>
    <n v="5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5"/>
    <n v="5"/>
    <n v="5"/>
    <n v="5"/>
    <n v="5"/>
    <n v="5"/>
    <n v="4"/>
    <n v="5"/>
    <n v="5"/>
    <n v="5"/>
    <n v="4"/>
    <n v="4"/>
    <n v="4"/>
    <n v="4"/>
    <n v="4"/>
    <n v="4"/>
    <n v="4"/>
    <n v="4"/>
    <n v="4"/>
    <n v="4"/>
    <n v="4"/>
    <n v="4"/>
    <n v="4"/>
    <n v="4"/>
  </r>
  <r>
    <n v="2"/>
    <s v="สาธาณสุขศาสตร์"/>
    <s v="สาธารณสุขศาสตร์"/>
    <m/>
    <m/>
    <n v="1"/>
    <x v="0"/>
    <x v="1"/>
    <m/>
    <x v="0"/>
    <x v="0"/>
    <m/>
    <m/>
    <n v="4"/>
    <n v="4"/>
    <n v="4"/>
    <n v="4"/>
    <n v="4"/>
    <n v="2"/>
    <n v="3"/>
    <n v="3"/>
    <n v="2"/>
    <n v="3"/>
    <n v="4"/>
    <n v="4"/>
    <n v="3"/>
    <n v="3"/>
    <n v="4"/>
    <n v="4"/>
    <n v="4"/>
    <n v="4"/>
    <n v="4"/>
    <n v="4"/>
    <n v="4"/>
    <n v="4"/>
    <n v="4"/>
    <n v="4"/>
  </r>
  <r>
    <n v="2"/>
    <s v="สาธาณสุขศาสตร์"/>
    <s v="สาธารณสุขศาสตร์"/>
    <m/>
    <n v="1"/>
    <n v="1"/>
    <x v="0"/>
    <x v="0"/>
    <m/>
    <x v="0"/>
    <x v="0"/>
    <m/>
    <m/>
    <n v="4"/>
    <n v="3"/>
    <n v="4"/>
    <n v="4"/>
    <n v="4"/>
    <n v="5"/>
    <n v="5"/>
    <n v="5"/>
    <n v="5"/>
    <n v="5"/>
    <n v="5"/>
    <n v="4"/>
    <n v="4"/>
    <n v="4"/>
    <n v="4"/>
    <n v="4"/>
    <n v="4"/>
    <n v="4"/>
    <n v="4"/>
    <n v="4"/>
    <n v="4"/>
    <n v="4"/>
    <n v="4"/>
    <n v="4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5"/>
    <n v="4"/>
    <n v="1"/>
    <n v="5"/>
    <n v="5"/>
    <n v="5"/>
    <n v="3"/>
    <n v="4"/>
    <n v="4"/>
    <n v="5"/>
    <n v="1"/>
    <n v="3"/>
    <n v="4"/>
    <m/>
    <n v="5"/>
    <n v="5"/>
    <n v="4"/>
    <n v="4"/>
    <n v="4"/>
    <n v="4"/>
    <n v="5"/>
    <n v="5"/>
    <n v="5"/>
    <n v="5"/>
  </r>
  <r>
    <n v="2"/>
    <s v="สาธาณสุขศาสตร์"/>
    <s v="สาธารณสุขศาสตร์"/>
    <m/>
    <m/>
    <n v="1"/>
    <x v="0"/>
    <x v="1"/>
    <m/>
    <x v="0"/>
    <x v="0"/>
    <m/>
    <m/>
    <n v="5"/>
    <n v="4"/>
    <n v="4"/>
    <n v="5"/>
    <n v="5"/>
    <n v="5"/>
    <n v="3"/>
    <n v="4"/>
    <n v="4"/>
    <n v="5"/>
    <n v="3"/>
    <n v="3"/>
    <n v="3"/>
    <n v="3"/>
    <n v="5"/>
    <n v="5"/>
    <n v="5"/>
    <n v="5"/>
    <n v="5"/>
    <n v="5"/>
    <n v="5"/>
    <n v="5"/>
    <n v="5"/>
    <n v="5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3"/>
    <n v="3"/>
    <n v="3"/>
    <n v="4"/>
    <n v="3"/>
    <n v="3"/>
    <n v="2"/>
    <n v="4"/>
    <n v="4"/>
    <n v="4"/>
    <n v="2"/>
    <n v="2"/>
    <n v="2"/>
    <n v="2"/>
    <n v="3"/>
    <n v="3"/>
    <n v="3"/>
    <n v="3"/>
    <n v="4"/>
    <n v="4"/>
    <n v="4"/>
    <n v="3"/>
    <n v="3"/>
    <n v="4"/>
  </r>
  <r>
    <n v="2"/>
    <s v="เกษตรศาสตร์ ทรัพยากรธรรมชาติและสิ่งแวดล้อม"/>
    <s v="ภูมิสารสนเทศศาสตร์"/>
    <m/>
    <n v="1"/>
    <m/>
    <x v="0"/>
    <x v="1"/>
    <n v="1"/>
    <x v="0"/>
    <x v="0"/>
    <m/>
    <m/>
    <n v="4"/>
    <n v="3"/>
    <n v="4"/>
    <n v="4"/>
    <n v="4"/>
    <n v="4"/>
    <n v="3"/>
    <n v="4"/>
    <n v="5"/>
    <n v="5"/>
    <n v="4"/>
    <n v="4"/>
    <n v="4"/>
    <n v="4"/>
    <n v="4"/>
    <n v="4"/>
    <n v="4"/>
    <n v="4"/>
    <n v="4"/>
    <n v="4"/>
    <n v="4"/>
    <n v="4"/>
    <n v="4"/>
    <n v="4"/>
  </r>
  <r>
    <n v="2"/>
    <s v="พยาบาลศาสตร์"/>
    <s v="การพยาบาลเวชปฏิบัติชุมชน"/>
    <m/>
    <n v="1"/>
    <m/>
    <x v="0"/>
    <x v="1"/>
    <m/>
    <x v="0"/>
    <x v="1"/>
    <m/>
    <m/>
    <n v="5"/>
    <n v="5"/>
    <n v="5"/>
    <n v="5"/>
    <n v="5"/>
    <n v="5"/>
    <n v="5"/>
    <n v="5"/>
    <n v="4"/>
    <n v="5"/>
    <n v="3"/>
    <n v="3"/>
    <n v="3"/>
    <n v="3"/>
    <n v="5"/>
    <n v="5"/>
    <n v="5"/>
    <n v="5"/>
    <n v="5"/>
    <n v="5"/>
    <n v="5"/>
    <n v="5"/>
    <n v="4"/>
    <n v="5"/>
  </r>
  <r>
    <n v="2"/>
    <s v="สหเวชศาสตร์"/>
    <s v="เทคนิคการแพทย์"/>
    <m/>
    <n v="1"/>
    <m/>
    <x v="1"/>
    <x v="1"/>
    <m/>
    <x v="0"/>
    <x v="0"/>
    <m/>
    <m/>
    <n v="5"/>
    <n v="4"/>
    <n v="4"/>
    <n v="5"/>
    <n v="5"/>
    <n v="5"/>
    <n v="4"/>
    <n v="5"/>
    <n v="3"/>
    <n v="5"/>
    <n v="4"/>
    <n v="4"/>
    <n v="4"/>
    <n v="4"/>
    <n v="5"/>
    <n v="5"/>
    <n v="5"/>
    <n v="5"/>
    <n v="5"/>
    <n v="5"/>
    <n v="5"/>
    <n v="5"/>
    <n v="5"/>
    <n v="5"/>
  </r>
  <r>
    <n v="2"/>
    <s v="เกษตรศาสตร์ ทรัพยากรธรรมชาติและสิ่งแวดล้อม"/>
    <s v="ภูมิสารสนเทศศาสตร์"/>
    <m/>
    <n v="1"/>
    <m/>
    <x v="0"/>
    <x v="1"/>
    <m/>
    <x v="0"/>
    <x v="1"/>
    <m/>
    <m/>
    <n v="5"/>
    <n v="4"/>
    <n v="4"/>
    <n v="4"/>
    <n v="4"/>
    <n v="4"/>
    <n v="4"/>
    <n v="5"/>
    <n v="4"/>
    <n v="5"/>
    <n v="3"/>
    <n v="2"/>
    <n v="2"/>
    <n v="2"/>
    <n v="4"/>
    <n v="4"/>
    <n v="4"/>
    <n v="4"/>
    <n v="5"/>
    <n v="4"/>
    <n v="4"/>
    <n v="4"/>
    <n v="4"/>
    <n v="4"/>
  </r>
  <r>
    <n v="2"/>
    <s v="เกษตรศาสตร์ ทรัพยากรธรรมชาติและสิ่งแวดล้อม"/>
    <s v="วิทยาศาสตร์การเกษตร"/>
    <m/>
    <n v="1"/>
    <m/>
    <x v="1"/>
    <x v="1"/>
    <m/>
    <x v="0"/>
    <x v="1"/>
    <m/>
    <m/>
    <n v="5"/>
    <n v="5"/>
    <n v="4"/>
    <n v="4"/>
    <n v="4"/>
    <n v="5"/>
    <n v="4"/>
    <n v="5"/>
    <n v="5"/>
    <n v="5"/>
    <n v="5"/>
    <n v="5"/>
    <n v="4"/>
    <n v="4"/>
    <n v="4"/>
    <n v="4"/>
    <n v="4"/>
    <n v="4"/>
    <n v="4"/>
    <n v="4"/>
    <n v="4"/>
    <n v="4"/>
    <n v="4"/>
    <n v="4"/>
  </r>
  <r>
    <n v="2"/>
    <s v="เกษตรศาสตร์ ทรัพยากรธรรมชาติและสิ่งแวดล้อม"/>
    <s v="วิทยาศาสตร์การเกษตร"/>
    <m/>
    <n v="1"/>
    <m/>
    <x v="1"/>
    <x v="1"/>
    <m/>
    <x v="0"/>
    <x v="0"/>
    <m/>
    <m/>
    <n v="4"/>
    <n v="4"/>
    <n v="4"/>
    <n v="5"/>
    <n v="5"/>
    <n v="4"/>
    <n v="4"/>
    <n v="4"/>
    <n v="4"/>
    <n v="4"/>
    <n v="5"/>
    <n v="4"/>
    <n v="5"/>
    <n v="4"/>
    <n v="5"/>
    <n v="4"/>
    <n v="5"/>
    <n v="4"/>
    <n v="5"/>
    <n v="4"/>
    <n v="5"/>
    <n v="5"/>
    <n v="4"/>
    <n v="5"/>
  </r>
  <r>
    <n v="2"/>
    <s v="วิทยาศาสตร์"/>
    <s v="เทคโนโลยีสารสนเทศ"/>
    <m/>
    <m/>
    <m/>
    <x v="0"/>
    <x v="0"/>
    <m/>
    <x v="0"/>
    <x v="0"/>
    <m/>
    <m/>
    <n v="4"/>
    <n v="2"/>
    <n v="3"/>
    <n v="4"/>
    <n v="4"/>
    <n v="3"/>
    <n v="4"/>
    <n v="4"/>
    <n v="4"/>
    <n v="4"/>
    <n v="1"/>
    <n v="1"/>
    <n v="1"/>
    <n v="1"/>
    <n v="3"/>
    <n v="3"/>
    <n v="3"/>
    <n v="3"/>
    <n v="3"/>
    <n v="3"/>
    <n v="4"/>
    <n v="3"/>
    <n v="3"/>
    <n v="3"/>
  </r>
  <r>
    <n v="2"/>
    <s v="วิทยาศาสตร์"/>
    <s v="ฟิสิกส์ประยุกต์"/>
    <m/>
    <n v="1"/>
    <m/>
    <x v="0"/>
    <x v="1"/>
    <m/>
    <x v="0"/>
    <x v="0"/>
    <m/>
    <m/>
    <n v="5"/>
    <n v="4"/>
    <n v="4"/>
    <n v="3"/>
    <n v="4"/>
    <n v="4"/>
    <n v="4"/>
    <n v="4"/>
    <n v="4"/>
    <n v="4"/>
    <n v="3"/>
    <n v="3"/>
    <n v="3"/>
    <n v="3"/>
    <n v="3"/>
    <n v="3"/>
    <n v="5"/>
    <n v="5"/>
    <n v="3"/>
    <n v="5"/>
    <n v="5"/>
    <n v="3"/>
    <n v="3"/>
    <n v="3"/>
  </r>
  <r>
    <n v="3"/>
    <s v="วิทยาศาสตร์"/>
    <s v="ฟิสิกส์ประยุกต์"/>
    <m/>
    <n v="1"/>
    <n v="1"/>
    <x v="0"/>
    <x v="1"/>
    <m/>
    <x v="0"/>
    <x v="0"/>
    <m/>
    <m/>
    <n v="4"/>
    <n v="4"/>
    <n v="3"/>
    <n v="4"/>
    <n v="4"/>
    <n v="3"/>
    <n v="3"/>
    <n v="4"/>
    <n v="3"/>
    <n v="4"/>
    <n v="3"/>
    <n v="2"/>
    <n v="3"/>
    <n v="2"/>
    <n v="3"/>
    <n v="3"/>
    <n v="4"/>
    <n v="4"/>
    <n v="3"/>
    <n v="4"/>
    <n v="4"/>
    <n v="4"/>
    <n v="4"/>
    <n v="4"/>
  </r>
  <r>
    <n v="2"/>
    <s v="วิทยาศาสตร์"/>
    <s v="ฟิสิกส์ประยุกต์"/>
    <m/>
    <n v="1"/>
    <m/>
    <x v="0"/>
    <x v="1"/>
    <m/>
    <x v="0"/>
    <x v="0"/>
    <m/>
    <m/>
    <n v="4"/>
    <n v="3"/>
    <n v="3"/>
    <n v="3"/>
    <n v="3"/>
    <n v="4"/>
    <n v="3"/>
    <n v="3"/>
    <n v="3"/>
    <n v="3"/>
    <n v="3"/>
    <n v="3"/>
    <n v="3"/>
    <n v="3"/>
    <n v="4"/>
    <n v="4"/>
    <n v="4"/>
    <n v="4"/>
    <n v="4"/>
    <n v="4"/>
    <n v="4"/>
    <n v="3"/>
    <n v="3"/>
    <n v="3"/>
  </r>
  <r>
    <n v="2"/>
    <s v="วิศวกรรมศาสตร์"/>
    <s v="วิศวกรรมโยธา"/>
    <m/>
    <m/>
    <m/>
    <x v="0"/>
    <x v="1"/>
    <m/>
    <x v="0"/>
    <x v="1"/>
    <m/>
    <m/>
    <n v="5"/>
    <n v="5"/>
    <n v="5"/>
    <n v="5"/>
    <n v="5"/>
    <n v="5"/>
    <n v="4"/>
    <n v="4"/>
    <n v="4"/>
    <n v="4"/>
    <n v="4"/>
    <n v="4"/>
    <n v="5"/>
    <n v="5"/>
    <n v="4"/>
    <n v="4"/>
    <n v="4"/>
    <n v="5"/>
    <n v="5"/>
    <n v="4"/>
    <n v="5"/>
    <n v="5"/>
    <n v="5"/>
    <n v="5"/>
  </r>
  <r>
    <n v="3"/>
    <s v="วิทยาศาสตร์"/>
    <s v="ไม่ระบุ"/>
    <m/>
    <n v="1"/>
    <m/>
    <x v="0"/>
    <x v="1"/>
    <m/>
    <x v="0"/>
    <x v="0"/>
    <m/>
    <m/>
    <n v="4"/>
    <n v="4"/>
    <n v="2"/>
    <n v="4"/>
    <n v="4"/>
    <n v="4"/>
    <n v="3"/>
    <n v="4"/>
    <n v="4"/>
    <n v="4"/>
    <n v="3"/>
    <n v="3"/>
    <n v="2"/>
    <n v="3"/>
    <n v="4"/>
    <n v="4"/>
    <n v="4"/>
    <n v="4"/>
    <n v="4"/>
    <n v="4"/>
    <n v="4"/>
    <n v="4"/>
    <n v="4"/>
    <n v="4"/>
  </r>
  <r>
    <n v="3"/>
    <s v="วิทยาศาสตร์"/>
    <s v="วิทยาการคอมพิวเตอร์"/>
    <m/>
    <n v="1"/>
    <m/>
    <x v="0"/>
    <x v="1"/>
    <m/>
    <x v="0"/>
    <x v="0"/>
    <m/>
    <m/>
    <n v="5"/>
    <n v="5"/>
    <n v="4"/>
    <n v="4"/>
    <n v="5"/>
    <n v="5"/>
    <n v="4"/>
    <n v="5"/>
    <n v="5"/>
    <n v="5"/>
    <n v="4"/>
    <n v="4"/>
    <n v="4"/>
    <n v="4"/>
    <n v="5"/>
    <n v="5"/>
    <n v="5"/>
    <n v="5"/>
    <n v="5"/>
    <n v="5"/>
    <n v="5"/>
    <n v="5"/>
    <n v="5"/>
    <n v="5"/>
  </r>
  <r>
    <n v="3"/>
    <s v="ศึกษาศาสตร์"/>
    <s v="คอมพิวเตอร์ศึกษา"/>
    <m/>
    <n v="1"/>
    <m/>
    <x v="0"/>
    <x v="1"/>
    <m/>
    <x v="0"/>
    <x v="0"/>
    <m/>
    <m/>
    <n v="5"/>
    <n v="5"/>
    <n v="5"/>
    <n v="4"/>
    <n v="4"/>
    <n v="5"/>
    <n v="5"/>
    <n v="5"/>
    <n v="4"/>
    <n v="4"/>
    <n v="4"/>
    <n v="4"/>
    <n v="4"/>
    <n v="5"/>
    <n v="5"/>
    <n v="5"/>
    <n v="4"/>
    <n v="5"/>
    <n v="4"/>
    <n v="5"/>
    <n v="5"/>
    <n v="4"/>
    <n v="4"/>
    <n v="4"/>
  </r>
  <r>
    <n v="1"/>
    <s v="สหเวชศาสตร์"/>
    <m/>
    <m/>
    <n v="1"/>
    <m/>
    <x v="1"/>
    <x v="1"/>
    <m/>
    <x v="0"/>
    <x v="0"/>
    <m/>
    <m/>
    <n v="4"/>
    <n v="4"/>
    <n v="4"/>
    <n v="4"/>
    <n v="4"/>
    <n v="4"/>
    <n v="3"/>
    <n v="3"/>
    <n v="4"/>
    <n v="4"/>
    <n v="2"/>
    <n v="2"/>
    <n v="2"/>
    <n v="3"/>
    <n v="4"/>
    <n v="4"/>
    <n v="4"/>
    <n v="4"/>
    <n v="4"/>
    <n v="4"/>
    <n v="4"/>
    <n v="3"/>
    <n v="4"/>
    <n v="4"/>
  </r>
  <r>
    <n v="2"/>
    <s v="สหเวชศาสตร์"/>
    <s v="กายภาพบำบัด"/>
    <m/>
    <n v="1"/>
    <n v="1"/>
    <x v="1"/>
    <x v="1"/>
    <m/>
    <x v="0"/>
    <x v="0"/>
    <m/>
    <m/>
    <n v="5"/>
    <n v="5"/>
    <n v="5"/>
    <n v="4"/>
    <n v="4"/>
    <n v="4"/>
    <n v="3"/>
    <n v="4"/>
    <n v="4"/>
    <n v="3"/>
    <n v="3"/>
    <n v="3"/>
    <n v="3"/>
    <n v="3"/>
    <n v="4"/>
    <n v="4"/>
    <n v="4"/>
    <n v="4"/>
    <n v="4"/>
    <n v="4"/>
    <n v="4"/>
    <n v="3"/>
    <n v="4"/>
    <n v="4"/>
  </r>
  <r>
    <n v="2"/>
    <s v="สาธาณสุขศาสตร์"/>
    <s v="สาธารณสุขศาสตร์"/>
    <m/>
    <m/>
    <n v="1"/>
    <x v="0"/>
    <x v="1"/>
    <m/>
    <x v="0"/>
    <x v="0"/>
    <m/>
    <m/>
    <n v="5"/>
    <n v="4"/>
    <n v="1"/>
    <n v="3"/>
    <n v="5"/>
    <n v="4"/>
    <n v="3"/>
    <n v="3"/>
    <n v="4"/>
    <n v="5"/>
    <n v="1"/>
    <n v="3"/>
    <n v="3"/>
    <n v="4"/>
    <n v="3"/>
    <n v="4"/>
    <n v="4"/>
    <n v="4"/>
    <n v="4"/>
    <n v="4"/>
    <n v="5"/>
    <n v="4"/>
    <n v="4"/>
    <n v="4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3"/>
    <n v="3"/>
    <n v="3"/>
    <n v="4"/>
    <n v="4"/>
    <n v="3"/>
    <n v="2"/>
    <n v="3"/>
    <n v="4"/>
    <m/>
    <n v="3"/>
    <n v="3"/>
    <n v="3"/>
    <n v="2"/>
    <n v="3"/>
    <n v="4"/>
    <n v="4"/>
    <n v="4"/>
    <n v="4"/>
    <n v="4"/>
    <n v="4"/>
    <n v="4"/>
    <n v="4"/>
    <n v="4"/>
  </r>
  <r>
    <n v="3"/>
    <s v="ศึกษาศาสตร์"/>
    <s v="การบริหารการศึกษา"/>
    <m/>
    <m/>
    <m/>
    <x v="0"/>
    <x v="1"/>
    <m/>
    <x v="0"/>
    <x v="1"/>
    <m/>
    <m/>
    <n v="4"/>
    <n v="4"/>
    <n v="4"/>
    <n v="4"/>
    <n v="4"/>
    <n v="5"/>
    <n v="4"/>
    <n v="5"/>
    <n v="5"/>
    <n v="5"/>
    <n v="3"/>
    <n v="3"/>
    <n v="3"/>
    <n v="3"/>
    <n v="4"/>
    <n v="4"/>
    <n v="4"/>
    <n v="4"/>
    <n v="4"/>
    <n v="4"/>
    <n v="4"/>
    <n v="4"/>
    <n v="3"/>
    <n v="4"/>
  </r>
  <r>
    <n v="2"/>
    <s v="วิทยาศาสตร์"/>
    <s v="เทคโนโลยีสารสนเทศ"/>
    <m/>
    <m/>
    <m/>
    <x v="0"/>
    <x v="1"/>
    <m/>
    <x v="0"/>
    <x v="1"/>
    <m/>
    <m/>
    <n v="4"/>
    <n v="4"/>
    <n v="4"/>
    <n v="5"/>
    <n v="4"/>
    <n v="4"/>
    <n v="4"/>
    <n v="4"/>
    <n v="5"/>
    <n v="4"/>
    <n v="4"/>
    <n v="4"/>
    <n v="4"/>
    <n v="4"/>
    <n v="4"/>
    <n v="3"/>
    <n v="3"/>
    <n v="4"/>
    <n v="4"/>
    <n v="4"/>
    <n v="5"/>
    <n v="4"/>
    <n v="4"/>
    <n v="4"/>
  </r>
  <r>
    <n v="2"/>
    <s v="วิทยาศาสตร์"/>
    <s v="เทคโนโลยีสารสนเทศ"/>
    <m/>
    <n v="1"/>
    <m/>
    <x v="0"/>
    <x v="1"/>
    <m/>
    <x v="0"/>
    <x v="0"/>
    <m/>
    <m/>
    <n v="4"/>
    <n v="4"/>
    <n v="5"/>
    <n v="4"/>
    <n v="4"/>
    <n v="4"/>
    <n v="4"/>
    <n v="3"/>
    <n v="4"/>
    <n v="4"/>
    <n v="4"/>
    <n v="4"/>
    <n v="4"/>
    <n v="4"/>
    <n v="3"/>
    <n v="4"/>
    <n v="4"/>
    <n v="4"/>
    <n v="4"/>
    <n v="4"/>
    <n v="4"/>
    <n v="4"/>
    <n v="4"/>
    <n v="4"/>
  </r>
  <r>
    <n v="2"/>
    <s v="วิทยาศาสตร์"/>
    <s v="เทคโนโลยีสารสนเทศ"/>
    <m/>
    <n v="1"/>
    <m/>
    <x v="0"/>
    <x v="1"/>
    <m/>
    <x v="0"/>
    <x v="0"/>
    <m/>
    <m/>
    <n v="4"/>
    <n v="4"/>
    <n v="4"/>
    <n v="5"/>
    <n v="4"/>
    <n v="5"/>
    <n v="3"/>
    <n v="5"/>
    <n v="5"/>
    <n v="5"/>
    <n v="4"/>
    <n v="5"/>
    <n v="5"/>
    <n v="5"/>
    <n v="5"/>
    <n v="4"/>
    <n v="4"/>
    <n v="4"/>
    <n v="4"/>
    <n v="4"/>
    <n v="5"/>
    <n v="5"/>
    <n v="4"/>
    <n v="5"/>
  </r>
  <r>
    <n v="2"/>
    <s v="มนุษยศาสตร์"/>
    <s v="ภาษาอังกฤษ"/>
    <m/>
    <n v="1"/>
    <m/>
    <x v="0"/>
    <x v="1"/>
    <m/>
    <x v="0"/>
    <x v="1"/>
    <m/>
    <m/>
    <n v="4"/>
    <n v="4"/>
    <n v="4"/>
    <n v="4"/>
    <n v="4"/>
    <n v="4"/>
    <n v="4"/>
    <n v="4"/>
    <n v="4"/>
    <n v="4"/>
    <n v="5"/>
    <n v="4"/>
    <n v="4"/>
    <n v="5"/>
    <n v="5"/>
    <n v="5"/>
    <n v="5"/>
    <n v="5"/>
    <n v="5"/>
    <n v="5"/>
    <n v="5"/>
    <n v="5"/>
    <n v="5"/>
    <n v="5"/>
  </r>
  <r>
    <n v="3"/>
    <s v="ศึกษาศาสตร์"/>
    <s v="วิจัยและประเมินผลการศึกษา"/>
    <m/>
    <n v="1"/>
    <m/>
    <x v="1"/>
    <x v="1"/>
    <m/>
    <x v="0"/>
    <x v="0"/>
    <m/>
    <m/>
    <n v="5"/>
    <n v="4"/>
    <n v="4"/>
    <n v="3"/>
    <n v="3"/>
    <n v="5"/>
    <n v="4"/>
    <n v="4"/>
    <n v="4"/>
    <n v="4"/>
    <n v="2"/>
    <n v="2"/>
    <n v="2"/>
    <n v="2"/>
    <n v="4"/>
    <n v="4"/>
    <n v="4"/>
    <n v="4"/>
    <n v="4"/>
    <n v="4"/>
    <n v="5"/>
    <n v="4"/>
    <n v="4"/>
    <n v="4"/>
  </r>
  <r>
    <n v="3"/>
    <s v="วิทยาศาสตร์"/>
    <s v="เทคโนโลยีชีวภาพ"/>
    <m/>
    <n v="1"/>
    <m/>
    <x v="0"/>
    <x v="1"/>
    <m/>
    <x v="0"/>
    <x v="0"/>
    <m/>
    <m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4"/>
    <n v="5"/>
    <n v="5"/>
    <n v="5"/>
    <n v="5"/>
    <n v="5"/>
  </r>
  <r>
    <n v="3"/>
    <s v="พลังงานทดแทน"/>
    <s v="พลังงานทดแทน"/>
    <m/>
    <m/>
    <n v="1"/>
    <x v="1"/>
    <x v="1"/>
    <m/>
    <x v="0"/>
    <x v="0"/>
    <m/>
    <m/>
    <n v="4"/>
    <n v="3"/>
    <n v="1"/>
    <n v="4"/>
    <n v="4"/>
    <n v="4"/>
    <n v="4"/>
    <n v="4"/>
    <n v="4"/>
    <n v="4"/>
    <n v="2"/>
    <n v="2"/>
    <n v="3"/>
    <n v="3"/>
    <n v="3"/>
    <n v="3"/>
    <n v="3"/>
    <n v="4"/>
    <n v="1"/>
    <n v="4"/>
    <n v="4"/>
    <n v="3"/>
    <n v="3"/>
    <n v="3"/>
  </r>
  <r>
    <n v="3"/>
    <s v="พลังงานทดแทน"/>
    <s v="พลังงานทดแทน"/>
    <m/>
    <m/>
    <n v="1"/>
    <x v="0"/>
    <x v="1"/>
    <m/>
    <x v="0"/>
    <x v="0"/>
    <m/>
    <m/>
    <n v="4"/>
    <n v="3"/>
    <n v="1"/>
    <n v="5"/>
    <n v="5"/>
    <n v="5"/>
    <n v="5"/>
    <n v="5"/>
    <n v="5"/>
    <n v="5"/>
    <n v="4"/>
    <n v="2"/>
    <n v="3"/>
    <n v="3"/>
    <n v="3"/>
    <n v="4"/>
    <n v="4"/>
    <n v="5"/>
    <n v="5"/>
    <n v="5"/>
    <n v="5"/>
    <n v="4"/>
    <n v="2"/>
    <n v="3"/>
  </r>
  <r>
    <n v="3"/>
    <s v="พลังงานทดแทน"/>
    <s v="พลังงานทดแทน"/>
    <m/>
    <n v="1"/>
    <n v="1"/>
    <x v="0"/>
    <x v="0"/>
    <m/>
    <x v="0"/>
    <x v="0"/>
    <m/>
    <m/>
    <n v="4"/>
    <n v="4"/>
    <n v="3"/>
    <n v="4"/>
    <n v="4"/>
    <n v="3"/>
    <n v="1"/>
    <n v="2"/>
    <n v="3"/>
    <n v="3"/>
    <n v="3"/>
    <n v="3"/>
    <n v="4"/>
    <n v="4"/>
    <n v="4"/>
    <n v="4"/>
    <n v="5"/>
    <n v="5"/>
    <n v="4"/>
    <n v="4"/>
    <n v="4"/>
    <n v="3"/>
    <n v="2"/>
    <n v="3"/>
  </r>
  <r>
    <n v="3"/>
    <s v="พลังงานทดแทน"/>
    <s v="พลังงานทดแทน"/>
    <m/>
    <m/>
    <n v="1"/>
    <x v="1"/>
    <x v="1"/>
    <m/>
    <x v="0"/>
    <x v="0"/>
    <m/>
    <m/>
    <n v="4"/>
    <n v="4"/>
    <n v="1"/>
    <n v="3"/>
    <n v="3"/>
    <n v="4"/>
    <n v="2"/>
    <n v="4"/>
    <n v="3"/>
    <n v="4"/>
    <n v="2"/>
    <n v="2"/>
    <n v="4"/>
    <n v="4"/>
    <n v="3"/>
    <n v="3"/>
    <n v="5"/>
    <n v="5"/>
    <n v="3"/>
    <n v="5"/>
    <n v="4"/>
    <n v="4"/>
    <n v="2"/>
    <n v="3"/>
  </r>
  <r>
    <n v="2"/>
    <s v="เกษตรศาสตร์ ทรัพยากรธรรมชาติและสิ่งแวดล้อม"/>
    <s v="วิทยาศาสตร์และเทคโนโลยีการอาหาร"/>
    <m/>
    <n v="1"/>
    <n v="1"/>
    <x v="0"/>
    <x v="1"/>
    <m/>
    <x v="0"/>
    <x v="0"/>
    <m/>
    <m/>
    <n v="3"/>
    <n v="2"/>
    <n v="3"/>
    <n v="4"/>
    <n v="4"/>
    <n v="4"/>
    <n v="4"/>
    <n v="4"/>
    <n v="4"/>
    <n v="5"/>
    <n v="4"/>
    <n v="4"/>
    <n v="4"/>
    <n v="4"/>
    <n v="4"/>
    <n v="4"/>
    <n v="4"/>
    <n v="4"/>
    <n v="4"/>
    <n v="4"/>
    <n v="4"/>
    <n v="4"/>
    <n v="4"/>
    <n v="4"/>
  </r>
  <r>
    <n v="2"/>
    <s v="มนุษยศาสตร์"/>
    <s v="ภาษาไทย"/>
    <m/>
    <m/>
    <n v="1"/>
    <x v="1"/>
    <x v="1"/>
    <m/>
    <x v="0"/>
    <x v="0"/>
    <m/>
    <m/>
    <n v="5"/>
    <n v="4"/>
    <n v="4"/>
    <n v="4"/>
    <n v="4"/>
    <n v="4"/>
    <n v="4"/>
    <n v="4"/>
    <n v="4"/>
    <n v="4"/>
    <n v="4"/>
    <n v="4"/>
    <n v="4"/>
    <n v="4"/>
    <n v="5"/>
    <n v="4"/>
    <n v="5"/>
    <n v="5"/>
    <n v="5"/>
    <n v="5"/>
    <n v="5"/>
    <n v="4"/>
    <n v="4"/>
    <n v="4"/>
  </r>
  <r>
    <n v="2"/>
    <s v="เกษตรศาสตร์ ทรัพยากรธรรมชาติและสิ่งแวดล้อม"/>
    <s v="วิทยาศาสตร์และเทคโนโลยีการอาหาร"/>
    <m/>
    <m/>
    <n v="1"/>
    <x v="1"/>
    <x v="0"/>
    <m/>
    <x v="0"/>
    <x v="0"/>
    <m/>
    <m/>
    <n v="5"/>
    <n v="5"/>
    <n v="4"/>
    <n v="4"/>
    <n v="4"/>
    <n v="4"/>
    <n v="3"/>
    <n v="4"/>
    <n v="4"/>
    <n v="3"/>
    <n v="3"/>
    <n v="3"/>
    <n v="3"/>
    <n v="3"/>
    <n v="4"/>
    <n v="4"/>
    <n v="4"/>
    <n v="4"/>
    <n v="4"/>
    <n v="4"/>
    <n v="4"/>
    <n v="4"/>
    <n v="4"/>
    <n v="4"/>
  </r>
  <r>
    <n v="3"/>
    <s v="เกษตรศาสตร์ ทรัพยากรธรรมชาติและสิ่งแวดล้อม"/>
    <s v="วิทยาศาสตร์และเทคโนโลยีการอาหาร"/>
    <m/>
    <n v="1"/>
    <n v="1"/>
    <x v="0"/>
    <x v="0"/>
    <m/>
    <x v="0"/>
    <x v="1"/>
    <m/>
    <m/>
    <n v="4"/>
    <n v="4"/>
    <n v="4"/>
    <n v="4"/>
    <n v="4"/>
    <n v="4"/>
    <n v="4"/>
    <n v="5"/>
    <n v="4"/>
    <n v="4"/>
    <n v="3"/>
    <n v="2"/>
    <n v="2"/>
    <n v="2"/>
    <n v="4"/>
    <n v="4"/>
    <n v="4"/>
    <n v="4"/>
    <n v="4"/>
    <n v="5"/>
    <n v="5"/>
    <n v="4"/>
    <n v="4"/>
    <n v="4"/>
  </r>
  <r>
    <n v="2"/>
    <s v="วิทยาศาสตร์การแพทย์"/>
    <s v="ชีวเคมี"/>
    <m/>
    <n v="1"/>
    <n v="1"/>
    <x v="1"/>
    <x v="1"/>
    <m/>
    <x v="0"/>
    <x v="0"/>
    <m/>
    <m/>
    <n v="3"/>
    <n v="4"/>
    <n v="4"/>
    <n v="4"/>
    <n v="4"/>
    <n v="4"/>
    <n v="4"/>
    <n v="4"/>
    <n v="4"/>
    <n v="5"/>
    <n v="4"/>
    <n v="5"/>
    <n v="4"/>
    <n v="5"/>
    <n v="4"/>
    <n v="4"/>
    <n v="4"/>
    <n v="4"/>
    <n v="4"/>
    <n v="5"/>
    <n v="5"/>
    <n v="4"/>
    <n v="5"/>
    <n v="5"/>
  </r>
  <r>
    <n v="2"/>
    <s v="เกษตรศาสตร์ ทรัพยากรธรรมชาติและสิ่งแวดล้อม"/>
    <s v="วิทยาศาสตร์การเกษตร"/>
    <m/>
    <m/>
    <n v="1"/>
    <x v="0"/>
    <x v="1"/>
    <m/>
    <x v="0"/>
    <x v="0"/>
    <m/>
    <m/>
    <n v="4"/>
    <n v="4"/>
    <n v="4"/>
    <n v="4"/>
    <n v="4"/>
    <n v="4"/>
    <n v="5"/>
    <n v="4"/>
    <n v="5"/>
    <n v="5"/>
    <n v="4"/>
    <n v="5"/>
    <m/>
    <n v="3"/>
    <n v="4"/>
    <n v="5"/>
    <n v="4"/>
    <m/>
    <n v="5"/>
    <n v="4"/>
    <n v="5"/>
    <n v="4"/>
    <n v="5"/>
    <n v="4"/>
  </r>
  <r>
    <n v="2"/>
    <s v="ไม่ระบุ"/>
    <s v="ไม่ระบุ"/>
    <m/>
    <m/>
    <m/>
    <x v="0"/>
    <x v="1"/>
    <m/>
    <x v="0"/>
    <x v="1"/>
    <m/>
    <m/>
    <n v="4"/>
    <n v="3"/>
    <n v="3"/>
    <n v="3"/>
    <n v="3"/>
    <n v="3"/>
    <n v="3"/>
    <n v="3"/>
    <n v="3"/>
    <n v="3"/>
    <n v="3"/>
    <n v="3"/>
    <n v="3"/>
    <n v="4"/>
    <n v="3"/>
    <n v="3"/>
    <n v="3"/>
    <n v="3"/>
    <n v="4"/>
    <n v="4"/>
    <n v="3"/>
    <n v="4"/>
    <n v="3"/>
    <n v="3"/>
  </r>
  <r>
    <n v="2"/>
    <s v="ไม่ระบุ"/>
    <s v="ไม่ระบุ"/>
    <m/>
    <m/>
    <m/>
    <x v="0"/>
    <x v="1"/>
    <m/>
    <x v="0"/>
    <x v="1"/>
    <m/>
    <m/>
    <n v="5"/>
    <n v="4"/>
    <n v="4"/>
    <n v="4"/>
    <n v="4"/>
    <n v="5"/>
    <n v="5"/>
    <n v="5"/>
    <n v="5"/>
    <n v="5"/>
    <n v="2"/>
    <n v="2"/>
    <n v="2"/>
    <n v="2"/>
    <m/>
    <n v="3"/>
    <n v="4"/>
    <n v="4"/>
    <n v="4"/>
    <n v="4"/>
    <n v="4"/>
    <n v="4"/>
    <n v="4"/>
    <n v="4"/>
  </r>
  <r>
    <n v="2"/>
    <s v="บริหารธุรกิจ เศรษฐศาสตร์ และการสื่อสาร"/>
    <s v="การจัดการสื่อสาร"/>
    <m/>
    <n v="1"/>
    <m/>
    <x v="0"/>
    <x v="1"/>
    <m/>
    <x v="0"/>
    <x v="0"/>
    <m/>
    <m/>
    <n v="4"/>
    <n v="5"/>
    <n v="3"/>
    <n v="3"/>
    <n v="3"/>
    <n v="4"/>
    <n v="3"/>
    <n v="4"/>
    <n v="3"/>
    <n v="5"/>
    <n v="3"/>
    <n v="3"/>
    <n v="3"/>
    <n v="3"/>
    <n v="4"/>
    <n v="4"/>
    <n v="4"/>
    <n v="4"/>
    <n v="5"/>
    <n v="5"/>
    <n v="4"/>
    <n v="4"/>
    <n v="4"/>
    <n v="4"/>
  </r>
  <r>
    <n v="2"/>
    <s v="บริหารธุรกิจ เศรษฐศาสตร์ และการสื่อสาร"/>
    <s v="การจัดการสื่อสาร"/>
    <m/>
    <m/>
    <n v="1"/>
    <x v="0"/>
    <x v="1"/>
    <m/>
    <x v="0"/>
    <x v="0"/>
    <m/>
    <m/>
    <n v="5"/>
    <n v="3"/>
    <n v="4"/>
    <n v="4"/>
    <n v="4"/>
    <n v="3"/>
    <n v="3"/>
    <n v="4"/>
    <n v="4"/>
    <n v="4"/>
    <n v="4"/>
    <n v="4"/>
    <n v="4"/>
    <n v="4"/>
    <m/>
    <m/>
    <n v="5"/>
    <n v="5"/>
    <n v="5"/>
    <n v="5"/>
    <n v="5"/>
    <n v="4"/>
    <n v="5"/>
    <n v="5"/>
  </r>
  <r>
    <n v="3"/>
    <s v="สังคมศาสตร์"/>
    <s v="พัฒนาสังคม"/>
    <m/>
    <n v="1"/>
    <m/>
    <x v="0"/>
    <x v="1"/>
    <m/>
    <x v="0"/>
    <x v="0"/>
    <m/>
    <m/>
    <n v="5"/>
    <n v="4"/>
    <n v="4"/>
    <n v="5"/>
    <n v="4"/>
    <n v="4"/>
    <n v="3"/>
    <n v="4"/>
    <n v="3"/>
    <n v="4"/>
    <n v="3"/>
    <n v="3"/>
    <n v="3"/>
    <n v="3"/>
    <n v="4"/>
    <n v="4"/>
    <n v="4"/>
    <n v="4"/>
    <n v="4"/>
    <n v="4"/>
    <n v="4"/>
    <n v="4"/>
    <n v="4"/>
    <n v="4"/>
  </r>
  <r>
    <n v="2"/>
    <s v="สหเวชศาสตร์"/>
    <s v="ไม่ระบุ"/>
    <m/>
    <n v="1"/>
    <n v="1"/>
    <x v="1"/>
    <x v="1"/>
    <m/>
    <x v="0"/>
    <x v="0"/>
    <m/>
    <m/>
    <n v="5"/>
    <m/>
    <m/>
    <n v="5"/>
    <n v="5"/>
    <n v="5"/>
    <n v="3"/>
    <n v="5"/>
    <n v="5"/>
    <n v="5"/>
    <n v="3"/>
    <n v="2"/>
    <n v="2"/>
    <n v="2"/>
    <n v="5"/>
    <n v="5"/>
    <n v="4"/>
    <n v="5"/>
    <n v="5"/>
    <n v="5"/>
    <n v="5"/>
    <n v="4"/>
    <n v="5"/>
    <n v="5"/>
  </r>
  <r>
    <n v="2"/>
    <s v="บริหารธุรกิจ เศรษฐศาสตร์ และการสื่อสาร"/>
    <s v="การจัดการสื่อสาร"/>
    <m/>
    <n v="1"/>
    <n v="1"/>
    <x v="0"/>
    <x v="1"/>
    <m/>
    <x v="0"/>
    <x v="0"/>
    <m/>
    <m/>
    <n v="4"/>
    <n v="2"/>
    <n v="3"/>
    <n v="3"/>
    <n v="4"/>
    <n v="3"/>
    <n v="4"/>
    <n v="4"/>
    <n v="3"/>
    <n v="4"/>
    <n v="2"/>
    <n v="3"/>
    <n v="2"/>
    <n v="2"/>
    <n v="4"/>
    <n v="4"/>
    <n v="3"/>
    <n v="3"/>
    <n v="4"/>
    <n v="4"/>
    <n v="4"/>
    <n v="4"/>
    <n v="4"/>
    <n v="4"/>
  </r>
  <r>
    <n v="2"/>
    <s v="บริหารธุรกิจ เศรษฐศาสตร์ และการสื่อสาร"/>
    <s v="การจัดการสื่อสาร"/>
    <m/>
    <n v="1"/>
    <n v="1"/>
    <x v="0"/>
    <x v="1"/>
    <m/>
    <x v="0"/>
    <x v="1"/>
    <m/>
    <m/>
    <n v="5"/>
    <n v="4"/>
    <n v="2"/>
    <n v="5"/>
    <n v="5"/>
    <n v="4"/>
    <n v="3"/>
    <n v="4"/>
    <n v="3"/>
    <n v="4"/>
    <n v="3"/>
    <n v="3"/>
    <n v="3"/>
    <n v="3"/>
    <n v="4"/>
    <n v="3"/>
    <n v="4"/>
    <n v="4"/>
    <n v="4"/>
    <n v="4"/>
    <n v="4"/>
    <n v="4"/>
    <n v="3"/>
    <n v="3"/>
  </r>
  <r>
    <n v="3"/>
    <s v="สังคมศาสตร์"/>
    <s v="เอเชียตะวันออกเฉียงใต้ศึกษา"/>
    <m/>
    <n v="1"/>
    <n v="1"/>
    <x v="1"/>
    <x v="1"/>
    <m/>
    <x v="0"/>
    <x v="0"/>
    <m/>
    <m/>
    <n v="3"/>
    <n v="5"/>
    <n v="5"/>
    <n v="5"/>
    <n v="5"/>
    <n v="5"/>
    <n v="5"/>
    <n v="5"/>
    <n v="5"/>
    <n v="5"/>
    <n v="4"/>
    <n v="3"/>
    <m/>
    <m/>
    <n v="5"/>
    <n v="5"/>
    <n v="5"/>
    <n v="5"/>
    <n v="5"/>
    <n v="5"/>
    <n v="5"/>
    <n v="5"/>
    <n v="4"/>
    <n v="5"/>
  </r>
  <r>
    <n v="3"/>
    <s v="สังคมศาสตร์"/>
    <s v="เอเชียตะวันออกเฉียงใต้ศึกษา"/>
    <m/>
    <n v="1"/>
    <n v="1"/>
    <x v="1"/>
    <x v="1"/>
    <m/>
    <x v="0"/>
    <x v="1"/>
    <m/>
    <m/>
    <n v="4"/>
    <n v="5"/>
    <n v="4"/>
    <n v="5"/>
    <n v="5"/>
    <n v="5"/>
    <n v="4"/>
    <n v="5"/>
    <n v="5"/>
    <n v="4"/>
    <n v="3"/>
    <n v="4"/>
    <n v="3"/>
    <n v="4"/>
    <n v="5"/>
    <n v="5"/>
    <n v="5"/>
    <n v="5"/>
    <n v="5"/>
    <n v="5"/>
    <n v="4"/>
    <n v="4"/>
    <n v="4"/>
    <n v="5"/>
  </r>
  <r>
    <n v="2"/>
    <s v="เกษตรศาสตร์ ทรัพยากรธรรมชาติและสิ่งแวดล้อม"/>
    <s v="วิทยาศาสตร์และเทคโนโลยีการอาหาร"/>
    <m/>
    <n v="1"/>
    <m/>
    <x v="0"/>
    <x v="1"/>
    <m/>
    <x v="0"/>
    <x v="0"/>
    <m/>
    <m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</r>
  <r>
    <n v="2"/>
    <s v="เกษตรศาสตร์ ทรัพยากรธรรมชาติและสิ่งแวดล้อม"/>
    <s v="วิทยาศาสตร์และเทคโนโลยีการอาหาร"/>
    <m/>
    <n v="1"/>
    <m/>
    <x v="1"/>
    <x v="0"/>
    <m/>
    <x v="0"/>
    <x v="0"/>
    <m/>
    <m/>
    <n v="5"/>
    <n v="3"/>
    <n v="2"/>
    <n v="5"/>
    <n v="5"/>
    <n v="5"/>
    <n v="1"/>
    <n v="5"/>
    <n v="5"/>
    <n v="5"/>
    <n v="5"/>
    <n v="5"/>
    <n v="5"/>
    <n v="5"/>
    <n v="5"/>
    <n v="5"/>
    <n v="5"/>
    <n v="5"/>
    <n v="5"/>
    <n v="5"/>
    <n v="5"/>
    <n v="5"/>
    <n v="5"/>
    <n v="5"/>
  </r>
  <r>
    <n v="2"/>
    <s v="วิศวกรรมศาสตร์"/>
    <s v="วิศวกรรมการจัดการ"/>
    <m/>
    <n v="1"/>
    <m/>
    <x v="0"/>
    <x v="1"/>
    <m/>
    <x v="0"/>
    <x v="0"/>
    <m/>
    <m/>
    <n v="5"/>
    <n v="4"/>
    <n v="3"/>
    <n v="3"/>
    <n v="4"/>
    <n v="4"/>
    <n v="2"/>
    <n v="4"/>
    <n v="4"/>
    <n v="3"/>
    <n v="3"/>
    <n v="2"/>
    <n v="2"/>
    <n v="1"/>
    <n v="4"/>
    <n v="4"/>
    <n v="4"/>
    <n v="4"/>
    <n v="4"/>
    <n v="5"/>
    <n v="4"/>
    <n v="4"/>
    <n v="3"/>
    <n v="4"/>
  </r>
  <r>
    <n v="2"/>
    <s v="เกษตรศาสตร์ ทรัพยากรธรรมชาติและสิ่งแวดล้อม"/>
    <s v="วิทยาศาสตร์การเกษตร"/>
    <m/>
    <m/>
    <m/>
    <x v="0"/>
    <x v="1"/>
    <m/>
    <x v="0"/>
    <x v="1"/>
    <m/>
    <m/>
    <n v="4"/>
    <n v="3"/>
    <n v="3"/>
    <n v="4"/>
    <n v="4"/>
    <n v="4"/>
    <n v="3"/>
    <n v="4"/>
    <n v="4"/>
    <n v="4"/>
    <n v="3"/>
    <n v="2"/>
    <n v="2"/>
    <n v="2"/>
    <n v="4"/>
    <n v="4"/>
    <n v="4"/>
    <n v="4"/>
    <n v="4"/>
    <n v="4"/>
    <n v="4"/>
    <n v="3"/>
    <n v="4"/>
    <n v="4"/>
  </r>
  <r>
    <n v="2"/>
    <s v="วิทยาศาสตร์"/>
    <s v="ฟิสิกส์ประยุกต์"/>
    <m/>
    <n v="1"/>
    <m/>
    <x v="0"/>
    <x v="1"/>
    <m/>
    <x v="0"/>
    <x v="0"/>
    <m/>
    <m/>
    <n v="5"/>
    <n v="5"/>
    <n v="5"/>
    <n v="5"/>
    <n v="5"/>
    <n v="5"/>
    <n v="3"/>
    <n v="4"/>
    <n v="5"/>
    <n v="5"/>
    <n v="3"/>
    <n v="2"/>
    <n v="3"/>
    <n v="3"/>
    <n v="4"/>
    <n v="4"/>
    <n v="4"/>
    <n v="4"/>
    <n v="4"/>
    <n v="4"/>
    <n v="4"/>
    <n v="4"/>
    <n v="4"/>
    <n v="4"/>
  </r>
  <r>
    <n v="2"/>
    <s v="เกษตรศาสตร์ ทรัพยากรธรรมชาติและสิ่งแวดล้อม"/>
    <s v="วิทยาศาสตร์การเกษตร"/>
    <m/>
    <m/>
    <m/>
    <x v="0"/>
    <x v="1"/>
    <m/>
    <x v="0"/>
    <x v="1"/>
    <m/>
    <m/>
    <n v="5"/>
    <n v="4"/>
    <n v="4"/>
    <n v="4"/>
    <n v="4"/>
    <n v="3"/>
    <n v="3"/>
    <n v="4"/>
    <n v="4"/>
    <n v="4"/>
    <n v="3"/>
    <n v="3"/>
    <n v="3"/>
    <n v="3"/>
    <n v="4"/>
    <n v="4"/>
    <n v="4"/>
    <n v="4"/>
    <n v="5"/>
    <n v="5"/>
    <n v="5"/>
    <n v="4"/>
    <n v="4"/>
    <n v="4"/>
  </r>
  <r>
    <n v="3"/>
    <s v="วิทยาศาสตร์"/>
    <s v="ฟิสิกส์ประยุกต์"/>
    <m/>
    <m/>
    <n v="1"/>
    <x v="0"/>
    <x v="1"/>
    <n v="1"/>
    <x v="0"/>
    <x v="0"/>
    <m/>
    <m/>
    <n v="5"/>
    <n v="5"/>
    <n v="5"/>
    <n v="5"/>
    <n v="5"/>
    <n v="5"/>
    <n v="5"/>
    <n v="5"/>
    <n v="5"/>
    <n v="4"/>
    <n v="3"/>
    <n v="4"/>
    <n v="4"/>
    <n v="4"/>
    <n v="5"/>
    <n v="5"/>
    <n v="5"/>
    <n v="5"/>
    <n v="5"/>
    <n v="5"/>
    <n v="5"/>
    <n v="5"/>
    <n v="5"/>
    <n v="5"/>
  </r>
  <r>
    <n v="2"/>
    <s v="สถาปัตยกรรมศาสตร์"/>
    <s v="ศิลปะและการออกแบบ"/>
    <m/>
    <n v="1"/>
    <n v="1"/>
    <x v="1"/>
    <x v="0"/>
    <m/>
    <x v="0"/>
    <x v="1"/>
    <m/>
    <m/>
    <n v="4"/>
    <n v="4"/>
    <n v="3"/>
    <n v="4"/>
    <n v="4"/>
    <n v="5"/>
    <n v="4"/>
    <n v="5"/>
    <n v="5"/>
    <n v="5"/>
    <n v="4"/>
    <n v="4"/>
    <n v="4"/>
    <n v="4"/>
    <n v="5"/>
    <n v="5"/>
    <n v="5"/>
    <n v="5"/>
    <n v="4"/>
    <n v="4"/>
    <n v="5"/>
    <n v="5"/>
    <n v="5"/>
    <n v="5"/>
  </r>
  <r>
    <n v="2"/>
    <s v="เกษตรศาสตร์ ทรัพยากรธรรมชาติและสิ่งแวดล้อม"/>
    <s v="วิทยาศาสตร์การเกษตร"/>
    <m/>
    <n v="1"/>
    <n v="1"/>
    <x v="1"/>
    <x v="1"/>
    <m/>
    <x v="0"/>
    <x v="1"/>
    <m/>
    <m/>
    <n v="4"/>
    <n v="4"/>
    <n v="3"/>
    <n v="4"/>
    <n v="4"/>
    <n v="4"/>
    <n v="5"/>
    <n v="4"/>
    <n v="4"/>
    <n v="5"/>
    <n v="5"/>
    <n v="5"/>
    <n v="4"/>
    <n v="5"/>
    <n v="4"/>
    <n v="4"/>
    <n v="5"/>
    <n v="5"/>
    <n v="5"/>
    <n v="5"/>
    <n v="5"/>
    <n v="5"/>
    <n v="3"/>
    <n v="4"/>
  </r>
  <r>
    <n v="2"/>
    <s v="เกษตรศาสตร์ ทรัพยากรธรรมชาติและสิ่งแวดล้อม"/>
    <s v="วิทยาศาสตร์การเกษตร"/>
    <m/>
    <m/>
    <m/>
    <x v="1"/>
    <x v="1"/>
    <m/>
    <x v="0"/>
    <x v="1"/>
    <m/>
    <m/>
    <n v="5"/>
    <n v="4"/>
    <n v="2"/>
    <n v="5"/>
    <n v="5"/>
    <n v="4"/>
    <n v="4"/>
    <n v="4"/>
    <n v="4"/>
    <n v="4"/>
    <n v="4"/>
    <n v="2"/>
    <n v="4"/>
    <n v="4"/>
    <n v="5"/>
    <n v="3"/>
    <n v="5"/>
    <n v="5"/>
    <n v="4"/>
    <n v="4"/>
    <n v="2"/>
    <n v="4"/>
    <n v="4"/>
    <n v="3"/>
  </r>
  <r>
    <n v="2"/>
    <s v="วิทยาศาสตร์"/>
    <s v="เทคโนโลยีสารสนเทศ"/>
    <m/>
    <n v="1"/>
    <m/>
    <x v="0"/>
    <x v="1"/>
    <m/>
    <x v="0"/>
    <x v="0"/>
    <m/>
    <m/>
    <n v="4"/>
    <n v="4"/>
    <n v="3"/>
    <n v="4"/>
    <n v="4"/>
    <n v="4"/>
    <n v="4"/>
    <n v="4"/>
    <n v="3"/>
    <n v="4"/>
    <n v="1"/>
    <n v="1"/>
    <n v="1"/>
    <n v="1"/>
    <n v="4"/>
    <n v="4"/>
    <n v="4"/>
    <n v="4"/>
    <n v="4"/>
    <n v="4"/>
    <n v="4"/>
    <n v="4"/>
    <n v="4"/>
    <n v="4"/>
  </r>
  <r>
    <n v="2"/>
    <s v="สถาปัตยกรรมศาสตร์"/>
    <s v="ศิลปะและการออกแบบ"/>
    <m/>
    <n v="1"/>
    <m/>
    <x v="0"/>
    <x v="0"/>
    <m/>
    <x v="0"/>
    <x v="0"/>
    <m/>
    <m/>
    <n v="5"/>
    <n v="5"/>
    <n v="3"/>
    <n v="4"/>
    <n v="4"/>
    <n v="4"/>
    <n v="4"/>
    <n v="4"/>
    <n v="4"/>
    <n v="4"/>
    <n v="2"/>
    <n v="2"/>
    <n v="2"/>
    <n v="2"/>
    <n v="4"/>
    <n v="4"/>
    <n v="4"/>
    <n v="4"/>
    <n v="4"/>
    <n v="4"/>
    <n v="4"/>
    <n v="4"/>
    <n v="4"/>
    <n v="4"/>
  </r>
  <r>
    <n v="2"/>
    <s v="เกษตรศาสตร์ ทรัพยากรธรรมชาติและสิ่งแวดล้อม"/>
    <s v="วิทยาศาสตร์การเกษตร"/>
    <m/>
    <n v="1"/>
    <m/>
    <x v="0"/>
    <x v="1"/>
    <m/>
    <x v="0"/>
    <x v="0"/>
    <m/>
    <m/>
    <n v="5"/>
    <n v="3"/>
    <n v="4"/>
    <n v="4"/>
    <n v="4"/>
    <n v="4"/>
    <n v="3"/>
    <n v="3"/>
    <n v="4"/>
    <n v="4"/>
    <n v="1"/>
    <n v="1"/>
    <n v="3"/>
    <n v="3"/>
    <n v="3"/>
    <n v="3"/>
    <n v="4"/>
    <n v="4"/>
    <n v="4"/>
    <n v="4"/>
    <n v="3"/>
    <n v="4"/>
    <n v="3"/>
    <n v="3"/>
  </r>
  <r>
    <n v="3"/>
    <s v="พลังงานทดแทน"/>
    <s v="พลังงานทดแทน"/>
    <m/>
    <m/>
    <n v="1"/>
    <x v="0"/>
    <x v="1"/>
    <m/>
    <x v="0"/>
    <x v="0"/>
    <m/>
    <m/>
    <n v="4"/>
    <n v="4"/>
    <n v="3"/>
    <n v="3"/>
    <n v="3"/>
    <n v="4"/>
    <n v="3"/>
    <n v="4"/>
    <n v="4"/>
    <n v="4"/>
    <n v="4"/>
    <n v="4"/>
    <n v="4"/>
    <n v="4"/>
    <n v="4"/>
    <n v="5"/>
    <n v="5"/>
    <n v="5"/>
    <n v="5"/>
    <n v="5"/>
    <n v="5"/>
    <n v="3"/>
    <n v="3"/>
    <n v="4"/>
  </r>
  <r>
    <n v="2"/>
    <s v="เกษตรศาสตร์ ทรัพยากรธรรมชาติและสิ่งแวดล้อม"/>
    <s v="วิทยาศาสตร์การเกษตร"/>
    <m/>
    <m/>
    <m/>
    <x v="1"/>
    <x v="1"/>
    <m/>
    <x v="0"/>
    <x v="0"/>
    <m/>
    <m/>
    <n v="5"/>
    <n v="5"/>
    <n v="5"/>
    <n v="5"/>
    <n v="5"/>
    <n v="5"/>
    <n v="4"/>
    <n v="5"/>
    <n v="5"/>
    <n v="5"/>
    <n v="4"/>
    <n v="4"/>
    <n v="4"/>
    <n v="4"/>
    <n v="4"/>
    <n v="4"/>
    <n v="4"/>
    <n v="4"/>
    <n v="4"/>
    <n v="4"/>
    <n v="4"/>
    <n v="5"/>
    <n v="5"/>
    <n v="5"/>
  </r>
  <r>
    <n v="3"/>
    <s v="ศึกษาศาสตร์"/>
    <s v="การบริหารการศึกษา"/>
    <m/>
    <m/>
    <m/>
    <x v="0"/>
    <x v="1"/>
    <m/>
    <x v="0"/>
    <x v="1"/>
    <m/>
    <m/>
    <n v="5"/>
    <n v="5"/>
    <n v="5"/>
    <n v="5"/>
    <n v="5"/>
    <n v="5"/>
    <n v="5"/>
    <n v="5"/>
    <n v="5"/>
    <n v="5"/>
    <n v="4"/>
    <n v="4"/>
    <n v="4"/>
    <n v="4"/>
    <n v="5"/>
    <n v="4"/>
    <n v="4"/>
    <n v="4"/>
    <n v="4"/>
    <n v="4"/>
    <n v="4"/>
    <n v="4"/>
    <n v="4"/>
    <n v="4"/>
  </r>
  <r>
    <n v="2"/>
    <s v="มนุษยศาสตร์"/>
    <s v="ภาษาไทย"/>
    <m/>
    <n v="1"/>
    <m/>
    <x v="0"/>
    <x v="1"/>
    <m/>
    <x v="0"/>
    <x v="0"/>
    <m/>
    <m/>
    <n v="4"/>
    <n v="3"/>
    <m/>
    <n v="3"/>
    <n v="3"/>
    <n v="5"/>
    <n v="5"/>
    <n v="5"/>
    <n v="5"/>
    <n v="5"/>
    <n v="4"/>
    <n v="4"/>
    <n v="4"/>
    <n v="4"/>
    <n v="5"/>
    <n v="5"/>
    <n v="5"/>
    <n v="5"/>
    <n v="5"/>
    <n v="5"/>
    <n v="5"/>
    <n v="5"/>
    <n v="5"/>
    <n v="5"/>
  </r>
  <r>
    <n v="2"/>
    <s v="วิศวกรรมศาสตร์"/>
    <s v="วิศวกรรมโยธา"/>
    <m/>
    <n v="1"/>
    <n v="1"/>
    <x v="0"/>
    <x v="1"/>
    <m/>
    <x v="0"/>
    <x v="0"/>
    <m/>
    <m/>
    <n v="4"/>
    <n v="4"/>
    <n v="4"/>
    <n v="4"/>
    <n v="4"/>
    <n v="3"/>
    <n v="3"/>
    <n v="3"/>
    <n v="3"/>
    <n v="4"/>
    <n v="3"/>
    <n v="3"/>
    <n v="3"/>
    <n v="3"/>
    <n v="4"/>
    <n v="4"/>
    <n v="4"/>
    <n v="4"/>
    <n v="4"/>
    <n v="4"/>
    <n v="4"/>
    <n v="4"/>
    <n v="4"/>
    <n v="4"/>
  </r>
  <r>
    <n v="2"/>
    <s v="สถาปัตยกรรมศาสตร์"/>
    <s v="ศิลปะและการออกแบบ"/>
    <m/>
    <m/>
    <m/>
    <x v="0"/>
    <x v="0"/>
    <m/>
    <x v="0"/>
    <x v="0"/>
    <m/>
    <m/>
    <n v="4"/>
    <n v="2"/>
    <n v="2"/>
    <n v="5"/>
    <n v="5"/>
    <n v="5"/>
    <n v="5"/>
    <n v="5"/>
    <n v="5"/>
    <n v="5"/>
    <n v="4"/>
    <n v="4"/>
    <n v="4"/>
    <n v="4"/>
    <n v="4"/>
    <n v="4"/>
    <n v="4"/>
    <n v="4"/>
    <n v="4"/>
    <n v="4"/>
    <n v="4"/>
    <n v="4"/>
    <n v="4"/>
    <n v="4"/>
  </r>
  <r>
    <n v="2"/>
    <s v="มนุษยศาสตร์"/>
    <s v="ภาษาอังกฤษ"/>
    <m/>
    <n v="1"/>
    <m/>
    <x v="0"/>
    <x v="1"/>
    <m/>
    <x v="0"/>
    <x v="0"/>
    <m/>
    <m/>
    <n v="5"/>
    <n v="5"/>
    <n v="5"/>
    <n v="5"/>
    <n v="5"/>
    <n v="5"/>
    <n v="4"/>
    <n v="5"/>
    <n v="5"/>
    <n v="5"/>
    <n v="3"/>
    <n v="2"/>
    <n v="4"/>
    <n v="4"/>
    <n v="5"/>
    <n v="4"/>
    <n v="5"/>
    <n v="5"/>
    <n v="5"/>
    <n v="5"/>
    <n v="5"/>
    <n v="4"/>
    <n v="5"/>
    <n v="5"/>
  </r>
  <r>
    <n v="2"/>
    <s v="พลังงานทดแทน"/>
    <s v="พลังงานทดแทน"/>
    <m/>
    <n v="1"/>
    <n v="1"/>
    <x v="0"/>
    <x v="0"/>
    <m/>
    <x v="0"/>
    <x v="0"/>
    <m/>
    <m/>
    <n v="4"/>
    <n v="4"/>
    <n v="3"/>
    <n v="3"/>
    <n v="4"/>
    <n v="4"/>
    <n v="4"/>
    <n v="4"/>
    <n v="4"/>
    <n v="4"/>
    <n v="2"/>
    <n v="2"/>
    <n v="2"/>
    <n v="2"/>
    <n v="4"/>
    <n v="4"/>
    <n v="4"/>
    <n v="4"/>
    <n v="4"/>
    <n v="4"/>
    <n v="4"/>
    <n v="3"/>
    <n v="4"/>
    <n v="4"/>
  </r>
  <r>
    <n v="1"/>
    <s v="แพทยศาสตร์"/>
    <m/>
    <m/>
    <n v="1"/>
    <m/>
    <x v="0"/>
    <x v="0"/>
    <m/>
    <x v="0"/>
    <x v="0"/>
    <m/>
    <m/>
    <n v="4"/>
    <n v="4"/>
    <n v="4"/>
    <n v="4"/>
    <n v="4"/>
    <n v="4"/>
    <n v="3"/>
    <n v="4"/>
    <n v="4"/>
    <n v="4"/>
    <n v="4"/>
    <n v="4"/>
    <n v="4"/>
    <n v="4"/>
    <n v="5"/>
    <n v="5"/>
    <n v="5"/>
    <n v="5"/>
    <n v="5"/>
    <n v="5"/>
    <n v="5"/>
    <n v="3"/>
    <n v="3"/>
    <n v="4"/>
  </r>
  <r>
    <n v="2"/>
    <s v="เกษตรศาสตร์ ทรัพยากรธรรมชาติและสิ่งแวดล้อม"/>
    <s v="วิทยาศาสตร์สิ่งแวดล้อม"/>
    <m/>
    <n v="1"/>
    <m/>
    <x v="0"/>
    <x v="1"/>
    <m/>
    <x v="1"/>
    <x v="0"/>
    <m/>
    <m/>
    <n v="5"/>
    <n v="5"/>
    <n v="5"/>
    <n v="5"/>
    <n v="5"/>
    <n v="5"/>
    <n v="5"/>
    <n v="5"/>
    <n v="5"/>
    <n v="5"/>
    <n v="2"/>
    <n v="2"/>
    <n v="2"/>
    <n v="2"/>
    <n v="4"/>
    <n v="4"/>
    <n v="4"/>
    <n v="4"/>
    <n v="4"/>
    <n v="4"/>
    <n v="4"/>
    <n v="4"/>
    <n v="4"/>
    <n v="5"/>
  </r>
  <r>
    <n v="2"/>
    <s v="เกษตรศาสตร์ ทรัพยากรธรรมชาติและสิ่งแวดล้อม"/>
    <s v="วิทยาศาสตร์สิ่งแวดล้อม"/>
    <m/>
    <n v="1"/>
    <m/>
    <x v="0"/>
    <x v="1"/>
    <m/>
    <x v="0"/>
    <x v="0"/>
    <m/>
    <m/>
    <n v="5"/>
    <n v="5"/>
    <n v="3"/>
    <n v="5"/>
    <n v="5"/>
    <n v="5"/>
    <n v="5"/>
    <n v="5"/>
    <n v="5"/>
    <n v="5"/>
    <n v="5"/>
    <n v="4"/>
    <n v="5"/>
    <n v="4"/>
    <n v="5"/>
    <n v="4"/>
    <n v="4"/>
    <n v="4"/>
    <n v="4"/>
    <n v="4"/>
    <n v="4"/>
    <n v="5"/>
    <n v="5"/>
    <n v="5"/>
  </r>
  <r>
    <n v="3"/>
    <s v="เกษตรศาสตร์ ทรัพยากรธรรมชาติและสิ่งแวดล้อม"/>
    <s v="การจัดการทรัพยากรธรรมชาติและสิ่งแวดล้อม"/>
    <m/>
    <n v="1"/>
    <m/>
    <x v="0"/>
    <x v="1"/>
    <m/>
    <x v="0"/>
    <x v="0"/>
    <m/>
    <m/>
    <n v="5"/>
    <n v="5"/>
    <n v="5"/>
    <n v="4"/>
    <n v="4"/>
    <n v="4"/>
    <n v="3"/>
    <n v="4"/>
    <n v="3"/>
    <n v="3"/>
    <n v="3"/>
    <n v="2"/>
    <n v="2"/>
    <n v="2"/>
    <n v="3"/>
    <n v="3"/>
    <n v="4"/>
    <n v="4"/>
    <n v="4"/>
    <n v="4"/>
    <n v="4"/>
    <n v="3"/>
    <n v="3"/>
    <n v="4"/>
  </r>
  <r>
    <n v="2"/>
    <s v="สถาปัตยกรรมศาสตร์"/>
    <s v="ศิลปะและการออกแบบ"/>
    <m/>
    <n v="1"/>
    <m/>
    <x v="0"/>
    <x v="1"/>
    <m/>
    <x v="0"/>
    <x v="1"/>
    <m/>
    <m/>
    <n v="5"/>
    <n v="5"/>
    <n v="5"/>
    <n v="5"/>
    <n v="4"/>
    <n v="5"/>
    <n v="3"/>
    <n v="5"/>
    <n v="5"/>
    <n v="5"/>
    <n v="3"/>
    <n v="1"/>
    <n v="2"/>
    <n v="3"/>
    <n v="4"/>
    <n v="4"/>
    <n v="4"/>
    <n v="4"/>
    <n v="4"/>
    <n v="5"/>
    <n v="5"/>
    <n v="4"/>
    <n v="5"/>
    <n v="4"/>
  </r>
  <r>
    <n v="2"/>
    <s v="สถาปัตยกรรมศาสตร์"/>
    <s v="ศิลปะและการออกแบบ"/>
    <m/>
    <n v="1"/>
    <n v="1"/>
    <x v="1"/>
    <x v="1"/>
    <m/>
    <x v="0"/>
    <x v="0"/>
    <m/>
    <m/>
    <n v="4"/>
    <n v="4"/>
    <n v="3"/>
    <n v="4"/>
    <n v="4"/>
    <n v="4"/>
    <n v="3"/>
    <n v="5"/>
    <n v="5"/>
    <n v="4"/>
    <n v="3"/>
    <n v="3"/>
    <n v="3"/>
    <n v="3"/>
    <n v="4"/>
    <n v="4"/>
    <n v="4"/>
    <n v="4"/>
    <n v="4"/>
    <n v="5"/>
    <n v="4"/>
    <n v="4"/>
    <n v="4"/>
    <n v="5"/>
  </r>
  <r>
    <n v="2"/>
    <s v="พลังงานทดแทน"/>
    <s v="พลังงานทดแทน"/>
    <m/>
    <n v="1"/>
    <n v="1"/>
    <x v="1"/>
    <x v="1"/>
    <m/>
    <x v="0"/>
    <x v="0"/>
    <m/>
    <m/>
    <n v="4"/>
    <n v="4"/>
    <n v="3"/>
    <n v="4"/>
    <n v="4"/>
    <n v="4"/>
    <n v="4"/>
    <n v="4"/>
    <n v="4"/>
    <n v="4"/>
    <n v="4"/>
    <n v="4"/>
    <n v="4"/>
    <n v="3"/>
    <n v="4"/>
    <n v="4"/>
    <n v="4"/>
    <n v="4"/>
    <n v="4"/>
    <n v="4"/>
    <n v="4"/>
    <n v="4"/>
    <n v="4"/>
    <n v="4"/>
  </r>
  <r>
    <n v="2"/>
    <s v="พลังงานทดแทน"/>
    <s v="พลังงานทดแทน"/>
    <m/>
    <n v="1"/>
    <m/>
    <x v="0"/>
    <x v="1"/>
    <m/>
    <x v="0"/>
    <x v="0"/>
    <m/>
    <m/>
    <n v="4"/>
    <n v="3"/>
    <n v="4"/>
    <n v="4"/>
    <n v="4"/>
    <n v="4"/>
    <n v="4"/>
    <n v="3"/>
    <n v="3"/>
    <n v="4"/>
    <n v="5"/>
    <n v="4"/>
    <n v="4"/>
    <n v="4"/>
    <n v="5"/>
    <n v="4"/>
    <n v="4"/>
    <n v="4"/>
    <n v="5"/>
    <n v="5"/>
    <n v="5"/>
    <n v="4"/>
    <n v="4"/>
    <n v="4"/>
  </r>
  <r>
    <n v="3"/>
    <s v="พลังงานทดแทน"/>
    <s v="พลังงานทดแทน"/>
    <m/>
    <m/>
    <n v="1"/>
    <x v="0"/>
    <x v="0"/>
    <m/>
    <x v="0"/>
    <x v="0"/>
    <m/>
    <m/>
    <n v="3"/>
    <n v="4"/>
    <n v="3"/>
    <n v="4"/>
    <n v="4"/>
    <n v="4"/>
    <n v="3"/>
    <n v="3"/>
    <n v="4"/>
    <n v="4"/>
    <n v="3"/>
    <n v="2"/>
    <n v="2"/>
    <n v="2"/>
    <n v="4"/>
    <n v="3"/>
    <n v="3"/>
    <n v="3"/>
    <n v="4"/>
    <n v="4"/>
    <n v="4"/>
    <n v="4"/>
    <n v="3"/>
    <n v="3"/>
  </r>
  <r>
    <n v="2"/>
    <s v="วิศวกรรมศาสตร์"/>
    <s v="ไม่ระบุ"/>
    <m/>
    <m/>
    <m/>
    <x v="1"/>
    <x v="1"/>
    <m/>
    <x v="0"/>
    <x v="0"/>
    <m/>
    <m/>
    <n v="3"/>
    <n v="3"/>
    <n v="3"/>
    <n v="4"/>
    <n v="4"/>
    <n v="4"/>
    <n v="4"/>
    <n v="4"/>
    <n v="3"/>
    <n v="4"/>
    <n v="2"/>
    <n v="3"/>
    <n v="2"/>
    <n v="3"/>
    <n v="4"/>
    <n v="4"/>
    <n v="4"/>
    <n v="4"/>
    <n v="4"/>
    <n v="4"/>
    <n v="5"/>
    <n v="4"/>
    <n v="5"/>
    <n v="4"/>
  </r>
  <r>
    <n v="2"/>
    <s v="วิศวกรรมศาสตร์"/>
    <s v="วิศวกรรมการจัดการ"/>
    <m/>
    <n v="1"/>
    <m/>
    <x v="0"/>
    <x v="1"/>
    <m/>
    <x v="0"/>
    <x v="0"/>
    <m/>
    <m/>
    <n v="5"/>
    <n v="2"/>
    <n v="3"/>
    <n v="3"/>
    <n v="4"/>
    <n v="4"/>
    <n v="1"/>
    <n v="3"/>
    <n v="3"/>
    <n v="3"/>
    <n v="3"/>
    <n v="4"/>
    <n v="3"/>
    <n v="4"/>
    <n v="4"/>
    <n v="3"/>
    <n v="3"/>
    <n v="4"/>
    <n v="4"/>
    <n v="3"/>
    <n v="3"/>
    <n v="2"/>
    <n v="2"/>
    <n v="2"/>
  </r>
  <r>
    <n v="2"/>
    <s v="วิศวกรรมศาสตร์"/>
    <s v="วิศวกรรมการจัดการ"/>
    <m/>
    <m/>
    <m/>
    <x v="0"/>
    <x v="1"/>
    <m/>
    <x v="0"/>
    <x v="1"/>
    <m/>
    <m/>
    <n v="4"/>
    <n v="5"/>
    <n v="4"/>
    <n v="5"/>
    <n v="5"/>
    <n v="5"/>
    <n v="5"/>
    <n v="5"/>
    <n v="4"/>
    <n v="3"/>
    <n v="1"/>
    <n v="1"/>
    <n v="1"/>
    <n v="1"/>
    <n v="3"/>
    <n v="3"/>
    <n v="4"/>
    <n v="4"/>
    <n v="5"/>
    <n v="5"/>
    <n v="5"/>
    <n v="5"/>
    <n v="5"/>
    <n v="5"/>
  </r>
  <r>
    <n v="3"/>
    <s v="วิศวกรรมศาสตร์"/>
    <s v="วิศวกรรมไฟฟ้า"/>
    <m/>
    <n v="1"/>
    <n v="1"/>
    <x v="1"/>
    <x v="0"/>
    <m/>
    <x v="0"/>
    <x v="0"/>
    <m/>
    <m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</r>
  <r>
    <n v="2"/>
    <s v="วิศวกรรมศาสตร์"/>
    <s v="วิศวกรรมการจัดการ"/>
    <m/>
    <n v="1"/>
    <n v="1"/>
    <x v="1"/>
    <x v="1"/>
    <m/>
    <x v="0"/>
    <x v="0"/>
    <m/>
    <m/>
    <n v="5"/>
    <n v="4"/>
    <n v="3"/>
    <n v="4"/>
    <m/>
    <n v="4"/>
    <n v="3"/>
    <n v="4"/>
    <n v="4"/>
    <n v="4"/>
    <n v="3"/>
    <n v="3"/>
    <n v="3"/>
    <n v="3"/>
    <n v="4"/>
    <n v="4"/>
    <n v="4"/>
    <n v="4"/>
    <n v="5"/>
    <n v="5"/>
    <n v="5"/>
    <n v="4"/>
    <n v="4"/>
    <n v="5"/>
  </r>
  <r>
    <n v="2"/>
    <s v="วิศวกรรมศาสตร์"/>
    <s v="วิศวกรรมโยธา"/>
    <m/>
    <m/>
    <n v="1"/>
    <x v="0"/>
    <x v="1"/>
    <n v="1"/>
    <x v="0"/>
    <x v="0"/>
    <m/>
    <m/>
    <n v="5"/>
    <n v="3"/>
    <n v="3"/>
    <n v="4"/>
    <n v="3"/>
    <n v="5"/>
    <n v="2"/>
    <n v="4"/>
    <n v="4"/>
    <n v="4"/>
    <n v="4"/>
    <n v="3"/>
    <n v="3"/>
    <n v="3"/>
    <n v="4"/>
    <n v="4"/>
    <n v="4"/>
    <n v="4"/>
    <n v="4"/>
    <n v="4"/>
    <n v="4"/>
    <n v="3"/>
    <n v="3"/>
    <n v="4"/>
  </r>
  <r>
    <n v="3"/>
    <s v="วิทยาศาสตร์"/>
    <s v="เทคโนโลยีชีวภาพ"/>
    <m/>
    <n v="1"/>
    <m/>
    <x v="0"/>
    <x v="1"/>
    <m/>
    <x v="0"/>
    <x v="0"/>
    <m/>
    <m/>
    <n v="4"/>
    <n v="4"/>
    <n v="4"/>
    <n v="4"/>
    <n v="4"/>
    <n v="4"/>
    <n v="4"/>
    <n v="4"/>
    <n v="4"/>
    <n v="4"/>
    <n v="3"/>
    <n v="3"/>
    <n v="3"/>
    <n v="3"/>
    <n v="4"/>
    <n v="4"/>
    <n v="4"/>
    <n v="4"/>
    <n v="4"/>
    <n v="4"/>
    <n v="3"/>
    <n v="4"/>
    <n v="4"/>
    <n v="4"/>
  </r>
  <r>
    <n v="2"/>
    <s v="สถาปัตยกรรมศาสตร์"/>
    <s v="ศิลปะและการออกแบบ"/>
    <m/>
    <n v="1"/>
    <m/>
    <x v="0"/>
    <x v="1"/>
    <n v="1"/>
    <x v="0"/>
    <x v="0"/>
    <m/>
    <m/>
    <n v="5"/>
    <n v="5"/>
    <n v="3"/>
    <n v="5"/>
    <n v="5"/>
    <n v="5"/>
    <n v="4"/>
    <n v="5"/>
    <n v="5"/>
    <n v="5"/>
    <n v="5"/>
    <n v="5"/>
    <n v="5"/>
    <n v="5"/>
    <n v="5"/>
    <n v="5"/>
    <n v="5"/>
    <n v="5"/>
    <n v="5"/>
    <n v="5"/>
    <n v="5"/>
    <n v="5"/>
    <n v="5"/>
    <n v="5"/>
  </r>
  <r>
    <n v="2"/>
    <s v="สถาปัตยกรรมศาสตร์"/>
    <s v="ศิลปะและการออกแบบ"/>
    <m/>
    <m/>
    <m/>
    <x v="0"/>
    <x v="0"/>
    <n v="1"/>
    <x v="0"/>
    <x v="0"/>
    <m/>
    <m/>
    <n v="4"/>
    <n v="3"/>
    <n v="5"/>
    <n v="4"/>
    <n v="4"/>
    <n v="4"/>
    <n v="4"/>
    <n v="5"/>
    <n v="4"/>
    <n v="5"/>
    <n v="2"/>
    <n v="2"/>
    <n v="2"/>
    <n v="2"/>
    <n v="4"/>
    <n v="3"/>
    <n v="4"/>
    <n v="4"/>
    <n v="4"/>
    <n v="4"/>
    <n v="5"/>
    <n v="5"/>
    <n v="5"/>
    <n v="5"/>
  </r>
  <r>
    <n v="2"/>
    <s v="วิศวกรรมศาสตร์"/>
    <s v="วิศวกรรมการจัดการ"/>
    <m/>
    <n v="1"/>
    <m/>
    <x v="0"/>
    <x v="1"/>
    <m/>
    <x v="0"/>
    <x v="0"/>
    <m/>
    <n v="1"/>
    <n v="4"/>
    <n v="4"/>
    <n v="3"/>
    <n v="4"/>
    <n v="4"/>
    <n v="3"/>
    <n v="3"/>
    <n v="4"/>
    <n v="2"/>
    <n v="3"/>
    <n v="3"/>
    <n v="3"/>
    <n v="2"/>
    <n v="2"/>
    <n v="4"/>
    <n v="4"/>
    <n v="4"/>
    <n v="4"/>
    <n v="4"/>
    <n v="4"/>
    <n v="4"/>
    <n v="4"/>
    <n v="4"/>
    <n v="4"/>
  </r>
  <r>
    <n v="2"/>
    <s v="วิศวกรรมศาสตร์"/>
    <s v="วิศวกรรมการจัดการ"/>
    <m/>
    <n v="1"/>
    <m/>
    <x v="0"/>
    <x v="1"/>
    <m/>
    <x v="0"/>
    <x v="0"/>
    <m/>
    <m/>
    <n v="5"/>
    <n v="4"/>
    <n v="2"/>
    <n v="4"/>
    <n v="4"/>
    <n v="4"/>
    <n v="3"/>
    <n v="4"/>
    <n v="3"/>
    <n v="3"/>
    <n v="3"/>
    <n v="2"/>
    <n v="2"/>
    <n v="2"/>
    <n v="4"/>
    <n v="4"/>
    <n v="4"/>
    <n v="4"/>
    <n v="4"/>
    <n v="4"/>
    <n v="4"/>
    <n v="4"/>
    <n v="4"/>
    <n v="4"/>
  </r>
  <r>
    <n v="3"/>
    <s v="วิทยาศาสตร์"/>
    <s v="ฟิสิกส์ประยุกต์"/>
    <m/>
    <n v="1"/>
    <m/>
    <x v="0"/>
    <x v="1"/>
    <m/>
    <x v="0"/>
    <x v="0"/>
    <m/>
    <m/>
    <n v="5"/>
    <n v="5"/>
    <n v="5"/>
    <n v="5"/>
    <n v="5"/>
    <n v="5"/>
    <n v="5"/>
    <n v="5"/>
    <n v="5"/>
    <n v="5"/>
    <n v="4"/>
    <n v="5"/>
    <n v="5"/>
    <n v="5"/>
    <n v="5"/>
    <n v="5"/>
    <n v="5"/>
    <n v="5"/>
    <n v="5"/>
    <n v="5"/>
    <n v="5"/>
    <n v="4"/>
    <n v="4"/>
    <n v="4"/>
  </r>
  <r>
    <n v="3"/>
    <s v="วิทยาศาสตร์"/>
    <s v="ชีวเคมี"/>
    <m/>
    <n v="1"/>
    <m/>
    <x v="0"/>
    <x v="1"/>
    <m/>
    <x v="0"/>
    <x v="1"/>
    <m/>
    <m/>
    <n v="4"/>
    <n v="3"/>
    <n v="4"/>
    <n v="5"/>
    <n v="4"/>
    <n v="3"/>
    <n v="4"/>
    <n v="4"/>
    <n v="3"/>
    <n v="4"/>
    <m/>
    <n v="3"/>
    <n v="3"/>
    <n v="3"/>
    <n v="4"/>
    <n v="4"/>
    <n v="4"/>
    <n v="4"/>
    <n v="5"/>
    <n v="5"/>
    <n v="4"/>
    <n v="4"/>
    <n v="4"/>
    <n v="4"/>
  </r>
  <r>
    <n v="2"/>
    <s v="มนุษยศาสตร์"/>
    <s v="ไม่ระบุ"/>
    <m/>
    <n v="1"/>
    <m/>
    <x v="0"/>
    <x v="1"/>
    <m/>
    <x v="0"/>
    <x v="0"/>
    <m/>
    <m/>
    <n v="5"/>
    <n v="4"/>
    <n v="4"/>
    <n v="3"/>
    <n v="3"/>
    <n v="5"/>
    <n v="5"/>
    <n v="5"/>
    <n v="5"/>
    <n v="5"/>
    <n v="4"/>
    <n v="5"/>
    <n v="4"/>
    <n v="4"/>
    <n v="4"/>
    <n v="4"/>
    <n v="4"/>
    <n v="4"/>
    <n v="4"/>
    <n v="4"/>
    <n v="4"/>
    <n v="4"/>
    <n v="4"/>
    <n v="4"/>
  </r>
  <r>
    <n v="2"/>
    <s v="มนุษยศาสตร์"/>
    <s v="ภาษาไทย"/>
    <m/>
    <n v="1"/>
    <m/>
    <x v="0"/>
    <x v="1"/>
    <m/>
    <x v="0"/>
    <x v="0"/>
    <m/>
    <m/>
    <n v="5"/>
    <n v="3"/>
    <n v="5"/>
    <n v="4"/>
    <n v="4"/>
    <n v="3"/>
    <n v="4"/>
    <n v="4"/>
    <n v="4"/>
    <n v="4"/>
    <n v="3"/>
    <n v="3"/>
    <n v="2"/>
    <n v="2"/>
    <n v="4"/>
    <n v="4"/>
    <n v="4"/>
    <n v="4"/>
    <n v="4"/>
    <n v="4"/>
    <n v="4"/>
    <n v="3"/>
    <n v="3"/>
    <n v="4"/>
  </r>
  <r>
    <n v="1"/>
    <s v="สหเวชศาสตร์"/>
    <m/>
    <m/>
    <n v="1"/>
    <n v="1"/>
    <x v="0"/>
    <x v="0"/>
    <m/>
    <x v="0"/>
    <x v="0"/>
    <m/>
    <m/>
    <n v="5"/>
    <n v="5"/>
    <n v="5"/>
    <n v="5"/>
    <n v="5"/>
    <n v="5"/>
    <n v="4"/>
    <n v="4"/>
    <n v="4"/>
    <n v="5"/>
    <n v="4"/>
    <n v="4"/>
    <n v="3"/>
    <n v="3"/>
    <n v="4"/>
    <n v="4"/>
    <n v="4"/>
    <n v="4"/>
    <n v="5"/>
    <n v="5"/>
    <n v="5"/>
    <n v="5"/>
    <n v="5"/>
    <n v="5"/>
  </r>
  <r>
    <n v="1"/>
    <s v="สหเวชศาสตร์"/>
    <m/>
    <m/>
    <n v="1"/>
    <m/>
    <x v="0"/>
    <x v="1"/>
    <m/>
    <x v="0"/>
    <x v="0"/>
    <m/>
    <m/>
    <n v="4"/>
    <n v="4"/>
    <n v="5"/>
    <n v="4"/>
    <n v="4"/>
    <n v="4"/>
    <n v="4"/>
    <n v="4"/>
    <n v="4"/>
    <n v="4"/>
    <n v="5"/>
    <n v="4"/>
    <n v="4"/>
    <n v="5"/>
    <n v="4"/>
    <n v="4"/>
    <n v="4"/>
    <n v="4"/>
    <n v="4"/>
    <n v="4"/>
    <n v="4"/>
    <n v="4"/>
    <n v="4"/>
    <n v="5"/>
  </r>
  <r>
    <n v="3"/>
    <s v="วิทยาศาสตร์"/>
    <s v="เทคโนโลยีสารสนเทศ"/>
    <m/>
    <n v="1"/>
    <m/>
    <x v="0"/>
    <x v="1"/>
    <m/>
    <x v="0"/>
    <x v="0"/>
    <m/>
    <m/>
    <n v="5"/>
    <n v="4"/>
    <n v="3"/>
    <n v="4"/>
    <n v="4"/>
    <n v="4"/>
    <n v="3"/>
    <n v="3"/>
    <n v="4"/>
    <n v="4"/>
    <n v="3"/>
    <n v="3"/>
    <n v="3"/>
    <n v="3"/>
    <n v="4"/>
    <n v="4"/>
    <n v="4"/>
    <n v="4"/>
    <n v="5"/>
    <n v="5"/>
    <n v="4"/>
    <n v="4"/>
    <n v="4"/>
    <n v="4"/>
  </r>
  <r>
    <n v="2"/>
    <s v="วิทยาศาสตร์"/>
    <s v="ฟิสิกส์ประยุกต์"/>
    <m/>
    <n v="1"/>
    <m/>
    <x v="0"/>
    <x v="1"/>
    <m/>
    <x v="0"/>
    <x v="0"/>
    <m/>
    <m/>
    <n v="5"/>
    <n v="3"/>
    <n v="4"/>
    <n v="5"/>
    <n v="5"/>
    <n v="4"/>
    <n v="4"/>
    <n v="4"/>
    <n v="4"/>
    <n v="4"/>
    <n v="2"/>
    <n v="2"/>
    <n v="2"/>
    <n v="3"/>
    <n v="4"/>
    <n v="4"/>
    <n v="5"/>
    <m/>
    <n v="4"/>
    <n v="4"/>
    <n v="5"/>
    <n v="4"/>
    <n v="4"/>
    <n v="4"/>
  </r>
  <r>
    <n v="2"/>
    <s v="มนุษยศาสตร์"/>
    <s v="วิทยาการดนตรีและนาฏศิลป์"/>
    <m/>
    <n v="1"/>
    <m/>
    <x v="0"/>
    <x v="1"/>
    <m/>
    <x v="0"/>
    <x v="0"/>
    <m/>
    <m/>
    <n v="4"/>
    <n v="5"/>
    <n v="4"/>
    <n v="4"/>
    <n v="4"/>
    <n v="5"/>
    <n v="4"/>
    <n v="4"/>
    <n v="4"/>
    <n v="5"/>
    <n v="3"/>
    <n v="3"/>
    <n v="3"/>
    <n v="3"/>
    <n v="4"/>
    <n v="4"/>
    <n v="5"/>
    <n v="5"/>
    <n v="5"/>
    <n v="5"/>
    <n v="5"/>
    <n v="4"/>
    <n v="4"/>
    <n v="4"/>
  </r>
  <r>
    <n v="2"/>
    <s v="มนุษยศาสตร์"/>
    <s v="ไม่ระบุ"/>
    <m/>
    <n v="1"/>
    <m/>
    <x v="0"/>
    <x v="1"/>
    <m/>
    <x v="0"/>
    <x v="0"/>
    <m/>
    <m/>
    <n v="4"/>
    <n v="4"/>
    <n v="4"/>
    <n v="4"/>
    <n v="5"/>
    <n v="4"/>
    <n v="4"/>
    <n v="3"/>
    <n v="4"/>
    <n v="5"/>
    <n v="4"/>
    <n v="4"/>
    <n v="4"/>
    <n v="4"/>
    <n v="4"/>
    <n v="4"/>
    <n v="4"/>
    <n v="4"/>
    <n v="4"/>
    <n v="4"/>
    <n v="4"/>
    <n v="4"/>
    <n v="4"/>
    <n v="4"/>
  </r>
  <r>
    <n v="2"/>
    <s v="มนุษยศาสตร์"/>
    <s v="วิทยาการดนตรีและนาฏศิลป์"/>
    <m/>
    <n v="1"/>
    <m/>
    <x v="0"/>
    <x v="1"/>
    <m/>
    <x v="0"/>
    <x v="0"/>
    <m/>
    <m/>
    <n v="5"/>
    <n v="4"/>
    <n v="4"/>
    <n v="5"/>
    <n v="5"/>
    <n v="5"/>
    <n v="4"/>
    <n v="5"/>
    <n v="5"/>
    <n v="4"/>
    <n v="5"/>
    <n v="5"/>
    <n v="5"/>
    <n v="5"/>
    <n v="5"/>
    <n v="5"/>
    <n v="5"/>
    <n v="5"/>
    <n v="5"/>
    <n v="5"/>
    <n v="5"/>
    <n v="4"/>
    <n v="5"/>
    <n v="5"/>
  </r>
  <r>
    <n v="3"/>
    <s v="วิทยาศาสตร์"/>
    <s v="เทคโนโลยีสารสนเทศ"/>
    <m/>
    <n v="1"/>
    <m/>
    <x v="0"/>
    <x v="1"/>
    <m/>
    <x v="0"/>
    <x v="0"/>
    <m/>
    <m/>
    <n v="4"/>
    <n v="4"/>
    <n v="4"/>
    <n v="4"/>
    <n v="4"/>
    <n v="4"/>
    <n v="3"/>
    <n v="4"/>
    <n v="4"/>
    <n v="4"/>
    <n v="2"/>
    <n v="2"/>
    <n v="2"/>
    <n v="2"/>
    <n v="4"/>
    <n v="4"/>
    <n v="4"/>
    <n v="4"/>
    <n v="4"/>
    <n v="4"/>
    <n v="4"/>
    <n v="4"/>
    <n v="4"/>
    <n v="4"/>
  </r>
  <r>
    <n v="3"/>
    <s v="ศึกษาศาสตร์"/>
    <s v="การศึกษา"/>
    <m/>
    <n v="1"/>
    <m/>
    <x v="0"/>
    <x v="1"/>
    <m/>
    <x v="0"/>
    <x v="0"/>
    <m/>
    <m/>
    <n v="5"/>
    <n v="4"/>
    <n v="5"/>
    <n v="5"/>
    <n v="5"/>
    <n v="4"/>
    <n v="5"/>
    <n v="5"/>
    <n v="5"/>
    <n v="5"/>
    <n v="4"/>
    <n v="5"/>
    <n v="5"/>
    <n v="5"/>
    <n v="5"/>
    <n v="4"/>
    <n v="5"/>
    <n v="5"/>
    <n v="4"/>
    <n v="5"/>
    <n v="5"/>
    <n v="5"/>
    <n v="4"/>
    <n v="5"/>
  </r>
  <r>
    <n v="3"/>
    <s v="ศึกษาศาสตร์"/>
    <s v="การศึกษา"/>
    <m/>
    <n v="1"/>
    <n v="1"/>
    <x v="0"/>
    <x v="1"/>
    <n v="1"/>
    <x v="0"/>
    <x v="0"/>
    <m/>
    <m/>
    <n v="4"/>
    <n v="4"/>
    <n v="5"/>
    <n v="5"/>
    <n v="5"/>
    <n v="5"/>
    <n v="5"/>
    <n v="5"/>
    <n v="5"/>
    <n v="5"/>
    <n v="4"/>
    <n v="4"/>
    <n v="5"/>
    <n v="5"/>
    <n v="4"/>
    <n v="4"/>
    <n v="4"/>
    <n v="4"/>
    <n v="5"/>
    <n v="5"/>
    <n v="5"/>
    <n v="5"/>
    <n v="5"/>
    <n v="5"/>
  </r>
  <r>
    <n v="3"/>
    <s v="ศึกษาศาสตร์"/>
    <s v="การบริหารการศึกษา"/>
    <m/>
    <m/>
    <n v="1"/>
    <x v="0"/>
    <x v="1"/>
    <m/>
    <x v="0"/>
    <x v="0"/>
    <m/>
    <m/>
    <n v="4"/>
    <n v="4"/>
    <n v="4"/>
    <n v="4"/>
    <n v="4"/>
    <n v="4"/>
    <n v="2"/>
    <n v="3"/>
    <n v="2"/>
    <n v="3"/>
    <n v="4"/>
    <n v="3"/>
    <n v="3"/>
    <n v="3"/>
    <n v="4"/>
    <n v="4"/>
    <n v="4"/>
    <n v="4"/>
    <n v="4"/>
    <n v="4"/>
    <n v="3"/>
    <n v="4"/>
    <n v="3"/>
    <n v="3"/>
  </r>
  <r>
    <n v="3"/>
    <s v="มนุษยศาสตร์"/>
    <s v="ภาษาศาสตร์"/>
    <m/>
    <n v="1"/>
    <m/>
    <x v="1"/>
    <x v="1"/>
    <m/>
    <x v="1"/>
    <x v="0"/>
    <m/>
    <m/>
    <n v="5"/>
    <n v="5"/>
    <n v="5"/>
    <n v="4"/>
    <n v="4"/>
    <n v="5"/>
    <n v="3"/>
    <n v="5"/>
    <n v="4"/>
    <n v="5"/>
    <n v="4"/>
    <n v="1"/>
    <n v="4"/>
    <n v="5"/>
    <n v="4"/>
    <n v="4"/>
    <n v="5"/>
    <n v="4"/>
    <n v="5"/>
    <m/>
    <n v="5"/>
    <n v="4"/>
    <n v="4"/>
    <n v="5"/>
  </r>
  <r>
    <n v="3"/>
    <s v="พลังงานทดแทน"/>
    <s v="พลังงานทดแทน"/>
    <m/>
    <n v="1"/>
    <n v="1"/>
    <x v="1"/>
    <x v="0"/>
    <m/>
    <x v="0"/>
    <x v="0"/>
    <m/>
    <m/>
    <n v="5"/>
    <n v="5"/>
    <n v="5"/>
    <n v="5"/>
    <n v="5"/>
    <n v="5"/>
    <n v="3"/>
    <n v="5"/>
    <n v="5"/>
    <n v="5"/>
    <n v="3"/>
    <n v="3"/>
    <n v="2"/>
    <n v="2"/>
    <n v="4"/>
    <n v="4"/>
    <n v="5"/>
    <n v="5"/>
    <n v="3"/>
    <n v="5"/>
    <n v="4"/>
    <n v="4"/>
    <n v="4"/>
    <n v="4"/>
  </r>
  <r>
    <n v="2"/>
    <s v="สาธาณสุขศาสตร์"/>
    <s v="สาธารณสุขศาสตร์"/>
    <m/>
    <n v="1"/>
    <n v="1"/>
    <x v="0"/>
    <x v="0"/>
    <m/>
    <x v="0"/>
    <x v="0"/>
    <m/>
    <m/>
    <n v="5"/>
    <n v="4"/>
    <n v="4"/>
    <n v="5"/>
    <n v="5"/>
    <n v="4"/>
    <n v="4"/>
    <n v="4"/>
    <n v="5"/>
    <n v="5"/>
    <m/>
    <n v="5"/>
    <n v="5"/>
    <n v="5"/>
    <n v="5"/>
    <n v="5"/>
    <n v="5"/>
    <n v="4"/>
    <n v="5"/>
    <n v="5"/>
    <n v="5"/>
    <n v="5"/>
    <n v="5"/>
    <n v="5"/>
  </r>
  <r>
    <n v="2"/>
    <s v="วิศวกรรมศาสตร์"/>
    <s v="บริหารงานก่อสร้าง"/>
    <m/>
    <n v="1"/>
    <m/>
    <x v="0"/>
    <x v="1"/>
    <m/>
    <x v="0"/>
    <x v="0"/>
    <m/>
    <m/>
    <n v="4"/>
    <n v="4"/>
    <n v="4"/>
    <n v="4"/>
    <n v="4"/>
    <n v="4"/>
    <n v="3"/>
    <n v="4"/>
    <n v="5"/>
    <n v="4"/>
    <n v="2"/>
    <n v="1"/>
    <n v="2"/>
    <n v="2"/>
    <n v="4"/>
    <n v="2"/>
    <n v="4"/>
    <n v="4"/>
    <n v="5"/>
    <n v="5"/>
    <n v="5"/>
    <n v="2"/>
    <n v="2"/>
    <n v="5"/>
  </r>
  <r>
    <s v="ไม่ระบุ"/>
    <m/>
    <m/>
    <m/>
    <m/>
    <m/>
    <x v="0"/>
    <x v="1"/>
    <m/>
    <x v="0"/>
    <x v="1"/>
    <m/>
    <m/>
    <n v="5"/>
    <n v="5"/>
    <n v="5"/>
    <n v="5"/>
    <n v="5"/>
    <n v="5"/>
    <n v="3"/>
    <n v="1"/>
    <n v="4"/>
    <n v="5"/>
    <n v="1"/>
    <n v="1"/>
    <n v="1"/>
    <n v="1"/>
    <n v="4"/>
    <n v="3"/>
    <n v="4"/>
    <n v="4"/>
    <n v="4"/>
    <n v="5"/>
    <n v="4"/>
    <n v="4"/>
    <n v="4"/>
    <n v="4"/>
  </r>
  <r>
    <n v="3"/>
    <s v="ศึกษาศาสตร์"/>
    <s v="การศึกษา"/>
    <m/>
    <n v="1"/>
    <m/>
    <x v="0"/>
    <x v="0"/>
    <m/>
    <x v="0"/>
    <x v="0"/>
    <m/>
    <m/>
    <n v="4"/>
    <n v="4"/>
    <n v="4"/>
    <n v="4"/>
    <n v="4"/>
    <n v="3"/>
    <n v="3"/>
    <n v="3"/>
    <n v="2"/>
    <n v="3"/>
    <n v="4"/>
    <n v="3"/>
    <n v="4"/>
    <n v="4"/>
    <n v="5"/>
    <n v="4"/>
    <n v="5"/>
    <n v="4"/>
    <n v="4"/>
    <n v="4"/>
    <n v="5"/>
    <n v="3"/>
    <n v="3"/>
    <n v="3"/>
  </r>
  <r>
    <n v="1"/>
    <s v="ศึกษาศาสตร์"/>
    <m/>
    <m/>
    <m/>
    <m/>
    <x v="0"/>
    <x v="0"/>
    <m/>
    <x v="0"/>
    <x v="0"/>
    <m/>
    <m/>
    <n v="5"/>
    <n v="5"/>
    <n v="5"/>
    <n v="5"/>
    <n v="5"/>
    <n v="5"/>
    <n v="5"/>
    <n v="5"/>
    <n v="5"/>
    <n v="5"/>
    <n v="5"/>
    <n v="3"/>
    <n v="3"/>
    <n v="3"/>
    <n v="5"/>
    <n v="5"/>
    <n v="5"/>
    <n v="5"/>
    <n v="5"/>
    <n v="5"/>
    <n v="5"/>
    <n v="4"/>
    <n v="4"/>
    <n v="4"/>
  </r>
  <r>
    <n v="3"/>
    <s v="บริหารธุรกิจ"/>
    <s v="บริหารธุรกิจ"/>
    <m/>
    <m/>
    <m/>
    <x v="0"/>
    <x v="1"/>
    <m/>
    <x v="0"/>
    <x v="0"/>
    <m/>
    <n v="1"/>
    <n v="4"/>
    <n v="4"/>
    <n v="4"/>
    <n v="5"/>
    <n v="5"/>
    <n v="4"/>
    <n v="4"/>
    <n v="4"/>
    <n v="4"/>
    <n v="4"/>
    <n v="2"/>
    <n v="2"/>
    <n v="2"/>
    <n v="2"/>
    <n v="4"/>
    <n v="4"/>
    <n v="4"/>
    <n v="4"/>
    <n v="4"/>
    <n v="4"/>
    <n v="4"/>
    <n v="4"/>
    <n v="4"/>
    <n v="4"/>
  </r>
  <r>
    <n v="3"/>
    <s v="สถาปัตยกรรมศาสตร์"/>
    <s v="สถาปัตยกรรมศาสตร์"/>
    <m/>
    <m/>
    <m/>
    <x v="0"/>
    <x v="0"/>
    <m/>
    <x v="0"/>
    <x v="0"/>
    <m/>
    <m/>
    <n v="4"/>
    <n v="4"/>
    <n v="3"/>
    <n v="5"/>
    <n v="5"/>
    <n v="4"/>
    <n v="3"/>
    <n v="4"/>
    <n v="4"/>
    <n v="4"/>
    <n v="5"/>
    <m/>
    <m/>
    <m/>
    <n v="4"/>
    <n v="4"/>
    <n v="4"/>
    <n v="4"/>
    <n v="4"/>
    <n v="4"/>
    <n v="4"/>
    <n v="3"/>
    <n v="2"/>
    <n v="3"/>
  </r>
  <r>
    <n v="3"/>
    <s v="มนุษยศาสตร์"/>
    <s v="ภาษาไทย"/>
    <m/>
    <n v="1"/>
    <m/>
    <x v="0"/>
    <x v="1"/>
    <m/>
    <x v="0"/>
    <x v="0"/>
    <m/>
    <m/>
    <n v="5"/>
    <n v="5"/>
    <n v="5"/>
    <n v="5"/>
    <n v="5"/>
    <n v="4"/>
    <n v="4"/>
    <n v="5"/>
    <n v="5"/>
    <n v="5"/>
    <n v="5"/>
    <n v="5"/>
    <n v="5"/>
    <n v="5"/>
    <n v="5"/>
    <n v="5"/>
    <n v="5"/>
    <n v="5"/>
    <n v="5"/>
    <n v="5"/>
    <n v="5"/>
    <n v="5"/>
    <n v="5"/>
    <n v="5"/>
  </r>
  <r>
    <n v="3"/>
    <s v="บริหารธุรกิจ"/>
    <s v="บริหารธุรกิจ"/>
    <m/>
    <n v="1"/>
    <m/>
    <x v="0"/>
    <x v="1"/>
    <m/>
    <x v="0"/>
    <x v="0"/>
    <m/>
    <m/>
    <n v="4"/>
    <n v="4"/>
    <n v="4"/>
    <n v="5"/>
    <n v="5"/>
    <n v="4"/>
    <n v="3"/>
    <n v="4"/>
    <n v="3"/>
    <n v="3"/>
    <n v="4"/>
    <n v="2"/>
    <n v="2"/>
    <n v="2"/>
    <n v="4"/>
    <n v="4"/>
    <n v="4"/>
    <n v="4"/>
    <n v="4"/>
    <n v="5"/>
    <n v="5"/>
    <n v="4"/>
    <n v="4"/>
    <n v="4"/>
  </r>
  <r>
    <n v="3"/>
    <s v="วิทยาศาสตร์"/>
    <s v="เคมี"/>
    <m/>
    <n v="1"/>
    <m/>
    <x v="0"/>
    <x v="1"/>
    <n v="1"/>
    <x v="0"/>
    <x v="0"/>
    <m/>
    <m/>
    <n v="5"/>
    <n v="5"/>
    <n v="4"/>
    <n v="5"/>
    <n v="5"/>
    <n v="4"/>
    <n v="4"/>
    <n v="4"/>
    <n v="4"/>
    <n v="5"/>
    <n v="2"/>
    <n v="2"/>
    <n v="2"/>
    <n v="2"/>
    <n v="4"/>
    <n v="4"/>
    <n v="4"/>
    <n v="4"/>
    <n v="5"/>
    <n v="5"/>
    <n v="5"/>
    <n v="5"/>
    <n v="4"/>
    <n v="5"/>
  </r>
  <r>
    <n v="3"/>
    <s v="พลังงานทดแทน"/>
    <s v="พลังงานทดแทน"/>
    <m/>
    <m/>
    <n v="1"/>
    <x v="0"/>
    <x v="1"/>
    <m/>
    <x v="0"/>
    <x v="0"/>
    <m/>
    <m/>
    <n v="4"/>
    <n v="2"/>
    <n v="2"/>
    <n v="4"/>
    <n v="4"/>
    <n v="2"/>
    <n v="3"/>
    <n v="4"/>
    <n v="3"/>
    <n v="5"/>
    <n v="5"/>
    <n v="4"/>
    <n v="4"/>
    <n v="4"/>
    <n v="5"/>
    <n v="5"/>
    <n v="5"/>
    <n v="4"/>
    <n v="5"/>
    <n v="5"/>
    <n v="5"/>
    <n v="3"/>
    <n v="3"/>
    <n v="4"/>
  </r>
  <r>
    <n v="2"/>
    <s v="ศึกษาศาสตร์"/>
    <s v="เทคโนโลยีและสื่อสารการศึกษา"/>
    <m/>
    <m/>
    <m/>
    <x v="0"/>
    <x v="1"/>
    <m/>
    <x v="0"/>
    <x v="1"/>
    <m/>
    <m/>
    <n v="3"/>
    <n v="4"/>
    <n v="3"/>
    <n v="4"/>
    <n v="4"/>
    <n v="5"/>
    <n v="2"/>
    <n v="5"/>
    <n v="4"/>
    <n v="5"/>
    <n v="3"/>
    <n v="1"/>
    <n v="2"/>
    <n v="3"/>
    <n v="5"/>
    <n v="3"/>
    <n v="5"/>
    <n v="3"/>
    <n v="4"/>
    <n v="4"/>
    <n v="5"/>
    <n v="3"/>
    <n v="4"/>
    <n v="4"/>
  </r>
  <r>
    <n v="3"/>
    <s v="พลังงานทดแทน"/>
    <s v="พลังงานทดแทน"/>
    <m/>
    <m/>
    <n v="1"/>
    <x v="1"/>
    <x v="1"/>
    <m/>
    <x v="0"/>
    <x v="0"/>
    <m/>
    <m/>
    <n v="4"/>
    <n v="4"/>
    <n v="4"/>
    <n v="4"/>
    <n v="4"/>
    <n v="3"/>
    <n v="2"/>
    <n v="3"/>
    <n v="4"/>
    <n v="4"/>
    <n v="3"/>
    <n v="3"/>
    <n v="4"/>
    <n v="4"/>
    <n v="4"/>
    <n v="4"/>
    <n v="4"/>
    <n v="4"/>
    <n v="5"/>
    <n v="5"/>
    <n v="4"/>
    <n v="4"/>
    <n v="4"/>
    <n v="4"/>
  </r>
  <r>
    <n v="2"/>
    <s v="วิศวกรรมศาสตร์"/>
    <s v="วิศวกรรมไฟฟ้า"/>
    <m/>
    <m/>
    <n v="1"/>
    <x v="0"/>
    <x v="1"/>
    <m/>
    <x v="0"/>
    <x v="0"/>
    <m/>
    <m/>
    <n v="5"/>
    <n v="3"/>
    <n v="3"/>
    <n v="4"/>
    <n v="4"/>
    <n v="4"/>
    <n v="3"/>
    <n v="4"/>
    <n v="4"/>
    <n v="4"/>
    <n v="3"/>
    <n v="1"/>
    <n v="3"/>
    <n v="3"/>
    <n v="4"/>
    <n v="4"/>
    <n v="4"/>
    <n v="4"/>
    <n v="4"/>
    <n v="4"/>
    <n v="4"/>
    <n v="5"/>
    <n v="4"/>
    <n v="4"/>
  </r>
  <r>
    <n v="2"/>
    <s v="วิศวกรรมศาสตร์"/>
    <s v="วิศวกรรมไฟฟ้า"/>
    <m/>
    <m/>
    <m/>
    <x v="1"/>
    <x v="1"/>
    <m/>
    <x v="0"/>
    <x v="0"/>
    <m/>
    <m/>
    <n v="4"/>
    <n v="4"/>
    <n v="4"/>
    <n v="4"/>
    <n v="4"/>
    <n v="4"/>
    <n v="2"/>
    <n v="4"/>
    <n v="4"/>
    <n v="4"/>
    <n v="3"/>
    <n v="1"/>
    <n v="3"/>
    <n v="3"/>
    <n v="4"/>
    <n v="4"/>
    <n v="4"/>
    <n v="4"/>
    <n v="4"/>
    <n v="4"/>
    <n v="5"/>
    <n v="4"/>
    <n v="4"/>
    <n v="4"/>
  </r>
  <r>
    <n v="2"/>
    <s v="เกษตรศาสตร์ ทรัพยากรธรรมชาติและสิ่งแวดล้อม"/>
    <s v="วิทยาศาสตร์การเกษตร"/>
    <m/>
    <m/>
    <n v="1"/>
    <x v="0"/>
    <x v="1"/>
    <m/>
    <x v="0"/>
    <x v="0"/>
    <m/>
    <m/>
    <n v="4"/>
    <n v="4"/>
    <n v="3"/>
    <n v="5"/>
    <n v="5"/>
    <n v="5"/>
    <n v="3"/>
    <n v="3"/>
    <n v="5"/>
    <n v="5"/>
    <n v="1"/>
    <n v="1"/>
    <n v="1"/>
    <n v="1"/>
    <n v="4"/>
    <n v="4"/>
    <n v="4"/>
    <n v="4"/>
    <n v="4"/>
    <n v="4"/>
    <n v="5"/>
    <n v="4"/>
    <n v="4"/>
    <n v="5"/>
  </r>
  <r>
    <n v="2"/>
    <s v="วิทยาศาสตร์"/>
    <s v="เทคโนโลยีชีวภาพ"/>
    <m/>
    <n v="1"/>
    <m/>
    <x v="0"/>
    <x v="1"/>
    <m/>
    <x v="0"/>
    <x v="0"/>
    <m/>
    <m/>
    <n v="5"/>
    <n v="5"/>
    <n v="5"/>
    <n v="5"/>
    <n v="5"/>
    <n v="5"/>
    <n v="5"/>
    <n v="4"/>
    <n v="4"/>
    <n v="4"/>
    <n v="5"/>
    <n v="4"/>
    <n v="5"/>
    <n v="4"/>
    <n v="5"/>
    <n v="5"/>
    <n v="5"/>
    <n v="5"/>
    <n v="5"/>
    <n v="5"/>
    <n v="5"/>
    <n v="5"/>
    <n v="5"/>
    <n v="5"/>
  </r>
  <r>
    <n v="3"/>
    <s v="เกษตรศาสตร์ ทรัพยากรธรรมชาติและสิ่งแวดล้อม"/>
    <s v="เทคโนโลยีชีวภาพทางการเกษตร"/>
    <m/>
    <n v="1"/>
    <m/>
    <x v="1"/>
    <x v="1"/>
    <m/>
    <x v="0"/>
    <x v="0"/>
    <m/>
    <m/>
    <n v="5"/>
    <n v="4"/>
    <n v="5"/>
    <n v="4"/>
    <n v="5"/>
    <n v="5"/>
    <n v="4"/>
    <n v="4"/>
    <n v="4"/>
    <n v="4"/>
    <n v="3"/>
    <n v="3"/>
    <n v="3"/>
    <n v="3"/>
    <n v="5"/>
    <n v="4"/>
    <n v="4"/>
    <n v="4"/>
    <n v="4"/>
    <n v="4"/>
    <n v="4"/>
    <n v="4"/>
    <n v="4"/>
    <n v="4"/>
  </r>
  <r>
    <n v="2"/>
    <s v="สหเวชศาสตร์"/>
    <s v="กายภาพบำบัด"/>
    <m/>
    <n v="1"/>
    <n v="1"/>
    <x v="1"/>
    <x v="1"/>
    <m/>
    <x v="0"/>
    <x v="0"/>
    <m/>
    <m/>
    <n v="5"/>
    <n v="5"/>
    <n v="5"/>
    <n v="4"/>
    <n v="4"/>
    <n v="4"/>
    <n v="4"/>
    <n v="4"/>
    <n v="4"/>
    <n v="4"/>
    <n v="4"/>
    <n v="4"/>
    <n v="5"/>
    <n v="5"/>
    <n v="5"/>
    <n v="5"/>
    <n v="5"/>
    <n v="5"/>
    <n v="5"/>
    <n v="5"/>
    <n v="5"/>
    <n v="5"/>
    <n v="5"/>
    <n v="5"/>
  </r>
  <r>
    <n v="3"/>
    <s v="สถาปัตยกรรมศาสตร์"/>
    <s v="สถาปัตยกรรมศาสตร์"/>
    <m/>
    <n v="1"/>
    <m/>
    <x v="0"/>
    <x v="0"/>
    <m/>
    <x v="0"/>
    <x v="0"/>
    <m/>
    <m/>
    <n v="5"/>
    <n v="4"/>
    <n v="3"/>
    <n v="3"/>
    <n v="3"/>
    <n v="5"/>
    <n v="2"/>
    <n v="4"/>
    <n v="5"/>
    <n v="4"/>
    <n v="3"/>
    <n v="3"/>
    <n v="3"/>
    <n v="3"/>
    <n v="4"/>
    <n v="4"/>
    <n v="5"/>
    <n v="5"/>
    <n v="4"/>
    <n v="5"/>
    <n v="5"/>
    <n v="3"/>
    <n v="3"/>
    <n v="3"/>
  </r>
  <r>
    <n v="3"/>
    <s v="เภสัชศาสตร์"/>
    <s v="เภสัชศาสตร์"/>
    <m/>
    <n v="1"/>
    <n v="1"/>
    <x v="0"/>
    <x v="1"/>
    <m/>
    <x v="0"/>
    <x v="0"/>
    <m/>
    <n v="1"/>
    <n v="4"/>
    <n v="3"/>
    <n v="3"/>
    <n v="4"/>
    <n v="4"/>
    <n v="2"/>
    <n v="3"/>
    <n v="3"/>
    <n v="3"/>
    <n v="3"/>
    <n v="3"/>
    <n v="3"/>
    <n v="3"/>
    <n v="3"/>
    <n v="4"/>
    <n v="4"/>
    <n v="4"/>
    <n v="4"/>
    <n v="4"/>
    <n v="4"/>
    <n v="4"/>
    <n v="4"/>
    <n v="4"/>
    <n v="4"/>
  </r>
  <r>
    <n v="2"/>
    <s v="เภสัชศาสตร์"/>
    <s v="เภสัชวิทยา"/>
    <m/>
    <m/>
    <n v="1"/>
    <x v="0"/>
    <x v="1"/>
    <m/>
    <x v="0"/>
    <x v="0"/>
    <m/>
    <m/>
    <n v="4"/>
    <n v="4"/>
    <n v="4"/>
    <n v="4"/>
    <n v="5"/>
    <n v="3"/>
    <n v="3"/>
    <n v="4"/>
    <n v="4"/>
    <n v="5"/>
    <n v="3"/>
    <n v="3"/>
    <n v="2"/>
    <n v="2"/>
    <n v="4"/>
    <n v="4"/>
    <n v="5"/>
    <n v="4"/>
    <n v="4"/>
    <n v="5"/>
    <n v="5"/>
    <n v="5"/>
    <n v="4"/>
    <n v="5"/>
  </r>
  <r>
    <n v="3"/>
    <s v="วิทยาลัยโลจิสติกส์และโซ่อุปทาน"/>
    <s v="โลจิสติกส์และโซ่อุปทาน"/>
    <m/>
    <n v="1"/>
    <m/>
    <x v="0"/>
    <x v="1"/>
    <m/>
    <x v="0"/>
    <x v="0"/>
    <m/>
    <m/>
    <n v="4"/>
    <n v="4"/>
    <n v="4"/>
    <n v="5"/>
    <n v="5"/>
    <n v="5"/>
    <n v="4"/>
    <n v="4"/>
    <n v="4"/>
    <n v="5"/>
    <n v="5"/>
    <n v="4"/>
    <n v="4"/>
    <n v="5"/>
    <n v="4"/>
    <n v="4"/>
    <n v="4"/>
    <n v="4"/>
    <n v="5"/>
    <n v="5"/>
    <n v="5"/>
    <n v="4"/>
    <n v="4"/>
    <n v="4"/>
  </r>
  <r>
    <n v="3"/>
    <s v="วิทยาลัยโลจิสติกส์และโซ่อุปทาน"/>
    <s v="โลจิสติกส์และโซ่อุปทาน"/>
    <m/>
    <n v="1"/>
    <m/>
    <x v="0"/>
    <x v="1"/>
    <m/>
    <x v="0"/>
    <x v="0"/>
    <m/>
    <m/>
    <n v="5"/>
    <n v="5"/>
    <n v="5"/>
    <n v="5"/>
    <n v="4"/>
    <n v="4"/>
    <n v="5"/>
    <n v="4"/>
    <n v="4"/>
    <n v="3"/>
    <n v="3"/>
    <n v="3"/>
    <n v="3"/>
    <n v="3"/>
    <n v="5"/>
    <n v="5"/>
    <n v="5"/>
    <n v="5"/>
    <n v="5"/>
    <n v="5"/>
    <n v="5"/>
    <n v="4"/>
    <n v="4"/>
    <n v="5"/>
  </r>
  <r>
    <n v="2"/>
    <s v="เกษตรศาสตร์ ทรัพยากรธรรมชาติและสิ่งแวดล้อม"/>
    <s v="วิทยาศาสตร์การเกษตร"/>
    <m/>
    <m/>
    <m/>
    <x v="1"/>
    <x v="1"/>
    <m/>
    <x v="0"/>
    <x v="0"/>
    <m/>
    <m/>
    <n v="4"/>
    <n v="5"/>
    <n v="4"/>
    <n v="4"/>
    <n v="4"/>
    <n v="3"/>
    <n v="3"/>
    <n v="5"/>
    <n v="3"/>
    <n v="5"/>
    <n v="3"/>
    <n v="3"/>
    <n v="3"/>
    <n v="3"/>
    <n v="4"/>
    <n v="4"/>
    <n v="4"/>
    <n v="4"/>
    <n v="4"/>
    <n v="4"/>
    <n v="4"/>
    <n v="4"/>
    <n v="4"/>
    <n v="4"/>
  </r>
  <r>
    <n v="2"/>
    <s v="เกษตรศาสตร์ ทรัพยากรธรรมชาติและสิ่งแวดล้อม"/>
    <s v="วิทยาศาสตร์สิ่งแวดล้อม"/>
    <m/>
    <n v="1"/>
    <n v="1"/>
    <x v="0"/>
    <x v="1"/>
    <n v="1"/>
    <x v="0"/>
    <x v="0"/>
    <m/>
    <m/>
    <n v="4"/>
    <n v="3"/>
    <n v="3"/>
    <n v="4"/>
    <n v="4"/>
    <n v="4"/>
    <n v="3"/>
    <n v="3"/>
    <n v="4"/>
    <n v="4"/>
    <n v="4"/>
    <n v="4"/>
    <n v="4"/>
    <n v="4"/>
    <n v="4"/>
    <n v="4"/>
    <n v="4"/>
    <n v="4"/>
    <n v="4"/>
    <n v="4"/>
    <n v="4"/>
    <n v="5"/>
    <n v="4"/>
    <n v="4"/>
  </r>
  <r>
    <n v="2"/>
    <s v="เกษตรศาสตร์ ทรัพยากรธรรมชาติและสิ่งแวดล้อม"/>
    <s v="วิทยาศาสตร์สิ่งแวดล้อม"/>
    <m/>
    <n v="1"/>
    <m/>
    <x v="1"/>
    <x v="1"/>
    <m/>
    <x v="0"/>
    <x v="0"/>
    <m/>
    <m/>
    <n v="4"/>
    <n v="4"/>
    <n v="3"/>
    <n v="4"/>
    <n v="4"/>
    <n v="4"/>
    <n v="3"/>
    <n v="3"/>
    <n v="3"/>
    <n v="4"/>
    <n v="2"/>
    <n v="1"/>
    <n v="1"/>
    <n v="1"/>
    <n v="4"/>
    <n v="4"/>
    <n v="4"/>
    <n v="3"/>
    <n v="4"/>
    <n v="4"/>
    <n v="5"/>
    <n v="4"/>
    <n v="3"/>
    <n v="4"/>
  </r>
  <r>
    <n v="2"/>
    <s v="เกษตรศาสตร์ ทรัพยากรธรรมชาติและสิ่งแวดล้อม"/>
    <s v="วิทยาศาสตร์สิ่งแวดล้อม"/>
    <m/>
    <n v="1"/>
    <m/>
    <x v="0"/>
    <x v="1"/>
    <m/>
    <x v="0"/>
    <x v="0"/>
    <m/>
    <m/>
    <n v="5"/>
    <n v="4"/>
    <n v="4"/>
    <n v="4"/>
    <n v="4"/>
    <n v="4"/>
    <n v="4"/>
    <n v="3"/>
    <n v="4"/>
    <n v="4"/>
    <n v="4"/>
    <n v="3"/>
    <n v="3"/>
    <n v="4"/>
    <n v="4"/>
    <n v="3"/>
    <n v="3"/>
    <n v="4"/>
    <n v="4"/>
    <n v="4"/>
    <n v="4"/>
    <n v="3"/>
    <n v="4"/>
    <n v="4"/>
  </r>
  <r>
    <n v="3"/>
    <s v="วิทยาลัยโลจิสติกส์และโซ่อุปทาน"/>
    <s v="โลจิสติกส์และโซ่อุปทาน"/>
    <m/>
    <n v="1"/>
    <m/>
    <x v="0"/>
    <x v="1"/>
    <m/>
    <x v="0"/>
    <x v="0"/>
    <m/>
    <m/>
    <n v="4"/>
    <n v="4"/>
    <n v="4"/>
    <n v="5"/>
    <n v="5"/>
    <n v="4"/>
    <n v="3"/>
    <n v="4"/>
    <n v="4"/>
    <n v="5"/>
    <n v="5"/>
    <n v="5"/>
    <n v="5"/>
    <n v="5"/>
    <n v="5"/>
    <n v="5"/>
    <n v="5"/>
    <n v="5"/>
    <n v="5"/>
    <n v="5"/>
    <n v="5"/>
    <n v="4"/>
    <n v="5"/>
    <n v="5"/>
  </r>
  <r>
    <n v="2"/>
    <s v="เกษตรศาสตร์ ทรัพยากรธรรมชาติและสิ่งแวดล้อม"/>
    <s v="วิทยาศาสตร์สิ่่งแวดล้อม"/>
    <m/>
    <n v="1"/>
    <m/>
    <x v="0"/>
    <x v="1"/>
    <m/>
    <x v="0"/>
    <x v="0"/>
    <m/>
    <m/>
    <n v="4"/>
    <n v="4"/>
    <n v="4"/>
    <n v="4"/>
    <n v="4"/>
    <n v="4"/>
    <n v="3"/>
    <n v="4"/>
    <n v="4"/>
    <n v="4"/>
    <n v="4"/>
    <n v="4"/>
    <n v="4"/>
    <n v="4"/>
    <n v="4"/>
    <n v="4"/>
    <n v="3"/>
    <n v="4"/>
    <n v="4"/>
    <n v="4"/>
    <n v="4"/>
    <n v="3"/>
    <n v="3"/>
    <n v="4"/>
  </r>
  <r>
    <n v="2"/>
    <s v="สถาปัตยกรรมศาสตร์"/>
    <s v="ศิลปะและการออกแบบ"/>
    <m/>
    <m/>
    <m/>
    <x v="0"/>
    <x v="0"/>
    <m/>
    <x v="1"/>
    <x v="0"/>
    <m/>
    <m/>
    <n v="4"/>
    <n v="5"/>
    <n v="4"/>
    <n v="4"/>
    <n v="4"/>
    <n v="5"/>
    <n v="3"/>
    <n v="5"/>
    <n v="5"/>
    <n v="5"/>
    <n v="3"/>
    <n v="3"/>
    <n v="3"/>
    <n v="4"/>
    <n v="5"/>
    <n v="5"/>
    <n v="5"/>
    <n v="5"/>
    <n v="4"/>
    <n v="5"/>
    <n v="5"/>
    <n v="4"/>
    <n v="5"/>
    <n v="4"/>
  </r>
  <r>
    <n v="1"/>
    <s v="สหเวชศาสตร์"/>
    <m/>
    <m/>
    <n v="1"/>
    <n v="1"/>
    <x v="0"/>
    <x v="1"/>
    <m/>
    <x v="0"/>
    <x v="0"/>
    <m/>
    <m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</r>
  <r>
    <n v="1"/>
    <s v="วิทยาศาสตร์"/>
    <m/>
    <m/>
    <m/>
    <m/>
    <x v="0"/>
    <x v="0"/>
    <m/>
    <x v="0"/>
    <x v="0"/>
    <m/>
    <m/>
    <n v="5"/>
    <n v="5"/>
    <n v="5"/>
    <n v="5"/>
    <n v="5"/>
    <n v="4"/>
    <n v="4"/>
    <n v="5"/>
    <n v="5"/>
    <n v="5"/>
    <n v="3"/>
    <n v="3"/>
    <n v="3"/>
    <n v="3"/>
    <n v="5"/>
    <n v="5"/>
    <n v="5"/>
    <n v="5"/>
    <n v="5"/>
    <n v="5"/>
    <n v="5"/>
    <n v="5"/>
    <n v="4"/>
    <n v="5"/>
  </r>
  <r>
    <n v="1"/>
    <s v="สาธารณสุขศาสตร์"/>
    <m/>
    <m/>
    <m/>
    <m/>
    <x v="0"/>
    <x v="1"/>
    <m/>
    <x v="1"/>
    <x v="0"/>
    <m/>
    <m/>
    <n v="5"/>
    <n v="5"/>
    <n v="5"/>
    <n v="5"/>
    <n v="5"/>
    <n v="5"/>
    <n v="4"/>
    <n v="4"/>
    <n v="5"/>
    <n v="5"/>
    <n v="3"/>
    <n v="3"/>
    <n v="3"/>
    <n v="3"/>
    <n v="4"/>
    <n v="4"/>
    <n v="4"/>
    <n v="4"/>
    <n v="4"/>
    <n v="5"/>
    <n v="5"/>
    <n v="4"/>
    <n v="4"/>
    <n v="4"/>
  </r>
  <r>
    <n v="3"/>
    <s v="วิศวกรรมศาสตร์"/>
    <s v="วิศวกรรมการจัดการ"/>
    <m/>
    <n v="1"/>
    <m/>
    <x v="0"/>
    <x v="1"/>
    <m/>
    <x v="0"/>
    <x v="0"/>
    <m/>
    <m/>
    <n v="5"/>
    <n v="3"/>
    <n v="4"/>
    <n v="5"/>
    <n v="5"/>
    <n v="5"/>
    <n v="4"/>
    <n v="4"/>
    <n v="5"/>
    <n v="5"/>
    <n v="2"/>
    <n v="2"/>
    <n v="2"/>
    <n v="2"/>
    <n v="5"/>
    <n v="3"/>
    <n v="4"/>
    <n v="5"/>
    <n v="5"/>
    <n v="5"/>
    <n v="5"/>
    <n v="5"/>
    <n v="5"/>
    <n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C20" firstHeaderRow="1" firstDataRow="1" firstDataCol="0"/>
  <pivotFields count="37">
    <pivotField showAll="0"/>
    <pivotField showAll="0"/>
    <pivotField showAll="0"/>
    <pivotField showAll="0"/>
    <pivotField showAll="0"/>
    <pivotField showAll="0"/>
    <pivotField showAll="0">
      <items count="3">
        <item x="1"/>
        <item x="0"/>
        <item t="default"/>
      </items>
    </pivotField>
    <pivotField showAll="0">
      <items count="3">
        <item x="0"/>
        <item x="1"/>
        <item t="default"/>
      </items>
    </pivotField>
    <pivotField showAll="0"/>
    <pivotField showAll="0">
      <items count="3">
        <item x="1"/>
        <item x="0"/>
        <item t="default"/>
      </items>
    </pivotField>
    <pivotField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0"/>
  <sheetViews>
    <sheetView workbookViewId="0">
      <selection activeCell="L8" sqref="L8"/>
    </sheetView>
  </sheetViews>
  <sheetFormatPr defaultRowHeight="12.75" x14ac:dyDescent="0.2"/>
  <cols>
    <col min="1" max="1" width="9.28515625" bestFit="1" customWidth="1"/>
    <col min="2" max="2" width="10.85546875" bestFit="1" customWidth="1"/>
    <col min="3" max="4" width="7.140625" customWidth="1"/>
  </cols>
  <sheetData>
    <row r="3" spans="1:3" x14ac:dyDescent="0.2">
      <c r="A3" s="1"/>
      <c r="B3" s="2"/>
      <c r="C3" s="3"/>
    </row>
    <row r="4" spans="1:3" x14ac:dyDescent="0.2">
      <c r="A4" s="4"/>
      <c r="B4" s="5"/>
      <c r="C4" s="6"/>
    </row>
    <row r="5" spans="1:3" x14ac:dyDescent="0.2">
      <c r="A5" s="4"/>
      <c r="B5" s="5"/>
      <c r="C5" s="6"/>
    </row>
    <row r="6" spans="1:3" x14ac:dyDescent="0.2">
      <c r="A6" s="4"/>
      <c r="B6" s="5"/>
      <c r="C6" s="6"/>
    </row>
    <row r="7" spans="1:3" x14ac:dyDescent="0.2">
      <c r="A7" s="4"/>
      <c r="B7" s="5"/>
      <c r="C7" s="6"/>
    </row>
    <row r="8" spans="1:3" x14ac:dyDescent="0.2">
      <c r="A8" s="4"/>
      <c r="B8" s="5"/>
      <c r="C8" s="6"/>
    </row>
    <row r="9" spans="1:3" x14ac:dyDescent="0.2">
      <c r="A9" s="4"/>
      <c r="B9" s="5"/>
      <c r="C9" s="6"/>
    </row>
    <row r="10" spans="1:3" x14ac:dyDescent="0.2">
      <c r="A10" s="4"/>
      <c r="B10" s="5"/>
      <c r="C10" s="6"/>
    </row>
    <row r="11" spans="1:3" x14ac:dyDescent="0.2">
      <c r="A11" s="4"/>
      <c r="B11" s="5"/>
      <c r="C11" s="6"/>
    </row>
    <row r="12" spans="1:3" x14ac:dyDescent="0.2">
      <c r="A12" s="4"/>
      <c r="B12" s="5"/>
      <c r="C12" s="6"/>
    </row>
    <row r="13" spans="1:3" x14ac:dyDescent="0.2">
      <c r="A13" s="4"/>
      <c r="B13" s="5"/>
      <c r="C13" s="6"/>
    </row>
    <row r="14" spans="1:3" x14ac:dyDescent="0.2">
      <c r="A14" s="4"/>
      <c r="B14" s="5"/>
      <c r="C14" s="6"/>
    </row>
    <row r="15" spans="1:3" x14ac:dyDescent="0.2">
      <c r="A15" s="4"/>
      <c r="B15" s="5"/>
      <c r="C15" s="6"/>
    </row>
    <row r="16" spans="1:3" x14ac:dyDescent="0.2">
      <c r="A16" s="4"/>
      <c r="B16" s="5"/>
      <c r="C16" s="6"/>
    </row>
    <row r="17" spans="1:3" x14ac:dyDescent="0.2">
      <c r="A17" s="4"/>
      <c r="B17" s="5"/>
      <c r="C17" s="6"/>
    </row>
    <row r="18" spans="1:3" x14ac:dyDescent="0.2">
      <c r="A18" s="4"/>
      <c r="B18" s="5"/>
      <c r="C18" s="6"/>
    </row>
    <row r="19" spans="1:3" x14ac:dyDescent="0.2">
      <c r="A19" s="4"/>
      <c r="B19" s="5"/>
      <c r="C19" s="6"/>
    </row>
    <row r="20" spans="1:3" x14ac:dyDescent="0.2">
      <c r="A20" s="7"/>
      <c r="B20" s="8"/>
      <c r="C20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7"/>
  <sheetViews>
    <sheetView tabSelected="1" topLeftCell="A25" zoomScale="110" zoomScaleNormal="110" workbookViewId="0">
      <selection activeCell="F37" sqref="F37"/>
    </sheetView>
  </sheetViews>
  <sheetFormatPr defaultColWidth="17.140625" defaultRowHeight="12.75" customHeight="1" x14ac:dyDescent="0.35"/>
  <cols>
    <col min="1" max="1" width="4" style="74" bestFit="1" customWidth="1"/>
    <col min="2" max="2" width="33.140625" style="74" customWidth="1"/>
    <col min="3" max="3" width="3.5703125" style="74" bestFit="1" customWidth="1"/>
    <col min="4" max="4" width="7.28515625" style="75" customWidth="1"/>
    <col min="5" max="5" width="8.85546875" style="75" customWidth="1"/>
    <col min="6" max="7" width="8.85546875" style="78" customWidth="1"/>
    <col min="8" max="10" width="8.85546875" style="81" customWidth="1"/>
    <col min="11" max="13" width="9.42578125" style="76" customWidth="1"/>
    <col min="14" max="14" width="9.85546875" style="85" customWidth="1"/>
    <col min="15" max="15" width="10.7109375" style="74" customWidth="1"/>
    <col min="16" max="16384" width="17.140625" style="74"/>
  </cols>
  <sheetData>
    <row r="1" spans="1:14" s="86" customFormat="1" ht="27.75" customHeight="1" x14ac:dyDescent="0.35">
      <c r="B1" s="82" t="s">
        <v>0</v>
      </c>
      <c r="D1" s="87">
        <v>1.1000000000000001</v>
      </c>
      <c r="E1" s="87">
        <v>1.2</v>
      </c>
      <c r="F1" s="88">
        <v>2.1</v>
      </c>
      <c r="G1" s="88">
        <v>2.2000000000000002</v>
      </c>
      <c r="H1" s="89">
        <v>3.1</v>
      </c>
      <c r="I1" s="89">
        <v>3.2</v>
      </c>
      <c r="J1" s="89">
        <v>3.3</v>
      </c>
      <c r="K1" s="90">
        <v>4.0999999999999996</v>
      </c>
      <c r="L1" s="90">
        <v>4.2</v>
      </c>
      <c r="M1" s="90">
        <v>4.3</v>
      </c>
      <c r="N1" s="91">
        <v>5</v>
      </c>
    </row>
    <row r="2" spans="1:14" ht="21" x14ac:dyDescent="0.35">
      <c r="A2" s="74">
        <v>1</v>
      </c>
      <c r="B2" s="74" t="s">
        <v>2</v>
      </c>
      <c r="D2" s="75">
        <v>5</v>
      </c>
      <c r="E2" s="75">
        <v>4</v>
      </c>
      <c r="F2" s="78">
        <v>4</v>
      </c>
      <c r="G2" s="78">
        <v>4</v>
      </c>
      <c r="H2" s="81">
        <v>5</v>
      </c>
      <c r="I2" s="81">
        <v>5</v>
      </c>
      <c r="J2" s="81">
        <v>5</v>
      </c>
      <c r="K2" s="76">
        <v>4</v>
      </c>
      <c r="L2" s="76">
        <v>4</v>
      </c>
      <c r="M2" s="76">
        <v>5</v>
      </c>
      <c r="N2" s="85">
        <v>4</v>
      </c>
    </row>
    <row r="3" spans="1:14" ht="21" x14ac:dyDescent="0.35">
      <c r="A3" s="74">
        <v>2</v>
      </c>
      <c r="B3" s="74" t="s">
        <v>2</v>
      </c>
      <c r="D3" s="75">
        <v>5</v>
      </c>
      <c r="E3" s="75">
        <v>5</v>
      </c>
      <c r="F3" s="78">
        <v>5</v>
      </c>
      <c r="G3" s="78">
        <v>5</v>
      </c>
      <c r="H3" s="81">
        <v>5</v>
      </c>
      <c r="I3" s="81">
        <v>5</v>
      </c>
      <c r="J3" s="81">
        <v>4</v>
      </c>
      <c r="K3" s="76">
        <v>4</v>
      </c>
      <c r="L3" s="76">
        <v>5</v>
      </c>
      <c r="M3" s="76">
        <v>5</v>
      </c>
      <c r="N3" s="85">
        <v>4</v>
      </c>
    </row>
    <row r="4" spans="1:14" ht="21" x14ac:dyDescent="0.35">
      <c r="A4" s="74">
        <v>3</v>
      </c>
      <c r="B4" s="74" t="s">
        <v>2</v>
      </c>
      <c r="D4" s="75">
        <v>5</v>
      </c>
      <c r="E4" s="75">
        <v>5</v>
      </c>
      <c r="F4" s="78">
        <v>5</v>
      </c>
      <c r="G4" s="78">
        <v>5</v>
      </c>
      <c r="H4" s="81">
        <v>5</v>
      </c>
      <c r="I4" s="81">
        <v>5</v>
      </c>
      <c r="J4" s="81">
        <v>5</v>
      </c>
      <c r="K4" s="76">
        <v>5</v>
      </c>
      <c r="L4" s="76">
        <v>5</v>
      </c>
      <c r="M4" s="76">
        <v>5</v>
      </c>
      <c r="N4" s="85">
        <v>5</v>
      </c>
    </row>
    <row r="5" spans="1:14" ht="21" x14ac:dyDescent="0.35">
      <c r="A5" s="74">
        <v>4</v>
      </c>
      <c r="B5" s="74" t="s">
        <v>2</v>
      </c>
      <c r="D5" s="75">
        <v>4</v>
      </c>
      <c r="E5" s="75">
        <v>4</v>
      </c>
      <c r="F5" s="78">
        <v>5</v>
      </c>
      <c r="G5" s="78">
        <v>5</v>
      </c>
      <c r="H5" s="81">
        <v>4</v>
      </c>
      <c r="I5" s="81">
        <v>5</v>
      </c>
      <c r="J5" s="81">
        <v>5</v>
      </c>
      <c r="K5" s="76">
        <v>5</v>
      </c>
      <c r="L5" s="76">
        <v>5</v>
      </c>
      <c r="M5" s="76">
        <v>5</v>
      </c>
      <c r="N5" s="85">
        <v>5</v>
      </c>
    </row>
    <row r="6" spans="1:14" ht="21" x14ac:dyDescent="0.35">
      <c r="A6" s="74">
        <v>5</v>
      </c>
      <c r="B6" s="74" t="s">
        <v>2</v>
      </c>
      <c r="D6" s="75">
        <v>5</v>
      </c>
      <c r="E6" s="75">
        <v>4</v>
      </c>
      <c r="F6" s="78">
        <v>5</v>
      </c>
      <c r="G6" s="78">
        <v>5</v>
      </c>
      <c r="H6" s="81">
        <v>5</v>
      </c>
      <c r="I6" s="81">
        <v>5</v>
      </c>
      <c r="J6" s="81">
        <v>5</v>
      </c>
      <c r="K6" s="76">
        <v>5</v>
      </c>
      <c r="L6" s="76">
        <v>5</v>
      </c>
      <c r="M6" s="76">
        <v>4</v>
      </c>
      <c r="N6" s="85">
        <v>4</v>
      </c>
    </row>
    <row r="7" spans="1:14" ht="21" x14ac:dyDescent="0.35">
      <c r="A7" s="74">
        <v>6</v>
      </c>
      <c r="B7" s="74" t="s">
        <v>2</v>
      </c>
      <c r="D7" s="75">
        <v>5</v>
      </c>
      <c r="E7" s="75">
        <v>5</v>
      </c>
      <c r="F7" s="78">
        <v>5</v>
      </c>
      <c r="G7" s="78">
        <v>5</v>
      </c>
      <c r="H7" s="81">
        <v>5</v>
      </c>
      <c r="I7" s="81">
        <v>5</v>
      </c>
      <c r="J7" s="81">
        <v>5</v>
      </c>
      <c r="K7" s="76">
        <v>5</v>
      </c>
      <c r="L7" s="76">
        <v>5</v>
      </c>
      <c r="M7" s="76">
        <v>5</v>
      </c>
      <c r="N7" s="85">
        <v>5</v>
      </c>
    </row>
    <row r="8" spans="1:14" ht="21" x14ac:dyDescent="0.35">
      <c r="A8" s="74">
        <v>7</v>
      </c>
      <c r="B8" s="74" t="s">
        <v>2</v>
      </c>
      <c r="D8" s="75">
        <v>5</v>
      </c>
      <c r="E8" s="75">
        <v>5</v>
      </c>
      <c r="F8" s="78">
        <v>5</v>
      </c>
      <c r="G8" s="78">
        <v>5</v>
      </c>
      <c r="H8" s="81">
        <v>5</v>
      </c>
      <c r="I8" s="81">
        <v>5</v>
      </c>
      <c r="J8" s="81">
        <v>5</v>
      </c>
      <c r="K8" s="76">
        <v>4</v>
      </c>
      <c r="L8" s="76">
        <v>4</v>
      </c>
      <c r="M8" s="76">
        <v>5</v>
      </c>
      <c r="N8" s="85">
        <v>4</v>
      </c>
    </row>
    <row r="9" spans="1:14" ht="21" x14ac:dyDescent="0.35">
      <c r="A9" s="74">
        <v>8</v>
      </c>
      <c r="B9" s="74" t="s">
        <v>2</v>
      </c>
      <c r="D9" s="75">
        <v>5</v>
      </c>
      <c r="E9" s="75">
        <v>4</v>
      </c>
      <c r="F9" s="78">
        <v>5</v>
      </c>
      <c r="G9" s="78">
        <v>5</v>
      </c>
      <c r="H9" s="81">
        <v>5</v>
      </c>
      <c r="I9" s="81">
        <v>5</v>
      </c>
      <c r="J9" s="81">
        <v>5</v>
      </c>
      <c r="K9" s="76">
        <v>5</v>
      </c>
      <c r="L9" s="76">
        <v>4</v>
      </c>
      <c r="M9" s="76">
        <v>4</v>
      </c>
      <c r="N9" s="85">
        <v>5</v>
      </c>
    </row>
    <row r="10" spans="1:14" ht="21" x14ac:dyDescent="0.35">
      <c r="A10" s="74">
        <v>9</v>
      </c>
      <c r="B10" s="74" t="s">
        <v>2</v>
      </c>
      <c r="D10" s="75">
        <v>5</v>
      </c>
      <c r="E10" s="75">
        <v>5</v>
      </c>
      <c r="F10" s="78">
        <v>5</v>
      </c>
      <c r="G10" s="78">
        <v>5</v>
      </c>
      <c r="H10" s="81">
        <v>5</v>
      </c>
      <c r="I10" s="81">
        <v>5</v>
      </c>
      <c r="J10" s="81">
        <v>5</v>
      </c>
      <c r="K10" s="76">
        <v>5</v>
      </c>
      <c r="L10" s="76">
        <v>5</v>
      </c>
      <c r="M10" s="76">
        <v>5</v>
      </c>
      <c r="N10" s="85">
        <v>5</v>
      </c>
    </row>
    <row r="11" spans="1:14" ht="21" x14ac:dyDescent="0.35">
      <c r="A11" s="74">
        <v>10</v>
      </c>
      <c r="B11" s="74" t="s">
        <v>2</v>
      </c>
      <c r="D11" s="75">
        <v>5</v>
      </c>
      <c r="E11" s="75">
        <v>4</v>
      </c>
      <c r="F11" s="78">
        <v>5</v>
      </c>
      <c r="G11" s="78">
        <v>5</v>
      </c>
      <c r="H11" s="81">
        <v>5</v>
      </c>
      <c r="I11" s="81">
        <v>5</v>
      </c>
      <c r="J11" s="81">
        <v>5</v>
      </c>
      <c r="K11" s="76">
        <v>5</v>
      </c>
      <c r="L11" s="76">
        <v>5</v>
      </c>
      <c r="M11" s="76">
        <v>5</v>
      </c>
      <c r="N11" s="85">
        <v>5</v>
      </c>
    </row>
    <row r="12" spans="1:14" ht="21" x14ac:dyDescent="0.35">
      <c r="A12" s="74">
        <v>11</v>
      </c>
      <c r="B12" s="74" t="s">
        <v>2</v>
      </c>
      <c r="D12" s="75">
        <v>5</v>
      </c>
      <c r="E12" s="75">
        <v>5</v>
      </c>
      <c r="F12" s="78">
        <v>5</v>
      </c>
      <c r="G12" s="78">
        <v>5</v>
      </c>
      <c r="H12" s="81">
        <v>5</v>
      </c>
      <c r="I12" s="81">
        <v>5</v>
      </c>
      <c r="J12" s="81">
        <v>5</v>
      </c>
      <c r="K12" s="76">
        <v>5</v>
      </c>
      <c r="L12" s="76">
        <v>4</v>
      </c>
      <c r="M12" s="76">
        <v>5</v>
      </c>
      <c r="N12" s="85">
        <v>4</v>
      </c>
    </row>
    <row r="13" spans="1:14" ht="21" x14ac:dyDescent="0.35">
      <c r="A13" s="74">
        <v>12</v>
      </c>
      <c r="B13" s="74" t="s">
        <v>2</v>
      </c>
      <c r="D13" s="75">
        <v>4</v>
      </c>
      <c r="E13" s="75">
        <v>5</v>
      </c>
      <c r="F13" s="78">
        <v>4</v>
      </c>
      <c r="G13" s="78">
        <v>4</v>
      </c>
      <c r="H13" s="81">
        <v>5</v>
      </c>
      <c r="I13" s="81">
        <v>5</v>
      </c>
      <c r="J13" s="81">
        <v>4</v>
      </c>
      <c r="K13" s="76">
        <v>4</v>
      </c>
      <c r="L13" s="76">
        <v>4</v>
      </c>
      <c r="M13" s="76">
        <v>4</v>
      </c>
      <c r="N13" s="85">
        <v>4</v>
      </c>
    </row>
    <row r="14" spans="1:14" ht="21" x14ac:dyDescent="0.35">
      <c r="A14" s="74">
        <v>13</v>
      </c>
      <c r="B14" s="74" t="s">
        <v>2</v>
      </c>
      <c r="D14" s="75">
        <v>5</v>
      </c>
      <c r="E14" s="75">
        <v>5</v>
      </c>
      <c r="F14" s="78">
        <v>5</v>
      </c>
      <c r="G14" s="78">
        <v>5</v>
      </c>
      <c r="H14" s="81">
        <v>5</v>
      </c>
      <c r="I14" s="81">
        <v>5</v>
      </c>
      <c r="J14" s="81">
        <v>5</v>
      </c>
      <c r="K14" s="76">
        <v>5</v>
      </c>
      <c r="L14" s="76">
        <v>5</v>
      </c>
      <c r="M14" s="76">
        <v>5</v>
      </c>
      <c r="N14" s="85">
        <v>5</v>
      </c>
    </row>
    <row r="15" spans="1:14" ht="21" x14ac:dyDescent="0.35">
      <c r="A15" s="74">
        <v>14</v>
      </c>
      <c r="B15" s="74" t="s">
        <v>2</v>
      </c>
      <c r="D15" s="75">
        <v>4</v>
      </c>
      <c r="E15" s="75">
        <v>4</v>
      </c>
      <c r="F15" s="78">
        <v>4</v>
      </c>
      <c r="G15" s="78">
        <v>4</v>
      </c>
      <c r="H15" s="81">
        <v>5</v>
      </c>
      <c r="I15" s="81">
        <v>4</v>
      </c>
      <c r="J15" s="81">
        <v>4</v>
      </c>
      <c r="K15" s="76">
        <v>5</v>
      </c>
      <c r="L15" s="76">
        <v>4</v>
      </c>
      <c r="M15" s="76">
        <v>4</v>
      </c>
      <c r="N15" s="85">
        <v>4</v>
      </c>
    </row>
    <row r="16" spans="1:14" ht="21" x14ac:dyDescent="0.35">
      <c r="A16" s="74">
        <v>15</v>
      </c>
      <c r="B16" s="74" t="s">
        <v>2</v>
      </c>
      <c r="D16" s="75">
        <v>5</v>
      </c>
      <c r="E16" s="75">
        <v>5</v>
      </c>
      <c r="F16" s="78">
        <v>5</v>
      </c>
      <c r="G16" s="78">
        <v>5</v>
      </c>
      <c r="H16" s="81">
        <v>5</v>
      </c>
      <c r="I16" s="81">
        <v>5</v>
      </c>
      <c r="J16" s="81">
        <v>5</v>
      </c>
      <c r="K16" s="76">
        <v>5</v>
      </c>
      <c r="L16" s="76">
        <v>5</v>
      </c>
      <c r="M16" s="76">
        <v>4</v>
      </c>
      <c r="N16" s="85">
        <v>4</v>
      </c>
    </row>
    <row r="17" spans="1:15" ht="21" x14ac:dyDescent="0.35">
      <c r="A17" s="74">
        <v>16</v>
      </c>
      <c r="B17" s="74" t="s">
        <v>2</v>
      </c>
      <c r="D17" s="75">
        <v>5</v>
      </c>
      <c r="E17" s="75">
        <v>5</v>
      </c>
      <c r="F17" s="78">
        <v>5</v>
      </c>
      <c r="G17" s="78">
        <v>5</v>
      </c>
      <c r="H17" s="81">
        <v>5</v>
      </c>
      <c r="I17" s="81">
        <v>5</v>
      </c>
      <c r="J17" s="81">
        <v>5</v>
      </c>
      <c r="K17" s="76">
        <v>5</v>
      </c>
      <c r="L17" s="76">
        <v>4</v>
      </c>
      <c r="M17" s="76">
        <v>4</v>
      </c>
      <c r="N17" s="85">
        <v>4</v>
      </c>
    </row>
    <row r="18" spans="1:15" ht="21" x14ac:dyDescent="0.35">
      <c r="A18" s="74">
        <v>17</v>
      </c>
      <c r="B18" s="74" t="s">
        <v>2</v>
      </c>
      <c r="D18" s="75">
        <v>5</v>
      </c>
      <c r="E18" s="75">
        <v>5</v>
      </c>
      <c r="F18" s="78">
        <v>5</v>
      </c>
      <c r="G18" s="78">
        <v>5</v>
      </c>
      <c r="H18" s="81">
        <v>5</v>
      </c>
      <c r="I18" s="81">
        <v>5</v>
      </c>
      <c r="J18" s="81">
        <v>5</v>
      </c>
      <c r="K18" s="76">
        <v>5</v>
      </c>
      <c r="L18" s="76">
        <v>5</v>
      </c>
      <c r="M18" s="76">
        <v>5</v>
      </c>
      <c r="N18" s="85">
        <v>5</v>
      </c>
    </row>
    <row r="19" spans="1:15" ht="21" x14ac:dyDescent="0.35">
      <c r="A19" s="74">
        <v>18</v>
      </c>
      <c r="B19" s="74" t="s">
        <v>2</v>
      </c>
      <c r="D19" s="75">
        <v>4</v>
      </c>
      <c r="E19" s="75">
        <v>5</v>
      </c>
      <c r="F19" s="78">
        <v>4</v>
      </c>
      <c r="G19" s="78">
        <v>4</v>
      </c>
      <c r="H19" s="81">
        <v>4</v>
      </c>
      <c r="I19" s="81">
        <v>4</v>
      </c>
      <c r="J19" s="81">
        <v>3</v>
      </c>
      <c r="K19" s="76">
        <v>5</v>
      </c>
      <c r="L19" s="76">
        <v>5</v>
      </c>
      <c r="M19" s="76">
        <v>5</v>
      </c>
      <c r="N19" s="85">
        <v>5</v>
      </c>
    </row>
    <row r="20" spans="1:15" ht="21" x14ac:dyDescent="0.35">
      <c r="A20" s="74">
        <v>19</v>
      </c>
      <c r="B20" s="74" t="s">
        <v>2</v>
      </c>
      <c r="D20" s="75">
        <v>5</v>
      </c>
      <c r="E20" s="75">
        <v>4</v>
      </c>
      <c r="F20" s="78">
        <v>5</v>
      </c>
      <c r="G20" s="78">
        <v>4</v>
      </c>
      <c r="H20" s="81">
        <v>4</v>
      </c>
      <c r="I20" s="81">
        <v>4</v>
      </c>
      <c r="J20" s="81">
        <v>4</v>
      </c>
      <c r="K20" s="76">
        <v>4</v>
      </c>
      <c r="L20" s="76">
        <v>3</v>
      </c>
      <c r="M20" s="76">
        <v>4</v>
      </c>
      <c r="N20" s="85">
        <v>3</v>
      </c>
    </row>
    <row r="21" spans="1:15" ht="21" x14ac:dyDescent="0.35">
      <c r="A21" s="74">
        <v>20</v>
      </c>
      <c r="B21" s="74" t="s">
        <v>2</v>
      </c>
      <c r="D21" s="75">
        <v>4</v>
      </c>
      <c r="E21" s="75">
        <v>5</v>
      </c>
      <c r="F21" s="78">
        <v>4</v>
      </c>
      <c r="G21" s="78">
        <v>5</v>
      </c>
      <c r="H21" s="81">
        <v>5</v>
      </c>
      <c r="I21" s="81">
        <v>5</v>
      </c>
      <c r="J21" s="81">
        <v>4</v>
      </c>
      <c r="K21" s="76">
        <v>4</v>
      </c>
      <c r="L21" s="76">
        <v>4</v>
      </c>
      <c r="M21" s="76">
        <v>4</v>
      </c>
      <c r="N21" s="85">
        <v>4</v>
      </c>
    </row>
    <row r="22" spans="1:15" ht="21" x14ac:dyDescent="0.35">
      <c r="A22" s="74">
        <v>21</v>
      </c>
      <c r="B22" s="74" t="s">
        <v>2</v>
      </c>
      <c r="D22" s="75">
        <v>4</v>
      </c>
      <c r="E22" s="75">
        <v>4</v>
      </c>
      <c r="F22" s="78">
        <v>5</v>
      </c>
      <c r="G22" s="78">
        <v>5</v>
      </c>
      <c r="H22" s="81">
        <v>5</v>
      </c>
      <c r="I22" s="81">
        <v>5</v>
      </c>
      <c r="J22" s="81">
        <v>5</v>
      </c>
      <c r="K22" s="76">
        <v>5</v>
      </c>
      <c r="L22" s="76">
        <v>5</v>
      </c>
      <c r="M22" s="76">
        <v>5</v>
      </c>
      <c r="N22" s="85">
        <v>5</v>
      </c>
    </row>
    <row r="23" spans="1:15" ht="21" x14ac:dyDescent="0.35">
      <c r="A23" s="74">
        <v>22</v>
      </c>
      <c r="B23" s="74" t="s">
        <v>2</v>
      </c>
      <c r="D23" s="75">
        <v>5</v>
      </c>
      <c r="E23" s="75">
        <v>4</v>
      </c>
      <c r="F23" s="78">
        <v>5</v>
      </c>
      <c r="G23" s="78">
        <v>5</v>
      </c>
      <c r="H23" s="81">
        <v>5</v>
      </c>
      <c r="I23" s="81">
        <v>5</v>
      </c>
      <c r="J23" s="81">
        <v>5</v>
      </c>
      <c r="K23" s="76">
        <v>4</v>
      </c>
      <c r="L23" s="76">
        <v>5</v>
      </c>
      <c r="M23" s="76">
        <v>5</v>
      </c>
      <c r="N23" s="85">
        <v>4</v>
      </c>
    </row>
    <row r="24" spans="1:15" ht="21" x14ac:dyDescent="0.35">
      <c r="A24" s="74">
        <v>23</v>
      </c>
      <c r="B24" s="74" t="s">
        <v>2</v>
      </c>
      <c r="D24" s="75">
        <v>5</v>
      </c>
      <c r="E24" s="75">
        <v>4</v>
      </c>
      <c r="F24" s="78">
        <v>5</v>
      </c>
      <c r="G24" s="78">
        <v>5</v>
      </c>
      <c r="H24" s="81">
        <v>3</v>
      </c>
      <c r="I24" s="81">
        <v>3</v>
      </c>
      <c r="J24" s="81">
        <v>4</v>
      </c>
      <c r="K24" s="76">
        <v>3</v>
      </c>
      <c r="L24" s="76">
        <v>4</v>
      </c>
      <c r="M24" s="76">
        <v>4</v>
      </c>
      <c r="N24" s="85">
        <v>5</v>
      </c>
    </row>
    <row r="25" spans="1:15" ht="21" x14ac:dyDescent="0.35">
      <c r="A25" s="74">
        <v>24</v>
      </c>
      <c r="B25" s="74" t="s">
        <v>2</v>
      </c>
      <c r="D25" s="75">
        <v>4</v>
      </c>
      <c r="E25" s="75">
        <v>5</v>
      </c>
      <c r="F25" s="78">
        <v>5</v>
      </c>
      <c r="G25" s="78">
        <v>5</v>
      </c>
      <c r="H25" s="81">
        <v>5</v>
      </c>
      <c r="I25" s="81">
        <v>5</v>
      </c>
      <c r="J25" s="81">
        <v>4</v>
      </c>
      <c r="K25" s="76">
        <v>4</v>
      </c>
      <c r="L25" s="76">
        <v>5</v>
      </c>
      <c r="M25" s="76">
        <v>5</v>
      </c>
      <c r="N25" s="85">
        <v>5</v>
      </c>
    </row>
    <row r="26" spans="1:15" ht="21" x14ac:dyDescent="0.35">
      <c r="A26" s="74">
        <v>25</v>
      </c>
      <c r="B26" s="74" t="s">
        <v>2</v>
      </c>
      <c r="D26" s="75">
        <v>5</v>
      </c>
      <c r="E26" s="75">
        <v>4</v>
      </c>
      <c r="F26" s="78">
        <v>5</v>
      </c>
      <c r="G26" s="78">
        <v>5</v>
      </c>
      <c r="H26" s="81">
        <v>4</v>
      </c>
      <c r="I26" s="81">
        <v>5</v>
      </c>
      <c r="J26" s="81">
        <v>4</v>
      </c>
      <c r="K26" s="76">
        <v>4</v>
      </c>
      <c r="L26" s="76">
        <v>4</v>
      </c>
      <c r="M26" s="76">
        <v>4</v>
      </c>
      <c r="N26" s="85">
        <v>5</v>
      </c>
    </row>
    <row r="27" spans="1:15" ht="21" x14ac:dyDescent="0.35">
      <c r="A27" s="74">
        <v>26</v>
      </c>
      <c r="B27" s="74" t="s">
        <v>2</v>
      </c>
      <c r="D27" s="75">
        <v>4</v>
      </c>
      <c r="E27" s="75">
        <v>4</v>
      </c>
      <c r="F27" s="78">
        <v>5</v>
      </c>
      <c r="G27" s="78">
        <v>5</v>
      </c>
      <c r="H27" s="81">
        <v>5</v>
      </c>
      <c r="I27" s="81">
        <v>5</v>
      </c>
      <c r="J27" s="81">
        <v>4</v>
      </c>
      <c r="K27" s="76">
        <v>4</v>
      </c>
      <c r="L27" s="76">
        <v>4</v>
      </c>
      <c r="M27" s="76">
        <v>4</v>
      </c>
      <c r="N27" s="85">
        <v>4</v>
      </c>
    </row>
    <row r="28" spans="1:15" ht="21" x14ac:dyDescent="0.35">
      <c r="A28" s="74">
        <v>27</v>
      </c>
      <c r="B28" s="74" t="s">
        <v>2</v>
      </c>
      <c r="D28" s="75">
        <v>5</v>
      </c>
      <c r="E28" s="75">
        <v>5</v>
      </c>
      <c r="F28" s="78">
        <v>5</v>
      </c>
      <c r="G28" s="78">
        <v>5</v>
      </c>
      <c r="H28" s="81">
        <v>5</v>
      </c>
      <c r="I28" s="81">
        <v>5</v>
      </c>
      <c r="J28" s="81">
        <v>5</v>
      </c>
      <c r="K28" s="76">
        <v>5</v>
      </c>
      <c r="L28" s="76">
        <v>5</v>
      </c>
      <c r="M28" s="76">
        <v>5</v>
      </c>
      <c r="N28" s="85">
        <v>5</v>
      </c>
    </row>
    <row r="29" spans="1:15" ht="21" x14ac:dyDescent="0.35">
      <c r="A29" s="74">
        <v>28</v>
      </c>
      <c r="B29" s="74" t="s">
        <v>2</v>
      </c>
      <c r="D29" s="75">
        <v>5</v>
      </c>
      <c r="E29" s="75">
        <v>5</v>
      </c>
      <c r="F29" s="78">
        <v>5</v>
      </c>
      <c r="G29" s="78">
        <v>5</v>
      </c>
      <c r="H29" s="81">
        <v>5</v>
      </c>
      <c r="I29" s="81">
        <v>5</v>
      </c>
      <c r="J29" s="81">
        <v>5</v>
      </c>
      <c r="K29" s="76">
        <v>5</v>
      </c>
      <c r="L29" s="76">
        <v>5</v>
      </c>
      <c r="M29" s="76">
        <v>5</v>
      </c>
      <c r="N29" s="85">
        <v>5</v>
      </c>
    </row>
    <row r="30" spans="1:15" s="78" customFormat="1" ht="21" x14ac:dyDescent="0.35">
      <c r="B30" s="77" t="s">
        <v>2</v>
      </c>
      <c r="C30" s="77">
        <f>COUNTIF(B2:B29,"นิสิตสโมสรนิสิตบัณฑิตศึกษา")</f>
        <v>28</v>
      </c>
      <c r="D30" s="79">
        <f t="shared" ref="D30:N30" si="0">AVERAGE(D2:D29)</f>
        <v>4.7142857142857144</v>
      </c>
      <c r="E30" s="79">
        <f t="shared" si="0"/>
        <v>4.5714285714285712</v>
      </c>
      <c r="F30" s="79">
        <f t="shared" si="0"/>
        <v>4.8214285714285712</v>
      </c>
      <c r="G30" s="79">
        <f t="shared" si="0"/>
        <v>4.8214285714285712</v>
      </c>
      <c r="H30" s="79">
        <f t="shared" si="0"/>
        <v>4.7857142857142856</v>
      </c>
      <c r="I30" s="79">
        <f t="shared" si="0"/>
        <v>4.8214285714285712</v>
      </c>
      <c r="J30" s="79">
        <f t="shared" si="0"/>
        <v>4.6071428571428568</v>
      </c>
      <c r="K30" s="79">
        <f t="shared" si="0"/>
        <v>4.5714285714285712</v>
      </c>
      <c r="L30" s="79">
        <f t="shared" si="0"/>
        <v>4.5357142857142856</v>
      </c>
      <c r="M30" s="79">
        <f t="shared" si="0"/>
        <v>4.6071428571428568</v>
      </c>
      <c r="N30" s="79">
        <f t="shared" si="0"/>
        <v>4.5</v>
      </c>
      <c r="O30" s="79">
        <f>AVERAGE(D2:N29)</f>
        <v>4.6688311688311686</v>
      </c>
    </row>
    <row r="31" spans="1:15" s="78" customFormat="1" ht="21" x14ac:dyDescent="0.35">
      <c r="B31" s="77"/>
      <c r="C31" s="77"/>
      <c r="D31" s="79">
        <f t="shared" ref="D31:N31" si="1">STDEVA(D2:D29)</f>
        <v>0.4600437062282362</v>
      </c>
      <c r="E31" s="79">
        <f t="shared" si="1"/>
        <v>0.50395263067897078</v>
      </c>
      <c r="F31" s="79">
        <f t="shared" si="1"/>
        <v>0.39002102778747982</v>
      </c>
      <c r="G31" s="79">
        <f t="shared" si="1"/>
        <v>0.39002102778747982</v>
      </c>
      <c r="H31" s="79">
        <f t="shared" si="1"/>
        <v>0.49867549436206193</v>
      </c>
      <c r="I31" s="79">
        <f t="shared" si="1"/>
        <v>0.47559486560567088</v>
      </c>
      <c r="J31" s="79">
        <f t="shared" si="1"/>
        <v>0.5669467095138413</v>
      </c>
      <c r="K31" s="79">
        <f t="shared" si="1"/>
        <v>0.57274979532281745</v>
      </c>
      <c r="L31" s="79">
        <f t="shared" si="1"/>
        <v>0.57620359423608269</v>
      </c>
      <c r="M31" s="79">
        <f t="shared" si="1"/>
        <v>0.49734746139343866</v>
      </c>
      <c r="N31" s="79">
        <f t="shared" si="1"/>
        <v>0.57735026918962573</v>
      </c>
      <c r="O31" s="79">
        <f>STDEVA(D2:N29)</f>
        <v>0.51118046693367003</v>
      </c>
    </row>
    <row r="32" spans="1:15" ht="21" x14ac:dyDescent="0.35">
      <c r="B32" s="71"/>
      <c r="C32" s="71"/>
      <c r="D32" s="72"/>
      <c r="E32" s="79">
        <f>STDEVA(D2:E29)</f>
        <v>0.48349377841522878</v>
      </c>
      <c r="F32" s="77"/>
      <c r="G32" s="79">
        <f>STDEVA(F2:G29)</f>
        <v>0.38645911730822091</v>
      </c>
      <c r="H32" s="80"/>
      <c r="I32" s="80"/>
      <c r="J32" s="79">
        <f>STDEVA(H2:J29)</f>
        <v>0.51761844856062023</v>
      </c>
      <c r="K32" s="73"/>
      <c r="L32" s="73"/>
      <c r="M32" s="79">
        <f>STDEVA(K2:M29)</f>
        <v>0.54409678191430433</v>
      </c>
      <c r="N32" s="79">
        <f>STDEVA(N2:N29)</f>
        <v>0.57735026918962573</v>
      </c>
    </row>
    <row r="33" spans="2:3" ht="21" x14ac:dyDescent="0.35">
      <c r="B33" s="71"/>
      <c r="C33" s="71"/>
    </row>
    <row r="34" spans="2:3" ht="21" x14ac:dyDescent="0.35"/>
    <row r="35" spans="2:3" ht="21" x14ac:dyDescent="0.35"/>
    <row r="36" spans="2:3" ht="21" x14ac:dyDescent="0.35"/>
    <row r="37" spans="2:3" ht="21" x14ac:dyDescent="0.35"/>
    <row r="38" spans="2:3" ht="21" x14ac:dyDescent="0.35"/>
    <row r="39" spans="2:3" ht="21" x14ac:dyDescent="0.35"/>
    <row r="40" spans="2:3" ht="21" x14ac:dyDescent="0.35"/>
    <row r="41" spans="2:3" ht="21" x14ac:dyDescent="0.35"/>
    <row r="42" spans="2:3" ht="21" x14ac:dyDescent="0.35"/>
    <row r="43" spans="2:3" ht="21" x14ac:dyDescent="0.35"/>
    <row r="44" spans="2:3" ht="21" x14ac:dyDescent="0.35"/>
    <row r="45" spans="2:3" ht="21" x14ac:dyDescent="0.35"/>
    <row r="46" spans="2:3" ht="21" x14ac:dyDescent="0.35"/>
    <row r="47" spans="2:3" ht="21" x14ac:dyDescent="0.35"/>
    <row r="48" spans="2:3" ht="21" x14ac:dyDescent="0.35"/>
    <row r="49" ht="21" x14ac:dyDescent="0.35"/>
    <row r="50" ht="21" x14ac:dyDescent="0.35"/>
    <row r="51" ht="21" x14ac:dyDescent="0.35"/>
    <row r="52" ht="21" x14ac:dyDescent="0.35"/>
    <row r="53" ht="21" x14ac:dyDescent="0.35"/>
    <row r="54" ht="21" x14ac:dyDescent="0.35"/>
    <row r="55" ht="21" x14ac:dyDescent="0.35"/>
    <row r="56" ht="21" x14ac:dyDescent="0.35"/>
    <row r="57" ht="21" x14ac:dyDescent="0.35"/>
    <row r="58" ht="21" x14ac:dyDescent="0.35"/>
    <row r="59" ht="21" x14ac:dyDescent="0.35"/>
    <row r="60" ht="21" x14ac:dyDescent="0.35"/>
    <row r="61" ht="21" x14ac:dyDescent="0.35"/>
    <row r="62" ht="21" x14ac:dyDescent="0.35"/>
    <row r="63" ht="21" x14ac:dyDescent="0.35"/>
    <row r="64" ht="21" x14ac:dyDescent="0.35"/>
    <row r="65" ht="21" x14ac:dyDescent="0.35"/>
    <row r="66" ht="21" x14ac:dyDescent="0.35"/>
    <row r="67" ht="21" x14ac:dyDescent="0.35"/>
    <row r="68" ht="21" x14ac:dyDescent="0.35"/>
    <row r="69" ht="21" x14ac:dyDescent="0.35"/>
    <row r="70" ht="21" x14ac:dyDescent="0.35"/>
    <row r="71" ht="21" x14ac:dyDescent="0.35"/>
    <row r="72" ht="21" x14ac:dyDescent="0.35"/>
    <row r="73" ht="21" x14ac:dyDescent="0.35"/>
    <row r="74" ht="21" x14ac:dyDescent="0.35"/>
    <row r="75" ht="21" x14ac:dyDescent="0.35"/>
    <row r="76" ht="21" x14ac:dyDescent="0.35"/>
    <row r="77" ht="21" x14ac:dyDescent="0.35"/>
    <row r="78" ht="21" x14ac:dyDescent="0.35"/>
    <row r="79" ht="21" x14ac:dyDescent="0.35"/>
    <row r="80" ht="21" x14ac:dyDescent="0.35"/>
    <row r="81" ht="21" x14ac:dyDescent="0.35"/>
    <row r="82" ht="21" x14ac:dyDescent="0.35"/>
    <row r="83" ht="21" x14ac:dyDescent="0.35"/>
    <row r="84" ht="21" x14ac:dyDescent="0.35"/>
    <row r="85" ht="21" x14ac:dyDescent="0.35"/>
    <row r="86" ht="21" x14ac:dyDescent="0.35"/>
    <row r="87" ht="21" x14ac:dyDescent="0.35"/>
    <row r="88" ht="21" x14ac:dyDescent="0.35"/>
    <row r="89" ht="21" x14ac:dyDescent="0.35"/>
    <row r="90" ht="21" x14ac:dyDescent="0.35"/>
    <row r="91" ht="21" x14ac:dyDescent="0.35"/>
    <row r="92" ht="21" x14ac:dyDescent="0.35"/>
    <row r="93" ht="21" x14ac:dyDescent="0.35"/>
    <row r="94" ht="21" x14ac:dyDescent="0.35"/>
    <row r="95" ht="21" x14ac:dyDescent="0.35"/>
    <row r="96" ht="21" x14ac:dyDescent="0.35"/>
    <row r="97" ht="21" x14ac:dyDescent="0.35"/>
    <row r="98" ht="21" x14ac:dyDescent="0.35"/>
    <row r="99" ht="21" x14ac:dyDescent="0.35"/>
    <row r="100" ht="21" x14ac:dyDescent="0.35"/>
    <row r="101" ht="21" x14ac:dyDescent="0.35"/>
    <row r="102" ht="21" x14ac:dyDescent="0.35"/>
    <row r="103" ht="21" x14ac:dyDescent="0.35"/>
    <row r="104" ht="21" x14ac:dyDescent="0.35"/>
    <row r="105" ht="21" x14ac:dyDescent="0.35"/>
    <row r="106" ht="21" x14ac:dyDescent="0.35"/>
    <row r="107" ht="21" x14ac:dyDescent="0.35"/>
    <row r="108" ht="21" x14ac:dyDescent="0.35"/>
    <row r="109" ht="21" x14ac:dyDescent="0.35"/>
    <row r="110" ht="21" x14ac:dyDescent="0.35"/>
    <row r="111" ht="21" x14ac:dyDescent="0.35"/>
    <row r="112" ht="21" x14ac:dyDescent="0.35"/>
    <row r="113" ht="21" x14ac:dyDescent="0.35"/>
    <row r="114" ht="21" x14ac:dyDescent="0.35"/>
    <row r="115" ht="21" x14ac:dyDescent="0.35"/>
    <row r="116" ht="21" x14ac:dyDescent="0.35"/>
    <row r="117" ht="21" x14ac:dyDescent="0.35"/>
    <row r="118" ht="21" x14ac:dyDescent="0.35"/>
    <row r="119" ht="21" x14ac:dyDescent="0.35"/>
    <row r="120" ht="21" x14ac:dyDescent="0.35"/>
    <row r="121" ht="21" x14ac:dyDescent="0.35"/>
    <row r="122" ht="21" x14ac:dyDescent="0.35"/>
    <row r="123" ht="21" x14ac:dyDescent="0.35"/>
    <row r="124" ht="21" x14ac:dyDescent="0.35"/>
    <row r="125" ht="21" x14ac:dyDescent="0.35"/>
    <row r="126" ht="21" x14ac:dyDescent="0.35"/>
    <row r="127" ht="21" x14ac:dyDescent="0.35"/>
    <row r="128" ht="21" x14ac:dyDescent="0.35"/>
    <row r="129" ht="21" x14ac:dyDescent="0.35"/>
    <row r="130" ht="21" x14ac:dyDescent="0.35"/>
    <row r="131" ht="21" x14ac:dyDescent="0.35"/>
    <row r="132" ht="21" x14ac:dyDescent="0.35"/>
    <row r="133" ht="21" x14ac:dyDescent="0.35"/>
    <row r="134" ht="21" x14ac:dyDescent="0.35"/>
    <row r="135" ht="21" x14ac:dyDescent="0.35"/>
    <row r="136" ht="21" x14ac:dyDescent="0.35"/>
    <row r="137" ht="21" x14ac:dyDescent="0.35"/>
    <row r="138" ht="21" x14ac:dyDescent="0.35"/>
    <row r="139" ht="21" x14ac:dyDescent="0.35"/>
    <row r="140" ht="21" x14ac:dyDescent="0.35"/>
    <row r="141" ht="21" x14ac:dyDescent="0.35"/>
    <row r="142" ht="21" x14ac:dyDescent="0.35"/>
    <row r="143" ht="21" x14ac:dyDescent="0.35"/>
    <row r="144" ht="21" x14ac:dyDescent="0.35"/>
    <row r="145" ht="21" x14ac:dyDescent="0.35"/>
    <row r="146" ht="21" x14ac:dyDescent="0.35"/>
    <row r="147" ht="21" x14ac:dyDescent="0.35"/>
    <row r="148" ht="21" x14ac:dyDescent="0.35"/>
    <row r="149" ht="21" x14ac:dyDescent="0.35"/>
    <row r="150" ht="21" x14ac:dyDescent="0.35"/>
    <row r="151" ht="21" x14ac:dyDescent="0.35"/>
    <row r="152" ht="21" x14ac:dyDescent="0.35"/>
    <row r="153" ht="21" x14ac:dyDescent="0.35"/>
    <row r="154" ht="21" x14ac:dyDescent="0.35"/>
    <row r="155" ht="21" x14ac:dyDescent="0.35"/>
    <row r="156" ht="21" x14ac:dyDescent="0.35"/>
    <row r="157" ht="21" x14ac:dyDescent="0.35"/>
    <row r="158" ht="21" x14ac:dyDescent="0.35"/>
    <row r="159" ht="21" x14ac:dyDescent="0.35"/>
    <row r="160" ht="21" x14ac:dyDescent="0.35"/>
    <row r="161" ht="21" x14ac:dyDescent="0.35"/>
    <row r="162" ht="21" x14ac:dyDescent="0.35"/>
    <row r="163" ht="21" x14ac:dyDescent="0.35"/>
    <row r="164" ht="21" x14ac:dyDescent="0.35"/>
    <row r="165" ht="21" x14ac:dyDescent="0.35"/>
    <row r="166" ht="21" x14ac:dyDescent="0.35"/>
    <row r="167" ht="21" x14ac:dyDescent="0.35"/>
    <row r="168" ht="21" x14ac:dyDescent="0.35"/>
    <row r="169" ht="21" x14ac:dyDescent="0.35"/>
    <row r="170" ht="21" x14ac:dyDescent="0.35"/>
    <row r="171" ht="21" x14ac:dyDescent="0.35"/>
    <row r="172" ht="21" x14ac:dyDescent="0.35"/>
    <row r="173" ht="21" x14ac:dyDescent="0.35"/>
    <row r="174" ht="21" x14ac:dyDescent="0.35"/>
    <row r="175" ht="21" x14ac:dyDescent="0.35"/>
    <row r="176" ht="21" x14ac:dyDescent="0.35"/>
    <row r="177" ht="21" x14ac:dyDescent="0.35"/>
    <row r="178" ht="21" x14ac:dyDescent="0.35"/>
    <row r="179" ht="21" x14ac:dyDescent="0.35"/>
    <row r="180" ht="21" x14ac:dyDescent="0.35"/>
    <row r="181" ht="21" x14ac:dyDescent="0.35"/>
    <row r="182" ht="21" x14ac:dyDescent="0.35"/>
    <row r="183" ht="21" x14ac:dyDescent="0.35"/>
    <row r="184" ht="21" x14ac:dyDescent="0.35"/>
    <row r="185" ht="21" x14ac:dyDescent="0.35"/>
    <row r="186" ht="21" x14ac:dyDescent="0.35"/>
    <row r="187" ht="21" x14ac:dyDescent="0.35"/>
    <row r="188" ht="21" x14ac:dyDescent="0.35"/>
    <row r="189" ht="21" x14ac:dyDescent="0.35"/>
    <row r="190" ht="21" x14ac:dyDescent="0.35"/>
    <row r="191" ht="21" x14ac:dyDescent="0.35"/>
    <row r="192" ht="21" x14ac:dyDescent="0.35"/>
    <row r="193" ht="21" x14ac:dyDescent="0.35"/>
    <row r="194" ht="21" x14ac:dyDescent="0.35"/>
    <row r="195" ht="21" x14ac:dyDescent="0.35"/>
    <row r="196" ht="21" x14ac:dyDescent="0.35"/>
    <row r="197" ht="21" x14ac:dyDescent="0.35"/>
    <row r="198" ht="21" x14ac:dyDescent="0.35"/>
    <row r="199" ht="21" x14ac:dyDescent="0.35"/>
    <row r="200" ht="21" x14ac:dyDescent="0.35"/>
    <row r="201" ht="21" x14ac:dyDescent="0.35"/>
    <row r="202" ht="21" x14ac:dyDescent="0.35"/>
    <row r="203" ht="21" x14ac:dyDescent="0.35"/>
    <row r="204" ht="21" x14ac:dyDescent="0.35"/>
    <row r="205" ht="21" x14ac:dyDescent="0.35"/>
    <row r="206" ht="21" x14ac:dyDescent="0.35"/>
    <row r="207" ht="21" x14ac:dyDescent="0.35"/>
    <row r="208" ht="21" x14ac:dyDescent="0.35"/>
    <row r="209" ht="21" x14ac:dyDescent="0.35"/>
    <row r="210" ht="21" x14ac:dyDescent="0.35"/>
    <row r="211" ht="21" x14ac:dyDescent="0.35"/>
    <row r="212" ht="21" x14ac:dyDescent="0.35"/>
    <row r="213" ht="21" x14ac:dyDescent="0.35"/>
    <row r="214" ht="21" x14ac:dyDescent="0.35"/>
    <row r="215" ht="21" x14ac:dyDescent="0.35"/>
    <row r="216" ht="21" x14ac:dyDescent="0.35"/>
    <row r="217" ht="21" x14ac:dyDescent="0.35"/>
    <row r="218" ht="21" x14ac:dyDescent="0.35"/>
    <row r="219" ht="21" x14ac:dyDescent="0.35"/>
    <row r="220" ht="21" x14ac:dyDescent="0.35"/>
    <row r="221" ht="21" x14ac:dyDescent="0.35"/>
    <row r="222" ht="21" x14ac:dyDescent="0.35"/>
    <row r="223" ht="21" x14ac:dyDescent="0.35"/>
    <row r="224" ht="21" x14ac:dyDescent="0.35"/>
    <row r="225" ht="21" x14ac:dyDescent="0.35"/>
    <row r="226" ht="21" x14ac:dyDescent="0.35"/>
    <row r="227" ht="21" x14ac:dyDescent="0.35"/>
    <row r="228" ht="21" x14ac:dyDescent="0.35"/>
    <row r="229" ht="21" x14ac:dyDescent="0.35"/>
    <row r="230" ht="21" x14ac:dyDescent="0.35"/>
    <row r="231" ht="21" x14ac:dyDescent="0.35"/>
    <row r="232" ht="21" x14ac:dyDescent="0.35"/>
    <row r="233" ht="21" x14ac:dyDescent="0.35"/>
    <row r="234" ht="21" x14ac:dyDescent="0.35"/>
    <row r="235" ht="21" x14ac:dyDescent="0.35"/>
    <row r="236" ht="21" x14ac:dyDescent="0.35"/>
    <row r="237" ht="21" x14ac:dyDescent="0.35"/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opLeftCell="A17" zoomScale="130" zoomScaleNormal="130" workbookViewId="0">
      <selection activeCell="B23" sqref="B23"/>
    </sheetView>
  </sheetViews>
  <sheetFormatPr defaultRowHeight="18.75" x14ac:dyDescent="0.3"/>
  <cols>
    <col min="1" max="1" width="4.28515625" style="10" customWidth="1"/>
    <col min="2" max="2" width="7.140625" style="10" customWidth="1"/>
    <col min="3" max="3" width="3.85546875" style="10" customWidth="1"/>
    <col min="4" max="11" width="7.140625" style="10" customWidth="1"/>
    <col min="12" max="12" width="9.140625" style="10"/>
    <col min="13" max="13" width="14.140625" style="10" customWidth="1"/>
    <col min="14" max="256" width="9.140625" style="10"/>
    <col min="257" max="257" width="7.140625" style="10" customWidth="1"/>
    <col min="258" max="258" width="3.85546875" style="10" customWidth="1"/>
    <col min="259" max="266" width="7.140625" style="10" customWidth="1"/>
    <col min="267" max="512" width="9.140625" style="10"/>
    <col min="513" max="513" width="7.140625" style="10" customWidth="1"/>
    <col min="514" max="514" width="3.85546875" style="10" customWidth="1"/>
    <col min="515" max="522" width="7.140625" style="10" customWidth="1"/>
    <col min="523" max="768" width="9.140625" style="10"/>
    <col min="769" max="769" width="7.140625" style="10" customWidth="1"/>
    <col min="770" max="770" width="3.85546875" style="10" customWidth="1"/>
    <col min="771" max="778" width="7.140625" style="10" customWidth="1"/>
    <col min="779" max="1024" width="9.140625" style="10"/>
    <col min="1025" max="1025" width="7.140625" style="10" customWidth="1"/>
    <col min="1026" max="1026" width="3.85546875" style="10" customWidth="1"/>
    <col min="1027" max="1034" width="7.140625" style="10" customWidth="1"/>
    <col min="1035" max="1280" width="9.140625" style="10"/>
    <col min="1281" max="1281" width="7.140625" style="10" customWidth="1"/>
    <col min="1282" max="1282" width="3.85546875" style="10" customWidth="1"/>
    <col min="1283" max="1290" width="7.140625" style="10" customWidth="1"/>
    <col min="1291" max="1536" width="9.140625" style="10"/>
    <col min="1537" max="1537" width="7.140625" style="10" customWidth="1"/>
    <col min="1538" max="1538" width="3.85546875" style="10" customWidth="1"/>
    <col min="1539" max="1546" width="7.140625" style="10" customWidth="1"/>
    <col min="1547" max="1792" width="9.140625" style="10"/>
    <col min="1793" max="1793" width="7.140625" style="10" customWidth="1"/>
    <col min="1794" max="1794" width="3.85546875" style="10" customWidth="1"/>
    <col min="1795" max="1802" width="7.140625" style="10" customWidth="1"/>
    <col min="1803" max="2048" width="9.140625" style="10"/>
    <col min="2049" max="2049" width="7.140625" style="10" customWidth="1"/>
    <col min="2050" max="2050" width="3.85546875" style="10" customWidth="1"/>
    <col min="2051" max="2058" width="7.140625" style="10" customWidth="1"/>
    <col min="2059" max="2304" width="9.140625" style="10"/>
    <col min="2305" max="2305" width="7.140625" style="10" customWidth="1"/>
    <col min="2306" max="2306" width="3.85546875" style="10" customWidth="1"/>
    <col min="2307" max="2314" width="7.140625" style="10" customWidth="1"/>
    <col min="2315" max="2560" width="9.140625" style="10"/>
    <col min="2561" max="2561" width="7.140625" style="10" customWidth="1"/>
    <col min="2562" max="2562" width="3.85546875" style="10" customWidth="1"/>
    <col min="2563" max="2570" width="7.140625" style="10" customWidth="1"/>
    <col min="2571" max="2816" width="9.140625" style="10"/>
    <col min="2817" max="2817" width="7.140625" style="10" customWidth="1"/>
    <col min="2818" max="2818" width="3.85546875" style="10" customWidth="1"/>
    <col min="2819" max="2826" width="7.140625" style="10" customWidth="1"/>
    <col min="2827" max="3072" width="9.140625" style="10"/>
    <col min="3073" max="3073" width="7.140625" style="10" customWidth="1"/>
    <col min="3074" max="3074" width="3.85546875" style="10" customWidth="1"/>
    <col min="3075" max="3082" width="7.140625" style="10" customWidth="1"/>
    <col min="3083" max="3328" width="9.140625" style="10"/>
    <col min="3329" max="3329" width="7.140625" style="10" customWidth="1"/>
    <col min="3330" max="3330" width="3.85546875" style="10" customWidth="1"/>
    <col min="3331" max="3338" width="7.140625" style="10" customWidth="1"/>
    <col min="3339" max="3584" width="9.140625" style="10"/>
    <col min="3585" max="3585" width="7.140625" style="10" customWidth="1"/>
    <col min="3586" max="3586" width="3.85546875" style="10" customWidth="1"/>
    <col min="3587" max="3594" width="7.140625" style="10" customWidth="1"/>
    <col min="3595" max="3840" width="9.140625" style="10"/>
    <col min="3841" max="3841" width="7.140625" style="10" customWidth="1"/>
    <col min="3842" max="3842" width="3.85546875" style="10" customWidth="1"/>
    <col min="3843" max="3850" width="7.140625" style="10" customWidth="1"/>
    <col min="3851" max="4096" width="9.140625" style="10"/>
    <col min="4097" max="4097" width="7.140625" style="10" customWidth="1"/>
    <col min="4098" max="4098" width="3.85546875" style="10" customWidth="1"/>
    <col min="4099" max="4106" width="7.140625" style="10" customWidth="1"/>
    <col min="4107" max="4352" width="9.140625" style="10"/>
    <col min="4353" max="4353" width="7.140625" style="10" customWidth="1"/>
    <col min="4354" max="4354" width="3.85546875" style="10" customWidth="1"/>
    <col min="4355" max="4362" width="7.140625" style="10" customWidth="1"/>
    <col min="4363" max="4608" width="9.140625" style="10"/>
    <col min="4609" max="4609" width="7.140625" style="10" customWidth="1"/>
    <col min="4610" max="4610" width="3.85546875" style="10" customWidth="1"/>
    <col min="4611" max="4618" width="7.140625" style="10" customWidth="1"/>
    <col min="4619" max="4864" width="9.140625" style="10"/>
    <col min="4865" max="4865" width="7.140625" style="10" customWidth="1"/>
    <col min="4866" max="4866" width="3.85546875" style="10" customWidth="1"/>
    <col min="4867" max="4874" width="7.140625" style="10" customWidth="1"/>
    <col min="4875" max="5120" width="9.140625" style="10"/>
    <col min="5121" max="5121" width="7.140625" style="10" customWidth="1"/>
    <col min="5122" max="5122" width="3.85546875" style="10" customWidth="1"/>
    <col min="5123" max="5130" width="7.140625" style="10" customWidth="1"/>
    <col min="5131" max="5376" width="9.140625" style="10"/>
    <col min="5377" max="5377" width="7.140625" style="10" customWidth="1"/>
    <col min="5378" max="5378" width="3.85546875" style="10" customWidth="1"/>
    <col min="5379" max="5386" width="7.140625" style="10" customWidth="1"/>
    <col min="5387" max="5632" width="9.140625" style="10"/>
    <col min="5633" max="5633" width="7.140625" style="10" customWidth="1"/>
    <col min="5634" max="5634" width="3.85546875" style="10" customWidth="1"/>
    <col min="5635" max="5642" width="7.140625" style="10" customWidth="1"/>
    <col min="5643" max="5888" width="9.140625" style="10"/>
    <col min="5889" max="5889" width="7.140625" style="10" customWidth="1"/>
    <col min="5890" max="5890" width="3.85546875" style="10" customWidth="1"/>
    <col min="5891" max="5898" width="7.140625" style="10" customWidth="1"/>
    <col min="5899" max="6144" width="9.140625" style="10"/>
    <col min="6145" max="6145" width="7.140625" style="10" customWidth="1"/>
    <col min="6146" max="6146" width="3.85546875" style="10" customWidth="1"/>
    <col min="6147" max="6154" width="7.140625" style="10" customWidth="1"/>
    <col min="6155" max="6400" width="9.140625" style="10"/>
    <col min="6401" max="6401" width="7.140625" style="10" customWidth="1"/>
    <col min="6402" max="6402" width="3.85546875" style="10" customWidth="1"/>
    <col min="6403" max="6410" width="7.140625" style="10" customWidth="1"/>
    <col min="6411" max="6656" width="9.140625" style="10"/>
    <col min="6657" max="6657" width="7.140625" style="10" customWidth="1"/>
    <col min="6658" max="6658" width="3.85546875" style="10" customWidth="1"/>
    <col min="6659" max="6666" width="7.140625" style="10" customWidth="1"/>
    <col min="6667" max="6912" width="9.140625" style="10"/>
    <col min="6913" max="6913" width="7.140625" style="10" customWidth="1"/>
    <col min="6914" max="6914" width="3.85546875" style="10" customWidth="1"/>
    <col min="6915" max="6922" width="7.140625" style="10" customWidth="1"/>
    <col min="6923" max="7168" width="9.140625" style="10"/>
    <col min="7169" max="7169" width="7.140625" style="10" customWidth="1"/>
    <col min="7170" max="7170" width="3.85546875" style="10" customWidth="1"/>
    <col min="7171" max="7178" width="7.140625" style="10" customWidth="1"/>
    <col min="7179" max="7424" width="9.140625" style="10"/>
    <col min="7425" max="7425" width="7.140625" style="10" customWidth="1"/>
    <col min="7426" max="7426" width="3.85546875" style="10" customWidth="1"/>
    <col min="7427" max="7434" width="7.140625" style="10" customWidth="1"/>
    <col min="7435" max="7680" width="9.140625" style="10"/>
    <col min="7681" max="7681" width="7.140625" style="10" customWidth="1"/>
    <col min="7682" max="7682" width="3.85546875" style="10" customWidth="1"/>
    <col min="7683" max="7690" width="7.140625" style="10" customWidth="1"/>
    <col min="7691" max="7936" width="9.140625" style="10"/>
    <col min="7937" max="7937" width="7.140625" style="10" customWidth="1"/>
    <col min="7938" max="7938" width="3.85546875" style="10" customWidth="1"/>
    <col min="7939" max="7946" width="7.140625" style="10" customWidth="1"/>
    <col min="7947" max="8192" width="9.140625" style="10"/>
    <col min="8193" max="8193" width="7.140625" style="10" customWidth="1"/>
    <col min="8194" max="8194" width="3.85546875" style="10" customWidth="1"/>
    <col min="8195" max="8202" width="7.140625" style="10" customWidth="1"/>
    <col min="8203" max="8448" width="9.140625" style="10"/>
    <col min="8449" max="8449" width="7.140625" style="10" customWidth="1"/>
    <col min="8450" max="8450" width="3.85546875" style="10" customWidth="1"/>
    <col min="8451" max="8458" width="7.140625" style="10" customWidth="1"/>
    <col min="8459" max="8704" width="9.140625" style="10"/>
    <col min="8705" max="8705" width="7.140625" style="10" customWidth="1"/>
    <col min="8706" max="8706" width="3.85546875" style="10" customWidth="1"/>
    <col min="8707" max="8714" width="7.140625" style="10" customWidth="1"/>
    <col min="8715" max="8960" width="9.140625" style="10"/>
    <col min="8961" max="8961" width="7.140625" style="10" customWidth="1"/>
    <col min="8962" max="8962" width="3.85546875" style="10" customWidth="1"/>
    <col min="8963" max="8970" width="7.140625" style="10" customWidth="1"/>
    <col min="8971" max="9216" width="9.140625" style="10"/>
    <col min="9217" max="9217" width="7.140625" style="10" customWidth="1"/>
    <col min="9218" max="9218" width="3.85546875" style="10" customWidth="1"/>
    <col min="9219" max="9226" width="7.140625" style="10" customWidth="1"/>
    <col min="9227" max="9472" width="9.140625" style="10"/>
    <col min="9473" max="9473" width="7.140625" style="10" customWidth="1"/>
    <col min="9474" max="9474" width="3.85546875" style="10" customWidth="1"/>
    <col min="9475" max="9482" width="7.140625" style="10" customWidth="1"/>
    <col min="9483" max="9728" width="9.140625" style="10"/>
    <col min="9729" max="9729" width="7.140625" style="10" customWidth="1"/>
    <col min="9730" max="9730" width="3.85546875" style="10" customWidth="1"/>
    <col min="9731" max="9738" width="7.140625" style="10" customWidth="1"/>
    <col min="9739" max="9984" width="9.140625" style="10"/>
    <col min="9985" max="9985" width="7.140625" style="10" customWidth="1"/>
    <col min="9986" max="9986" width="3.85546875" style="10" customWidth="1"/>
    <col min="9987" max="9994" width="7.140625" style="10" customWidth="1"/>
    <col min="9995" max="10240" width="9.140625" style="10"/>
    <col min="10241" max="10241" width="7.140625" style="10" customWidth="1"/>
    <col min="10242" max="10242" width="3.85546875" style="10" customWidth="1"/>
    <col min="10243" max="10250" width="7.140625" style="10" customWidth="1"/>
    <col min="10251" max="10496" width="9.140625" style="10"/>
    <col min="10497" max="10497" width="7.140625" style="10" customWidth="1"/>
    <col min="10498" max="10498" width="3.85546875" style="10" customWidth="1"/>
    <col min="10499" max="10506" width="7.140625" style="10" customWidth="1"/>
    <col min="10507" max="10752" width="9.140625" style="10"/>
    <col min="10753" max="10753" width="7.140625" style="10" customWidth="1"/>
    <col min="10754" max="10754" width="3.85546875" style="10" customWidth="1"/>
    <col min="10755" max="10762" width="7.140625" style="10" customWidth="1"/>
    <col min="10763" max="11008" width="9.140625" style="10"/>
    <col min="11009" max="11009" width="7.140625" style="10" customWidth="1"/>
    <col min="11010" max="11010" width="3.85546875" style="10" customWidth="1"/>
    <col min="11011" max="11018" width="7.140625" style="10" customWidth="1"/>
    <col min="11019" max="11264" width="9.140625" style="10"/>
    <col min="11265" max="11265" width="7.140625" style="10" customWidth="1"/>
    <col min="11266" max="11266" width="3.85546875" style="10" customWidth="1"/>
    <col min="11267" max="11274" width="7.140625" style="10" customWidth="1"/>
    <col min="11275" max="11520" width="9.140625" style="10"/>
    <col min="11521" max="11521" width="7.140625" style="10" customWidth="1"/>
    <col min="11522" max="11522" width="3.85546875" style="10" customWidth="1"/>
    <col min="11523" max="11530" width="7.140625" style="10" customWidth="1"/>
    <col min="11531" max="11776" width="9.140625" style="10"/>
    <col min="11777" max="11777" width="7.140625" style="10" customWidth="1"/>
    <col min="11778" max="11778" width="3.85546875" style="10" customWidth="1"/>
    <col min="11779" max="11786" width="7.140625" style="10" customWidth="1"/>
    <col min="11787" max="12032" width="9.140625" style="10"/>
    <col min="12033" max="12033" width="7.140625" style="10" customWidth="1"/>
    <col min="12034" max="12034" width="3.85546875" style="10" customWidth="1"/>
    <col min="12035" max="12042" width="7.140625" style="10" customWidth="1"/>
    <col min="12043" max="12288" width="9.140625" style="10"/>
    <col min="12289" max="12289" width="7.140625" style="10" customWidth="1"/>
    <col min="12290" max="12290" width="3.85546875" style="10" customWidth="1"/>
    <col min="12291" max="12298" width="7.140625" style="10" customWidth="1"/>
    <col min="12299" max="12544" width="9.140625" style="10"/>
    <col min="12545" max="12545" width="7.140625" style="10" customWidth="1"/>
    <col min="12546" max="12546" width="3.85546875" style="10" customWidth="1"/>
    <col min="12547" max="12554" width="7.140625" style="10" customWidth="1"/>
    <col min="12555" max="12800" width="9.140625" style="10"/>
    <col min="12801" max="12801" width="7.140625" style="10" customWidth="1"/>
    <col min="12802" max="12802" width="3.85546875" style="10" customWidth="1"/>
    <col min="12803" max="12810" width="7.140625" style="10" customWidth="1"/>
    <col min="12811" max="13056" width="9.140625" style="10"/>
    <col min="13057" max="13057" width="7.140625" style="10" customWidth="1"/>
    <col min="13058" max="13058" width="3.85546875" style="10" customWidth="1"/>
    <col min="13059" max="13066" width="7.140625" style="10" customWidth="1"/>
    <col min="13067" max="13312" width="9.140625" style="10"/>
    <col min="13313" max="13313" width="7.140625" style="10" customWidth="1"/>
    <col min="13314" max="13314" width="3.85546875" style="10" customWidth="1"/>
    <col min="13315" max="13322" width="7.140625" style="10" customWidth="1"/>
    <col min="13323" max="13568" width="9.140625" style="10"/>
    <col min="13569" max="13569" width="7.140625" style="10" customWidth="1"/>
    <col min="13570" max="13570" width="3.85546875" style="10" customWidth="1"/>
    <col min="13571" max="13578" width="7.140625" style="10" customWidth="1"/>
    <col min="13579" max="13824" width="9.140625" style="10"/>
    <col min="13825" max="13825" width="7.140625" style="10" customWidth="1"/>
    <col min="13826" max="13826" width="3.85546875" style="10" customWidth="1"/>
    <col min="13827" max="13834" width="7.140625" style="10" customWidth="1"/>
    <col min="13835" max="14080" width="9.140625" style="10"/>
    <col min="14081" max="14081" width="7.140625" style="10" customWidth="1"/>
    <col min="14082" max="14082" width="3.85546875" style="10" customWidth="1"/>
    <col min="14083" max="14090" width="7.140625" style="10" customWidth="1"/>
    <col min="14091" max="14336" width="9.140625" style="10"/>
    <col min="14337" max="14337" width="7.140625" style="10" customWidth="1"/>
    <col min="14338" max="14338" width="3.85546875" style="10" customWidth="1"/>
    <col min="14339" max="14346" width="7.140625" style="10" customWidth="1"/>
    <col min="14347" max="14592" width="9.140625" style="10"/>
    <col min="14593" max="14593" width="7.140625" style="10" customWidth="1"/>
    <col min="14594" max="14594" width="3.85546875" style="10" customWidth="1"/>
    <col min="14595" max="14602" width="7.140625" style="10" customWidth="1"/>
    <col min="14603" max="14848" width="9.140625" style="10"/>
    <col min="14849" max="14849" width="7.140625" style="10" customWidth="1"/>
    <col min="14850" max="14850" width="3.85546875" style="10" customWidth="1"/>
    <col min="14851" max="14858" width="7.140625" style="10" customWidth="1"/>
    <col min="14859" max="15104" width="9.140625" style="10"/>
    <col min="15105" max="15105" width="7.140625" style="10" customWidth="1"/>
    <col min="15106" max="15106" width="3.85546875" style="10" customWidth="1"/>
    <col min="15107" max="15114" width="7.140625" style="10" customWidth="1"/>
    <col min="15115" max="15360" width="9.140625" style="10"/>
    <col min="15361" max="15361" width="7.140625" style="10" customWidth="1"/>
    <col min="15362" max="15362" width="3.85546875" style="10" customWidth="1"/>
    <col min="15363" max="15370" width="7.140625" style="10" customWidth="1"/>
    <col min="15371" max="15616" width="9.140625" style="10"/>
    <col min="15617" max="15617" width="7.140625" style="10" customWidth="1"/>
    <col min="15618" max="15618" width="3.85546875" style="10" customWidth="1"/>
    <col min="15619" max="15626" width="7.140625" style="10" customWidth="1"/>
    <col min="15627" max="15872" width="9.140625" style="10"/>
    <col min="15873" max="15873" width="7.140625" style="10" customWidth="1"/>
    <col min="15874" max="15874" width="3.85546875" style="10" customWidth="1"/>
    <col min="15875" max="15882" width="7.140625" style="10" customWidth="1"/>
    <col min="15883" max="16128" width="9.140625" style="10"/>
    <col min="16129" max="16129" width="7.140625" style="10" customWidth="1"/>
    <col min="16130" max="16130" width="3.85546875" style="10" customWidth="1"/>
    <col min="16131" max="16138" width="7.140625" style="10" customWidth="1"/>
    <col min="16139" max="16384" width="9.140625" style="10"/>
  </cols>
  <sheetData>
    <row r="1" spans="1:13" ht="26.25" x14ac:dyDescent="0.4">
      <c r="B1" s="94" t="s">
        <v>3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s="11" customFormat="1" ht="47.25" customHeight="1" x14ac:dyDescent="0.35">
      <c r="B2" s="95" t="s">
        <v>30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1:13" s="11" customFormat="1" ht="23.25" x14ac:dyDescent="0.35">
      <c r="B3" s="96" t="s">
        <v>67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</row>
    <row r="4" spans="1:13" s="11" customFormat="1" ht="23.25" x14ac:dyDescent="0.35">
      <c r="B4" s="96" t="s">
        <v>60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</row>
    <row r="5" spans="1:13" x14ac:dyDescent="0.3">
      <c r="C5" s="12"/>
    </row>
    <row r="6" spans="1:13" s="11" customFormat="1" ht="21" x14ac:dyDescent="0.35">
      <c r="C6" s="11" t="s">
        <v>69</v>
      </c>
    </row>
    <row r="7" spans="1:13" s="11" customFormat="1" ht="21" x14ac:dyDescent="0.35">
      <c r="B7" s="11" t="s">
        <v>68</v>
      </c>
    </row>
    <row r="8" spans="1:13" s="11" customFormat="1" ht="21" x14ac:dyDescent="0.35">
      <c r="B8" s="11" t="s">
        <v>54</v>
      </c>
    </row>
    <row r="9" spans="1:13" s="11" customFormat="1" ht="21" x14ac:dyDescent="0.35">
      <c r="B9" s="11" t="s">
        <v>86</v>
      </c>
    </row>
    <row r="10" spans="1:13" s="11" customFormat="1" ht="21" x14ac:dyDescent="0.35">
      <c r="B10" s="11" t="s">
        <v>85</v>
      </c>
    </row>
    <row r="11" spans="1:13" s="11" customFormat="1" ht="21" x14ac:dyDescent="0.35">
      <c r="C11" s="11" t="s">
        <v>72</v>
      </c>
    </row>
    <row r="12" spans="1:13" s="11" customFormat="1" ht="21" x14ac:dyDescent="0.35">
      <c r="A12" s="17"/>
      <c r="B12" s="92" t="s">
        <v>73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</row>
    <row r="13" spans="1:13" s="11" customFormat="1" ht="21" x14ac:dyDescent="0.35">
      <c r="A13" s="11" t="s">
        <v>77</v>
      </c>
      <c r="B13" s="30"/>
      <c r="C13" s="30"/>
      <c r="D13" s="30"/>
      <c r="E13" s="57"/>
      <c r="F13" s="57"/>
      <c r="G13" s="57"/>
    </row>
    <row r="14" spans="1:13" s="11" customFormat="1" ht="21" x14ac:dyDescent="0.35">
      <c r="A14" s="11" t="s">
        <v>78</v>
      </c>
      <c r="B14" s="30"/>
      <c r="C14" s="30"/>
      <c r="D14" s="30"/>
      <c r="E14" s="57"/>
      <c r="F14" s="57"/>
      <c r="G14" s="57"/>
    </row>
    <row r="15" spans="1:13" s="11" customFormat="1" ht="21" x14ac:dyDescent="0.35">
      <c r="A15" s="11" t="s">
        <v>79</v>
      </c>
      <c r="B15" s="30"/>
      <c r="C15" s="30"/>
      <c r="D15" s="30"/>
      <c r="E15" s="57"/>
      <c r="F15" s="57"/>
      <c r="G15" s="57"/>
    </row>
    <row r="16" spans="1:13" s="11" customFormat="1" ht="21" x14ac:dyDescent="0.35">
      <c r="A16" s="11" t="s">
        <v>80</v>
      </c>
      <c r="B16" s="30"/>
      <c r="C16" s="30"/>
      <c r="D16" s="30"/>
      <c r="E16" s="57"/>
      <c r="F16" s="57"/>
      <c r="G16" s="57"/>
    </row>
    <row r="17" spans="1:13" s="11" customFormat="1" ht="21" x14ac:dyDescent="0.35">
      <c r="A17" s="11" t="s">
        <v>81</v>
      </c>
      <c r="B17" s="30"/>
      <c r="C17" s="30"/>
      <c r="D17" s="30"/>
      <c r="E17" s="57"/>
      <c r="F17" s="57"/>
      <c r="G17" s="57"/>
    </row>
    <row r="18" spans="1:13" s="11" customFormat="1" ht="21" x14ac:dyDescent="0.35">
      <c r="A18" s="11" t="s">
        <v>82</v>
      </c>
    </row>
    <row r="19" spans="1:13" s="11" customFormat="1" ht="21" x14ac:dyDescent="0.35">
      <c r="B19" s="11" t="s">
        <v>74</v>
      </c>
    </row>
    <row r="20" spans="1:13" s="15" customFormat="1" ht="21" x14ac:dyDescent="0.35">
      <c r="B20" s="15" t="s">
        <v>90</v>
      </c>
    </row>
    <row r="21" spans="1:13" s="11" customFormat="1" ht="21" x14ac:dyDescent="0.35">
      <c r="B21" s="11" t="s">
        <v>61</v>
      </c>
    </row>
    <row r="22" spans="1:13" s="11" customFormat="1" ht="21" x14ac:dyDescent="0.35">
      <c r="B22" s="11" t="s">
        <v>87</v>
      </c>
    </row>
    <row r="23" spans="1:13" s="11" customFormat="1" ht="21" x14ac:dyDescent="0.35">
      <c r="B23" s="11" t="s">
        <v>88</v>
      </c>
    </row>
    <row r="24" spans="1:13" s="11" customFormat="1" ht="21" x14ac:dyDescent="0.35">
      <c r="B24" s="11" t="s">
        <v>89</v>
      </c>
    </row>
    <row r="25" spans="1:13" s="11" customFormat="1" ht="21" x14ac:dyDescent="0.35">
      <c r="B25" s="93" t="s">
        <v>62</v>
      </c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</row>
    <row r="26" spans="1:13" s="11" customFormat="1" ht="21" x14ac:dyDescent="0.35">
      <c r="B26" s="14"/>
      <c r="C26" s="15" t="s">
        <v>31</v>
      </c>
    </row>
    <row r="27" spans="1:13" s="11" customFormat="1" ht="21" x14ac:dyDescent="0.35">
      <c r="C27" s="11" t="s">
        <v>84</v>
      </c>
    </row>
    <row r="28" spans="1:13" s="11" customFormat="1" ht="21" x14ac:dyDescent="0.35">
      <c r="B28" s="11" t="s">
        <v>64</v>
      </c>
    </row>
  </sheetData>
  <mergeCells count="5">
    <mergeCell ref="B25:M25"/>
    <mergeCell ref="B1:M1"/>
    <mergeCell ref="B2:M2"/>
    <mergeCell ref="B3:M3"/>
    <mergeCell ref="B4:M4"/>
  </mergeCells>
  <pageMargins left="0.51181102362204722" right="0.11811023622047245" top="0.74803149606299213" bottom="0.74803149606299213" header="0.31496062992125984" footer="0.31496062992125984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2"/>
  <sheetViews>
    <sheetView topLeftCell="A10" zoomScale="110" zoomScaleNormal="110" workbookViewId="0">
      <selection activeCell="G16" sqref="G16"/>
    </sheetView>
  </sheetViews>
  <sheetFormatPr defaultRowHeight="21" x14ac:dyDescent="0.35"/>
  <cols>
    <col min="1" max="1" width="3.5703125" style="11" customWidth="1"/>
    <col min="2" max="2" width="6.28515625" style="11" customWidth="1"/>
    <col min="3" max="3" width="27.5703125" style="11" customWidth="1"/>
    <col min="4" max="4" width="25.42578125" style="17" customWidth="1"/>
    <col min="5" max="5" width="26.28515625" style="17" customWidth="1"/>
    <col min="6" max="6" width="10" style="11" customWidth="1"/>
    <col min="7" max="252" width="9.140625" style="11"/>
    <col min="253" max="253" width="19.28515625" style="11" customWidth="1"/>
    <col min="254" max="255" width="18" style="11" customWidth="1"/>
    <col min="256" max="256" width="10" style="11" customWidth="1"/>
    <col min="257" max="508" width="9.140625" style="11"/>
    <col min="509" max="509" width="19.28515625" style="11" customWidth="1"/>
    <col min="510" max="511" width="18" style="11" customWidth="1"/>
    <col min="512" max="512" width="10" style="11" customWidth="1"/>
    <col min="513" max="764" width="9.140625" style="11"/>
    <col min="765" max="765" width="19.28515625" style="11" customWidth="1"/>
    <col min="766" max="767" width="18" style="11" customWidth="1"/>
    <col min="768" max="768" width="10" style="11" customWidth="1"/>
    <col min="769" max="1020" width="9.140625" style="11"/>
    <col min="1021" max="1021" width="19.28515625" style="11" customWidth="1"/>
    <col min="1022" max="1023" width="18" style="11" customWidth="1"/>
    <col min="1024" max="1024" width="10" style="11" customWidth="1"/>
    <col min="1025" max="1276" width="9.140625" style="11"/>
    <col min="1277" max="1277" width="19.28515625" style="11" customWidth="1"/>
    <col min="1278" max="1279" width="18" style="11" customWidth="1"/>
    <col min="1280" max="1280" width="10" style="11" customWidth="1"/>
    <col min="1281" max="1532" width="9.140625" style="11"/>
    <col min="1533" max="1533" width="19.28515625" style="11" customWidth="1"/>
    <col min="1534" max="1535" width="18" style="11" customWidth="1"/>
    <col min="1536" max="1536" width="10" style="11" customWidth="1"/>
    <col min="1537" max="1788" width="9.140625" style="11"/>
    <col min="1789" max="1789" width="19.28515625" style="11" customWidth="1"/>
    <col min="1790" max="1791" width="18" style="11" customWidth="1"/>
    <col min="1792" max="1792" width="10" style="11" customWidth="1"/>
    <col min="1793" max="2044" width="9.140625" style="11"/>
    <col min="2045" max="2045" width="19.28515625" style="11" customWidth="1"/>
    <col min="2046" max="2047" width="18" style="11" customWidth="1"/>
    <col min="2048" max="2048" width="10" style="11" customWidth="1"/>
    <col min="2049" max="2300" width="9.140625" style="11"/>
    <col min="2301" max="2301" width="19.28515625" style="11" customWidth="1"/>
    <col min="2302" max="2303" width="18" style="11" customWidth="1"/>
    <col min="2304" max="2304" width="10" style="11" customWidth="1"/>
    <col min="2305" max="2556" width="9.140625" style="11"/>
    <col min="2557" max="2557" width="19.28515625" style="11" customWidth="1"/>
    <col min="2558" max="2559" width="18" style="11" customWidth="1"/>
    <col min="2560" max="2560" width="10" style="11" customWidth="1"/>
    <col min="2561" max="2812" width="9.140625" style="11"/>
    <col min="2813" max="2813" width="19.28515625" style="11" customWidth="1"/>
    <col min="2814" max="2815" width="18" style="11" customWidth="1"/>
    <col min="2816" max="2816" width="10" style="11" customWidth="1"/>
    <col min="2817" max="3068" width="9.140625" style="11"/>
    <col min="3069" max="3069" width="19.28515625" style="11" customWidth="1"/>
    <col min="3070" max="3071" width="18" style="11" customWidth="1"/>
    <col min="3072" max="3072" width="10" style="11" customWidth="1"/>
    <col min="3073" max="3324" width="9.140625" style="11"/>
    <col min="3325" max="3325" width="19.28515625" style="11" customWidth="1"/>
    <col min="3326" max="3327" width="18" style="11" customWidth="1"/>
    <col min="3328" max="3328" width="10" style="11" customWidth="1"/>
    <col min="3329" max="3580" width="9.140625" style="11"/>
    <col min="3581" max="3581" width="19.28515625" style="11" customWidth="1"/>
    <col min="3582" max="3583" width="18" style="11" customWidth="1"/>
    <col min="3584" max="3584" width="10" style="11" customWidth="1"/>
    <col min="3585" max="3836" width="9.140625" style="11"/>
    <col min="3837" max="3837" width="19.28515625" style="11" customWidth="1"/>
    <col min="3838" max="3839" width="18" style="11" customWidth="1"/>
    <col min="3840" max="3840" width="10" style="11" customWidth="1"/>
    <col min="3841" max="4092" width="9.140625" style="11"/>
    <col min="4093" max="4093" width="19.28515625" style="11" customWidth="1"/>
    <col min="4094" max="4095" width="18" style="11" customWidth="1"/>
    <col min="4096" max="4096" width="10" style="11" customWidth="1"/>
    <col min="4097" max="4348" width="9.140625" style="11"/>
    <col min="4349" max="4349" width="19.28515625" style="11" customWidth="1"/>
    <col min="4350" max="4351" width="18" style="11" customWidth="1"/>
    <col min="4352" max="4352" width="10" style="11" customWidth="1"/>
    <col min="4353" max="4604" width="9.140625" style="11"/>
    <col min="4605" max="4605" width="19.28515625" style="11" customWidth="1"/>
    <col min="4606" max="4607" width="18" style="11" customWidth="1"/>
    <col min="4608" max="4608" width="10" style="11" customWidth="1"/>
    <col min="4609" max="4860" width="9.140625" style="11"/>
    <col min="4861" max="4861" width="19.28515625" style="11" customWidth="1"/>
    <col min="4862" max="4863" width="18" style="11" customWidth="1"/>
    <col min="4864" max="4864" width="10" style="11" customWidth="1"/>
    <col min="4865" max="5116" width="9.140625" style="11"/>
    <col min="5117" max="5117" width="19.28515625" style="11" customWidth="1"/>
    <col min="5118" max="5119" width="18" style="11" customWidth="1"/>
    <col min="5120" max="5120" width="10" style="11" customWidth="1"/>
    <col min="5121" max="5372" width="9.140625" style="11"/>
    <col min="5373" max="5373" width="19.28515625" style="11" customWidth="1"/>
    <col min="5374" max="5375" width="18" style="11" customWidth="1"/>
    <col min="5376" max="5376" width="10" style="11" customWidth="1"/>
    <col min="5377" max="5628" width="9.140625" style="11"/>
    <col min="5629" max="5629" width="19.28515625" style="11" customWidth="1"/>
    <col min="5630" max="5631" width="18" style="11" customWidth="1"/>
    <col min="5632" max="5632" width="10" style="11" customWidth="1"/>
    <col min="5633" max="5884" width="9.140625" style="11"/>
    <col min="5885" max="5885" width="19.28515625" style="11" customWidth="1"/>
    <col min="5886" max="5887" width="18" style="11" customWidth="1"/>
    <col min="5888" max="5888" width="10" style="11" customWidth="1"/>
    <col min="5889" max="6140" width="9.140625" style="11"/>
    <col min="6141" max="6141" width="19.28515625" style="11" customWidth="1"/>
    <col min="6142" max="6143" width="18" style="11" customWidth="1"/>
    <col min="6144" max="6144" width="10" style="11" customWidth="1"/>
    <col min="6145" max="6396" width="9.140625" style="11"/>
    <col min="6397" max="6397" width="19.28515625" style="11" customWidth="1"/>
    <col min="6398" max="6399" width="18" style="11" customWidth="1"/>
    <col min="6400" max="6400" width="10" style="11" customWidth="1"/>
    <col min="6401" max="6652" width="9.140625" style="11"/>
    <col min="6653" max="6653" width="19.28515625" style="11" customWidth="1"/>
    <col min="6654" max="6655" width="18" style="11" customWidth="1"/>
    <col min="6656" max="6656" width="10" style="11" customWidth="1"/>
    <col min="6657" max="6908" width="9.140625" style="11"/>
    <col min="6909" max="6909" width="19.28515625" style="11" customWidth="1"/>
    <col min="6910" max="6911" width="18" style="11" customWidth="1"/>
    <col min="6912" max="6912" width="10" style="11" customWidth="1"/>
    <col min="6913" max="7164" width="9.140625" style="11"/>
    <col min="7165" max="7165" width="19.28515625" style="11" customWidth="1"/>
    <col min="7166" max="7167" width="18" style="11" customWidth="1"/>
    <col min="7168" max="7168" width="10" style="11" customWidth="1"/>
    <col min="7169" max="7420" width="9.140625" style="11"/>
    <col min="7421" max="7421" width="19.28515625" style="11" customWidth="1"/>
    <col min="7422" max="7423" width="18" style="11" customWidth="1"/>
    <col min="7424" max="7424" width="10" style="11" customWidth="1"/>
    <col min="7425" max="7676" width="9.140625" style="11"/>
    <col min="7677" max="7677" width="19.28515625" style="11" customWidth="1"/>
    <col min="7678" max="7679" width="18" style="11" customWidth="1"/>
    <col min="7680" max="7680" width="10" style="11" customWidth="1"/>
    <col min="7681" max="7932" width="9.140625" style="11"/>
    <col min="7933" max="7933" width="19.28515625" style="11" customWidth="1"/>
    <col min="7934" max="7935" width="18" style="11" customWidth="1"/>
    <col min="7936" max="7936" width="10" style="11" customWidth="1"/>
    <col min="7937" max="8188" width="9.140625" style="11"/>
    <col min="8189" max="8189" width="19.28515625" style="11" customWidth="1"/>
    <col min="8190" max="8191" width="18" style="11" customWidth="1"/>
    <col min="8192" max="8192" width="10" style="11" customWidth="1"/>
    <col min="8193" max="8444" width="9.140625" style="11"/>
    <col min="8445" max="8445" width="19.28515625" style="11" customWidth="1"/>
    <col min="8446" max="8447" width="18" style="11" customWidth="1"/>
    <col min="8448" max="8448" width="10" style="11" customWidth="1"/>
    <col min="8449" max="8700" width="9.140625" style="11"/>
    <col min="8701" max="8701" width="19.28515625" style="11" customWidth="1"/>
    <col min="8702" max="8703" width="18" style="11" customWidth="1"/>
    <col min="8704" max="8704" width="10" style="11" customWidth="1"/>
    <col min="8705" max="8956" width="9.140625" style="11"/>
    <col min="8957" max="8957" width="19.28515625" style="11" customWidth="1"/>
    <col min="8958" max="8959" width="18" style="11" customWidth="1"/>
    <col min="8960" max="8960" width="10" style="11" customWidth="1"/>
    <col min="8961" max="9212" width="9.140625" style="11"/>
    <col min="9213" max="9213" width="19.28515625" style="11" customWidth="1"/>
    <col min="9214" max="9215" width="18" style="11" customWidth="1"/>
    <col min="9216" max="9216" width="10" style="11" customWidth="1"/>
    <col min="9217" max="9468" width="9.140625" style="11"/>
    <col min="9469" max="9469" width="19.28515625" style="11" customWidth="1"/>
    <col min="9470" max="9471" width="18" style="11" customWidth="1"/>
    <col min="9472" max="9472" width="10" style="11" customWidth="1"/>
    <col min="9473" max="9724" width="9.140625" style="11"/>
    <col min="9725" max="9725" width="19.28515625" style="11" customWidth="1"/>
    <col min="9726" max="9727" width="18" style="11" customWidth="1"/>
    <col min="9728" max="9728" width="10" style="11" customWidth="1"/>
    <col min="9729" max="9980" width="9.140625" style="11"/>
    <col min="9981" max="9981" width="19.28515625" style="11" customWidth="1"/>
    <col min="9982" max="9983" width="18" style="11" customWidth="1"/>
    <col min="9984" max="9984" width="10" style="11" customWidth="1"/>
    <col min="9985" max="10236" width="9.140625" style="11"/>
    <col min="10237" max="10237" width="19.28515625" style="11" customWidth="1"/>
    <col min="10238" max="10239" width="18" style="11" customWidth="1"/>
    <col min="10240" max="10240" width="10" style="11" customWidth="1"/>
    <col min="10241" max="10492" width="9.140625" style="11"/>
    <col min="10493" max="10493" width="19.28515625" style="11" customWidth="1"/>
    <col min="10494" max="10495" width="18" style="11" customWidth="1"/>
    <col min="10496" max="10496" width="10" style="11" customWidth="1"/>
    <col min="10497" max="10748" width="9.140625" style="11"/>
    <col min="10749" max="10749" width="19.28515625" style="11" customWidth="1"/>
    <col min="10750" max="10751" width="18" style="11" customWidth="1"/>
    <col min="10752" max="10752" width="10" style="11" customWidth="1"/>
    <col min="10753" max="11004" width="9.140625" style="11"/>
    <col min="11005" max="11005" width="19.28515625" style="11" customWidth="1"/>
    <col min="11006" max="11007" width="18" style="11" customWidth="1"/>
    <col min="11008" max="11008" width="10" style="11" customWidth="1"/>
    <col min="11009" max="11260" width="9.140625" style="11"/>
    <col min="11261" max="11261" width="19.28515625" style="11" customWidth="1"/>
    <col min="11262" max="11263" width="18" style="11" customWidth="1"/>
    <col min="11264" max="11264" width="10" style="11" customWidth="1"/>
    <col min="11265" max="11516" width="9.140625" style="11"/>
    <col min="11517" max="11517" width="19.28515625" style="11" customWidth="1"/>
    <col min="11518" max="11519" width="18" style="11" customWidth="1"/>
    <col min="11520" max="11520" width="10" style="11" customWidth="1"/>
    <col min="11521" max="11772" width="9.140625" style="11"/>
    <col min="11773" max="11773" width="19.28515625" style="11" customWidth="1"/>
    <col min="11774" max="11775" width="18" style="11" customWidth="1"/>
    <col min="11776" max="11776" width="10" style="11" customWidth="1"/>
    <col min="11777" max="12028" width="9.140625" style="11"/>
    <col min="12029" max="12029" width="19.28515625" style="11" customWidth="1"/>
    <col min="12030" max="12031" width="18" style="11" customWidth="1"/>
    <col min="12032" max="12032" width="10" style="11" customWidth="1"/>
    <col min="12033" max="12284" width="9.140625" style="11"/>
    <col min="12285" max="12285" width="19.28515625" style="11" customWidth="1"/>
    <col min="12286" max="12287" width="18" style="11" customWidth="1"/>
    <col min="12288" max="12288" width="10" style="11" customWidth="1"/>
    <col min="12289" max="12540" width="9.140625" style="11"/>
    <col min="12541" max="12541" width="19.28515625" style="11" customWidth="1"/>
    <col min="12542" max="12543" width="18" style="11" customWidth="1"/>
    <col min="12544" max="12544" width="10" style="11" customWidth="1"/>
    <col min="12545" max="12796" width="9.140625" style="11"/>
    <col min="12797" max="12797" width="19.28515625" style="11" customWidth="1"/>
    <col min="12798" max="12799" width="18" style="11" customWidth="1"/>
    <col min="12800" max="12800" width="10" style="11" customWidth="1"/>
    <col min="12801" max="13052" width="9.140625" style="11"/>
    <col min="13053" max="13053" width="19.28515625" style="11" customWidth="1"/>
    <col min="13054" max="13055" width="18" style="11" customWidth="1"/>
    <col min="13056" max="13056" width="10" style="11" customWidth="1"/>
    <col min="13057" max="13308" width="9.140625" style="11"/>
    <col min="13309" max="13309" width="19.28515625" style="11" customWidth="1"/>
    <col min="13310" max="13311" width="18" style="11" customWidth="1"/>
    <col min="13312" max="13312" width="10" style="11" customWidth="1"/>
    <col min="13313" max="13564" width="9.140625" style="11"/>
    <col min="13565" max="13565" width="19.28515625" style="11" customWidth="1"/>
    <col min="13566" max="13567" width="18" style="11" customWidth="1"/>
    <col min="13568" max="13568" width="10" style="11" customWidth="1"/>
    <col min="13569" max="13820" width="9.140625" style="11"/>
    <col min="13821" max="13821" width="19.28515625" style="11" customWidth="1"/>
    <col min="13822" max="13823" width="18" style="11" customWidth="1"/>
    <col min="13824" max="13824" width="10" style="11" customWidth="1"/>
    <col min="13825" max="14076" width="9.140625" style="11"/>
    <col min="14077" max="14077" width="19.28515625" style="11" customWidth="1"/>
    <col min="14078" max="14079" width="18" style="11" customWidth="1"/>
    <col min="14080" max="14080" width="10" style="11" customWidth="1"/>
    <col min="14081" max="14332" width="9.140625" style="11"/>
    <col min="14333" max="14333" width="19.28515625" style="11" customWidth="1"/>
    <col min="14334" max="14335" width="18" style="11" customWidth="1"/>
    <col min="14336" max="14336" width="10" style="11" customWidth="1"/>
    <col min="14337" max="14588" width="9.140625" style="11"/>
    <col min="14589" max="14589" width="19.28515625" style="11" customWidth="1"/>
    <col min="14590" max="14591" width="18" style="11" customWidth="1"/>
    <col min="14592" max="14592" width="10" style="11" customWidth="1"/>
    <col min="14593" max="14844" width="9.140625" style="11"/>
    <col min="14845" max="14845" width="19.28515625" style="11" customWidth="1"/>
    <col min="14846" max="14847" width="18" style="11" customWidth="1"/>
    <col min="14848" max="14848" width="10" style="11" customWidth="1"/>
    <col min="14849" max="15100" width="9.140625" style="11"/>
    <col min="15101" max="15101" width="19.28515625" style="11" customWidth="1"/>
    <col min="15102" max="15103" width="18" style="11" customWidth="1"/>
    <col min="15104" max="15104" width="10" style="11" customWidth="1"/>
    <col min="15105" max="15356" width="9.140625" style="11"/>
    <col min="15357" max="15357" width="19.28515625" style="11" customWidth="1"/>
    <col min="15358" max="15359" width="18" style="11" customWidth="1"/>
    <col min="15360" max="15360" width="10" style="11" customWidth="1"/>
    <col min="15361" max="15612" width="9.140625" style="11"/>
    <col min="15613" max="15613" width="19.28515625" style="11" customWidth="1"/>
    <col min="15614" max="15615" width="18" style="11" customWidth="1"/>
    <col min="15616" max="15616" width="10" style="11" customWidth="1"/>
    <col min="15617" max="15868" width="9.140625" style="11"/>
    <col min="15869" max="15869" width="19.28515625" style="11" customWidth="1"/>
    <col min="15870" max="15871" width="18" style="11" customWidth="1"/>
    <col min="15872" max="15872" width="10" style="11" customWidth="1"/>
    <col min="15873" max="16124" width="9.140625" style="11"/>
    <col min="16125" max="16125" width="19.28515625" style="11" customWidth="1"/>
    <col min="16126" max="16127" width="18" style="11" customWidth="1"/>
    <col min="16128" max="16128" width="10" style="11" customWidth="1"/>
    <col min="16129" max="16384" width="9.140625" style="11"/>
  </cols>
  <sheetData>
    <row r="1" spans="2:6" x14ac:dyDescent="0.35">
      <c r="B1" s="98" t="s">
        <v>21</v>
      </c>
      <c r="C1" s="98"/>
      <c r="D1" s="98"/>
      <c r="E1" s="98"/>
      <c r="F1" s="98"/>
    </row>
    <row r="2" spans="2:6" x14ac:dyDescent="0.35">
      <c r="C2" s="27"/>
      <c r="D2" s="27"/>
      <c r="E2" s="27"/>
      <c r="F2" s="27"/>
    </row>
    <row r="3" spans="2:6" ht="48" customHeight="1" x14ac:dyDescent="0.35">
      <c r="B3" s="95" t="s">
        <v>22</v>
      </c>
      <c r="C3" s="95"/>
      <c r="D3" s="95"/>
      <c r="E3" s="95"/>
      <c r="F3" s="95"/>
    </row>
    <row r="4" spans="2:6" ht="24.75" customHeight="1" x14ac:dyDescent="0.35">
      <c r="B4" s="96" t="s">
        <v>47</v>
      </c>
      <c r="C4" s="96"/>
      <c r="D4" s="96"/>
      <c r="E4" s="96"/>
      <c r="F4" s="96"/>
    </row>
    <row r="5" spans="2:6" ht="24" customHeight="1" x14ac:dyDescent="0.35">
      <c r="B5" s="96" t="s">
        <v>60</v>
      </c>
      <c r="C5" s="96"/>
      <c r="D5" s="96"/>
      <c r="E5" s="96"/>
      <c r="F5" s="96"/>
    </row>
    <row r="6" spans="2:6" x14ac:dyDescent="0.35">
      <c r="C6" s="16"/>
      <c r="D6" s="16"/>
      <c r="E6" s="16"/>
      <c r="F6" s="16"/>
    </row>
    <row r="7" spans="2:6" x14ac:dyDescent="0.35">
      <c r="C7" s="11" t="s">
        <v>32</v>
      </c>
    </row>
    <row r="8" spans="2:6" x14ac:dyDescent="0.35">
      <c r="C8" s="11" t="s">
        <v>65</v>
      </c>
    </row>
    <row r="9" spans="2:6" x14ac:dyDescent="0.35">
      <c r="C9" s="11" t="s">
        <v>70</v>
      </c>
    </row>
    <row r="10" spans="2:6" x14ac:dyDescent="0.35">
      <c r="C10" s="11" t="s">
        <v>71</v>
      </c>
    </row>
    <row r="12" spans="2:6" x14ac:dyDescent="0.35">
      <c r="C12" s="15" t="s">
        <v>4</v>
      </c>
    </row>
    <row r="13" spans="2:6" x14ac:dyDescent="0.35">
      <c r="C13" s="15"/>
    </row>
    <row r="14" spans="2:6" x14ac:dyDescent="0.35">
      <c r="C14" s="15" t="s">
        <v>19</v>
      </c>
    </row>
    <row r="16" spans="2:6" s="18" customFormat="1" x14ac:dyDescent="0.2">
      <c r="B16" s="99" t="s">
        <v>25</v>
      </c>
      <c r="C16" s="97" t="s">
        <v>18</v>
      </c>
      <c r="D16" s="99" t="s">
        <v>26</v>
      </c>
      <c r="E16" s="99" t="s">
        <v>27</v>
      </c>
    </row>
    <row r="17" spans="2:5" x14ac:dyDescent="0.35">
      <c r="B17" s="100"/>
      <c r="C17" s="97"/>
      <c r="D17" s="100"/>
      <c r="E17" s="100"/>
    </row>
    <row r="18" spans="2:5" x14ac:dyDescent="0.35">
      <c r="B18" s="32">
        <v>1</v>
      </c>
      <c r="C18" s="20" t="s">
        <v>2</v>
      </c>
      <c r="D18" s="21">
        <f>คีย์ข้อมูล!C30</f>
        <v>28</v>
      </c>
      <c r="E18" s="22">
        <f>D18*100/$D$19</f>
        <v>100</v>
      </c>
    </row>
    <row r="19" spans="2:5" x14ac:dyDescent="0.35">
      <c r="B19" s="31"/>
      <c r="C19" s="23" t="s">
        <v>24</v>
      </c>
      <c r="D19" s="23">
        <f>SUM(D18:D18)</f>
        <v>28</v>
      </c>
      <c r="E19" s="33">
        <f>D19*100/$D$19</f>
        <v>100</v>
      </c>
    </row>
    <row r="21" spans="2:5" x14ac:dyDescent="0.35">
      <c r="C21" s="13" t="s">
        <v>75</v>
      </c>
    </row>
    <row r="22" spans="2:5" x14ac:dyDescent="0.35">
      <c r="C22" s="13"/>
    </row>
  </sheetData>
  <mergeCells count="8">
    <mergeCell ref="C16:C17"/>
    <mergeCell ref="B1:F1"/>
    <mergeCell ref="B16:B17"/>
    <mergeCell ref="D16:D17"/>
    <mergeCell ref="E16:E17"/>
    <mergeCell ref="B3:F3"/>
    <mergeCell ref="B4:F4"/>
    <mergeCell ref="B5:F5"/>
  </mergeCells>
  <pageMargins left="0.51181102362204722" right="0" top="0.55118110236220474" bottom="0.74803149606299213" header="0.31496062992125984" footer="0.31496062992125984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9"/>
  <sheetViews>
    <sheetView topLeftCell="A34" zoomScale="110" zoomScaleNormal="110" workbookViewId="0">
      <selection activeCell="H42" sqref="H42"/>
    </sheetView>
  </sheetViews>
  <sheetFormatPr defaultRowHeight="19.5" x14ac:dyDescent="0.3"/>
  <cols>
    <col min="1" max="1" width="3.140625" style="25" customWidth="1"/>
    <col min="2" max="2" width="57.5703125" style="25" customWidth="1"/>
    <col min="3" max="3" width="7.42578125" style="25" customWidth="1"/>
    <col min="4" max="4" width="9" style="25" customWidth="1"/>
    <col min="5" max="5" width="11.5703125" style="25" customWidth="1"/>
    <col min="6" max="256" width="9.140625" style="25"/>
    <col min="257" max="257" width="3.140625" style="25" customWidth="1"/>
    <col min="258" max="258" width="53.85546875" style="25" customWidth="1"/>
    <col min="259" max="261" width="9.85546875" style="25" customWidth="1"/>
    <col min="262" max="512" width="9.140625" style="25"/>
    <col min="513" max="513" width="3.140625" style="25" customWidth="1"/>
    <col min="514" max="514" width="53.85546875" style="25" customWidth="1"/>
    <col min="515" max="517" width="9.85546875" style="25" customWidth="1"/>
    <col min="518" max="768" width="9.140625" style="25"/>
    <col min="769" max="769" width="3.140625" style="25" customWidth="1"/>
    <col min="770" max="770" width="53.85546875" style="25" customWidth="1"/>
    <col min="771" max="773" width="9.85546875" style="25" customWidth="1"/>
    <col min="774" max="1024" width="9.140625" style="25"/>
    <col min="1025" max="1025" width="3.140625" style="25" customWidth="1"/>
    <col min="1026" max="1026" width="53.85546875" style="25" customWidth="1"/>
    <col min="1027" max="1029" width="9.85546875" style="25" customWidth="1"/>
    <col min="1030" max="1280" width="9.140625" style="25"/>
    <col min="1281" max="1281" width="3.140625" style="25" customWidth="1"/>
    <col min="1282" max="1282" width="53.85546875" style="25" customWidth="1"/>
    <col min="1283" max="1285" width="9.85546875" style="25" customWidth="1"/>
    <col min="1286" max="1536" width="9.140625" style="25"/>
    <col min="1537" max="1537" width="3.140625" style="25" customWidth="1"/>
    <col min="1538" max="1538" width="53.85546875" style="25" customWidth="1"/>
    <col min="1539" max="1541" width="9.85546875" style="25" customWidth="1"/>
    <col min="1542" max="1792" width="9.140625" style="25"/>
    <col min="1793" max="1793" width="3.140625" style="25" customWidth="1"/>
    <col min="1794" max="1794" width="53.85546875" style="25" customWidth="1"/>
    <col min="1795" max="1797" width="9.85546875" style="25" customWidth="1"/>
    <col min="1798" max="2048" width="9.140625" style="25"/>
    <col min="2049" max="2049" width="3.140625" style="25" customWidth="1"/>
    <col min="2050" max="2050" width="53.85546875" style="25" customWidth="1"/>
    <col min="2051" max="2053" width="9.85546875" style="25" customWidth="1"/>
    <col min="2054" max="2304" width="9.140625" style="25"/>
    <col min="2305" max="2305" width="3.140625" style="25" customWidth="1"/>
    <col min="2306" max="2306" width="53.85546875" style="25" customWidth="1"/>
    <col min="2307" max="2309" width="9.85546875" style="25" customWidth="1"/>
    <col min="2310" max="2560" width="9.140625" style="25"/>
    <col min="2561" max="2561" width="3.140625" style="25" customWidth="1"/>
    <col min="2562" max="2562" width="53.85546875" style="25" customWidth="1"/>
    <col min="2563" max="2565" width="9.85546875" style="25" customWidth="1"/>
    <col min="2566" max="2816" width="9.140625" style="25"/>
    <col min="2817" max="2817" width="3.140625" style="25" customWidth="1"/>
    <col min="2818" max="2818" width="53.85546875" style="25" customWidth="1"/>
    <col min="2819" max="2821" width="9.85546875" style="25" customWidth="1"/>
    <col min="2822" max="3072" width="9.140625" style="25"/>
    <col min="3073" max="3073" width="3.140625" style="25" customWidth="1"/>
    <col min="3074" max="3074" width="53.85546875" style="25" customWidth="1"/>
    <col min="3075" max="3077" width="9.85546875" style="25" customWidth="1"/>
    <col min="3078" max="3328" width="9.140625" style="25"/>
    <col min="3329" max="3329" width="3.140625" style="25" customWidth="1"/>
    <col min="3330" max="3330" width="53.85546875" style="25" customWidth="1"/>
    <col min="3331" max="3333" width="9.85546875" style="25" customWidth="1"/>
    <col min="3334" max="3584" width="9.140625" style="25"/>
    <col min="3585" max="3585" width="3.140625" style="25" customWidth="1"/>
    <col min="3586" max="3586" width="53.85546875" style="25" customWidth="1"/>
    <col min="3587" max="3589" width="9.85546875" style="25" customWidth="1"/>
    <col min="3590" max="3840" width="9.140625" style="25"/>
    <col min="3841" max="3841" width="3.140625" style="25" customWidth="1"/>
    <col min="3842" max="3842" width="53.85546875" style="25" customWidth="1"/>
    <col min="3843" max="3845" width="9.85546875" style="25" customWidth="1"/>
    <col min="3846" max="4096" width="9.140625" style="25"/>
    <col min="4097" max="4097" width="3.140625" style="25" customWidth="1"/>
    <col min="4098" max="4098" width="53.85546875" style="25" customWidth="1"/>
    <col min="4099" max="4101" width="9.85546875" style="25" customWidth="1"/>
    <col min="4102" max="4352" width="9.140625" style="25"/>
    <col min="4353" max="4353" width="3.140625" style="25" customWidth="1"/>
    <col min="4354" max="4354" width="53.85546875" style="25" customWidth="1"/>
    <col min="4355" max="4357" width="9.85546875" style="25" customWidth="1"/>
    <col min="4358" max="4608" width="9.140625" style="25"/>
    <col min="4609" max="4609" width="3.140625" style="25" customWidth="1"/>
    <col min="4610" max="4610" width="53.85546875" style="25" customWidth="1"/>
    <col min="4611" max="4613" width="9.85546875" style="25" customWidth="1"/>
    <col min="4614" max="4864" width="9.140625" style="25"/>
    <col min="4865" max="4865" width="3.140625" style="25" customWidth="1"/>
    <col min="4866" max="4866" width="53.85546875" style="25" customWidth="1"/>
    <col min="4867" max="4869" width="9.85546875" style="25" customWidth="1"/>
    <col min="4870" max="5120" width="9.140625" style="25"/>
    <col min="5121" max="5121" width="3.140625" style="25" customWidth="1"/>
    <col min="5122" max="5122" width="53.85546875" style="25" customWidth="1"/>
    <col min="5123" max="5125" width="9.85546875" style="25" customWidth="1"/>
    <col min="5126" max="5376" width="9.140625" style="25"/>
    <col min="5377" max="5377" width="3.140625" style="25" customWidth="1"/>
    <col min="5378" max="5378" width="53.85546875" style="25" customWidth="1"/>
    <col min="5379" max="5381" width="9.85546875" style="25" customWidth="1"/>
    <col min="5382" max="5632" width="9.140625" style="25"/>
    <col min="5633" max="5633" width="3.140625" style="25" customWidth="1"/>
    <col min="5634" max="5634" width="53.85546875" style="25" customWidth="1"/>
    <col min="5635" max="5637" width="9.85546875" style="25" customWidth="1"/>
    <col min="5638" max="5888" width="9.140625" style="25"/>
    <col min="5889" max="5889" width="3.140625" style="25" customWidth="1"/>
    <col min="5890" max="5890" width="53.85546875" style="25" customWidth="1"/>
    <col min="5891" max="5893" width="9.85546875" style="25" customWidth="1"/>
    <col min="5894" max="6144" width="9.140625" style="25"/>
    <col min="6145" max="6145" width="3.140625" style="25" customWidth="1"/>
    <col min="6146" max="6146" width="53.85546875" style="25" customWidth="1"/>
    <col min="6147" max="6149" width="9.85546875" style="25" customWidth="1"/>
    <col min="6150" max="6400" width="9.140625" style="25"/>
    <col min="6401" max="6401" width="3.140625" style="25" customWidth="1"/>
    <col min="6402" max="6402" width="53.85546875" style="25" customWidth="1"/>
    <col min="6403" max="6405" width="9.85546875" style="25" customWidth="1"/>
    <col min="6406" max="6656" width="9.140625" style="25"/>
    <col min="6657" max="6657" width="3.140625" style="25" customWidth="1"/>
    <col min="6658" max="6658" width="53.85546875" style="25" customWidth="1"/>
    <col min="6659" max="6661" width="9.85546875" style="25" customWidth="1"/>
    <col min="6662" max="6912" width="9.140625" style="25"/>
    <col min="6913" max="6913" width="3.140625" style="25" customWidth="1"/>
    <col min="6914" max="6914" width="53.85546875" style="25" customWidth="1"/>
    <col min="6915" max="6917" width="9.85546875" style="25" customWidth="1"/>
    <col min="6918" max="7168" width="9.140625" style="25"/>
    <col min="7169" max="7169" width="3.140625" style="25" customWidth="1"/>
    <col min="7170" max="7170" width="53.85546875" style="25" customWidth="1"/>
    <col min="7171" max="7173" width="9.85546875" style="25" customWidth="1"/>
    <col min="7174" max="7424" width="9.140625" style="25"/>
    <col min="7425" max="7425" width="3.140625" style="25" customWidth="1"/>
    <col min="7426" max="7426" width="53.85546875" style="25" customWidth="1"/>
    <col min="7427" max="7429" width="9.85546875" style="25" customWidth="1"/>
    <col min="7430" max="7680" width="9.140625" style="25"/>
    <col min="7681" max="7681" width="3.140625" style="25" customWidth="1"/>
    <col min="7682" max="7682" width="53.85546875" style="25" customWidth="1"/>
    <col min="7683" max="7685" width="9.85546875" style="25" customWidth="1"/>
    <col min="7686" max="7936" width="9.140625" style="25"/>
    <col min="7937" max="7937" width="3.140625" style="25" customWidth="1"/>
    <col min="7938" max="7938" width="53.85546875" style="25" customWidth="1"/>
    <col min="7939" max="7941" width="9.85546875" style="25" customWidth="1"/>
    <col min="7942" max="8192" width="9.140625" style="25"/>
    <col min="8193" max="8193" width="3.140625" style="25" customWidth="1"/>
    <col min="8194" max="8194" width="53.85546875" style="25" customWidth="1"/>
    <col min="8195" max="8197" width="9.85546875" style="25" customWidth="1"/>
    <col min="8198" max="8448" width="9.140625" style="25"/>
    <col min="8449" max="8449" width="3.140625" style="25" customWidth="1"/>
    <col min="8450" max="8450" width="53.85546875" style="25" customWidth="1"/>
    <col min="8451" max="8453" width="9.85546875" style="25" customWidth="1"/>
    <col min="8454" max="8704" width="9.140625" style="25"/>
    <col min="8705" max="8705" width="3.140625" style="25" customWidth="1"/>
    <col min="8706" max="8706" width="53.85546875" style="25" customWidth="1"/>
    <col min="8707" max="8709" width="9.85546875" style="25" customWidth="1"/>
    <col min="8710" max="8960" width="9.140625" style="25"/>
    <col min="8961" max="8961" width="3.140625" style="25" customWidth="1"/>
    <col min="8962" max="8962" width="53.85546875" style="25" customWidth="1"/>
    <col min="8963" max="8965" width="9.85546875" style="25" customWidth="1"/>
    <col min="8966" max="9216" width="9.140625" style="25"/>
    <col min="9217" max="9217" width="3.140625" style="25" customWidth="1"/>
    <col min="9218" max="9218" width="53.85546875" style="25" customWidth="1"/>
    <col min="9219" max="9221" width="9.85546875" style="25" customWidth="1"/>
    <col min="9222" max="9472" width="9.140625" style="25"/>
    <col min="9473" max="9473" width="3.140625" style="25" customWidth="1"/>
    <col min="9474" max="9474" width="53.85546875" style="25" customWidth="1"/>
    <col min="9475" max="9477" width="9.85546875" style="25" customWidth="1"/>
    <col min="9478" max="9728" width="9.140625" style="25"/>
    <col min="9729" max="9729" width="3.140625" style="25" customWidth="1"/>
    <col min="9730" max="9730" width="53.85546875" style="25" customWidth="1"/>
    <col min="9731" max="9733" width="9.85546875" style="25" customWidth="1"/>
    <col min="9734" max="9984" width="9.140625" style="25"/>
    <col min="9985" max="9985" width="3.140625" style="25" customWidth="1"/>
    <col min="9986" max="9986" width="53.85546875" style="25" customWidth="1"/>
    <col min="9987" max="9989" width="9.85546875" style="25" customWidth="1"/>
    <col min="9990" max="10240" width="9.140625" style="25"/>
    <col min="10241" max="10241" width="3.140625" style="25" customWidth="1"/>
    <col min="10242" max="10242" width="53.85546875" style="25" customWidth="1"/>
    <col min="10243" max="10245" width="9.85546875" style="25" customWidth="1"/>
    <col min="10246" max="10496" width="9.140625" style="25"/>
    <col min="10497" max="10497" width="3.140625" style="25" customWidth="1"/>
    <col min="10498" max="10498" width="53.85546875" style="25" customWidth="1"/>
    <col min="10499" max="10501" width="9.85546875" style="25" customWidth="1"/>
    <col min="10502" max="10752" width="9.140625" style="25"/>
    <col min="10753" max="10753" width="3.140625" style="25" customWidth="1"/>
    <col min="10754" max="10754" width="53.85546875" style="25" customWidth="1"/>
    <col min="10755" max="10757" width="9.85546875" style="25" customWidth="1"/>
    <col min="10758" max="11008" width="9.140625" style="25"/>
    <col min="11009" max="11009" width="3.140625" style="25" customWidth="1"/>
    <col min="11010" max="11010" width="53.85546875" style="25" customWidth="1"/>
    <col min="11011" max="11013" width="9.85546875" style="25" customWidth="1"/>
    <col min="11014" max="11264" width="9.140625" style="25"/>
    <col min="11265" max="11265" width="3.140625" style="25" customWidth="1"/>
    <col min="11266" max="11266" width="53.85546875" style="25" customWidth="1"/>
    <col min="11267" max="11269" width="9.85546875" style="25" customWidth="1"/>
    <col min="11270" max="11520" width="9.140625" style="25"/>
    <col min="11521" max="11521" width="3.140625" style="25" customWidth="1"/>
    <col min="11522" max="11522" width="53.85546875" style="25" customWidth="1"/>
    <col min="11523" max="11525" width="9.85546875" style="25" customWidth="1"/>
    <col min="11526" max="11776" width="9.140625" style="25"/>
    <col min="11777" max="11777" width="3.140625" style="25" customWidth="1"/>
    <col min="11778" max="11778" width="53.85546875" style="25" customWidth="1"/>
    <col min="11779" max="11781" width="9.85546875" style="25" customWidth="1"/>
    <col min="11782" max="12032" width="9.140625" style="25"/>
    <col min="12033" max="12033" width="3.140625" style="25" customWidth="1"/>
    <col min="12034" max="12034" width="53.85546875" style="25" customWidth="1"/>
    <col min="12035" max="12037" width="9.85546875" style="25" customWidth="1"/>
    <col min="12038" max="12288" width="9.140625" style="25"/>
    <col min="12289" max="12289" width="3.140625" style="25" customWidth="1"/>
    <col min="12290" max="12290" width="53.85546875" style="25" customWidth="1"/>
    <col min="12291" max="12293" width="9.85546875" style="25" customWidth="1"/>
    <col min="12294" max="12544" width="9.140625" style="25"/>
    <col min="12545" max="12545" width="3.140625" style="25" customWidth="1"/>
    <col min="12546" max="12546" width="53.85546875" style="25" customWidth="1"/>
    <col min="12547" max="12549" width="9.85546875" style="25" customWidth="1"/>
    <col min="12550" max="12800" width="9.140625" style="25"/>
    <col min="12801" max="12801" width="3.140625" style="25" customWidth="1"/>
    <col min="12802" max="12802" width="53.85546875" style="25" customWidth="1"/>
    <col min="12803" max="12805" width="9.85546875" style="25" customWidth="1"/>
    <col min="12806" max="13056" width="9.140625" style="25"/>
    <col min="13057" max="13057" width="3.140625" style="25" customWidth="1"/>
    <col min="13058" max="13058" width="53.85546875" style="25" customWidth="1"/>
    <col min="13059" max="13061" width="9.85546875" style="25" customWidth="1"/>
    <col min="13062" max="13312" width="9.140625" style="25"/>
    <col min="13313" max="13313" width="3.140625" style="25" customWidth="1"/>
    <col min="13314" max="13314" width="53.85546875" style="25" customWidth="1"/>
    <col min="13315" max="13317" width="9.85546875" style="25" customWidth="1"/>
    <col min="13318" max="13568" width="9.140625" style="25"/>
    <col min="13569" max="13569" width="3.140625" style="25" customWidth="1"/>
    <col min="13570" max="13570" width="53.85546875" style="25" customWidth="1"/>
    <col min="13571" max="13573" width="9.85546875" style="25" customWidth="1"/>
    <col min="13574" max="13824" width="9.140625" style="25"/>
    <col min="13825" max="13825" width="3.140625" style="25" customWidth="1"/>
    <col min="13826" max="13826" width="53.85546875" style="25" customWidth="1"/>
    <col min="13827" max="13829" width="9.85546875" style="25" customWidth="1"/>
    <col min="13830" max="14080" width="9.140625" style="25"/>
    <col min="14081" max="14081" width="3.140625" style="25" customWidth="1"/>
    <col min="14082" max="14082" width="53.85546875" style="25" customWidth="1"/>
    <col min="14083" max="14085" width="9.85546875" style="25" customWidth="1"/>
    <col min="14086" max="14336" width="9.140625" style="25"/>
    <col min="14337" max="14337" width="3.140625" style="25" customWidth="1"/>
    <col min="14338" max="14338" width="53.85546875" style="25" customWidth="1"/>
    <col min="14339" max="14341" width="9.85546875" style="25" customWidth="1"/>
    <col min="14342" max="14592" width="9.140625" style="25"/>
    <col min="14593" max="14593" width="3.140625" style="25" customWidth="1"/>
    <col min="14594" max="14594" width="53.85546875" style="25" customWidth="1"/>
    <col min="14595" max="14597" width="9.85546875" style="25" customWidth="1"/>
    <col min="14598" max="14848" width="9.140625" style="25"/>
    <col min="14849" max="14849" width="3.140625" style="25" customWidth="1"/>
    <col min="14850" max="14850" width="53.85546875" style="25" customWidth="1"/>
    <col min="14851" max="14853" width="9.85546875" style="25" customWidth="1"/>
    <col min="14854" max="15104" width="9.140625" style="25"/>
    <col min="15105" max="15105" width="3.140625" style="25" customWidth="1"/>
    <col min="15106" max="15106" width="53.85546875" style="25" customWidth="1"/>
    <col min="15107" max="15109" width="9.85546875" style="25" customWidth="1"/>
    <col min="15110" max="15360" width="9.140625" style="25"/>
    <col min="15361" max="15361" width="3.140625" style="25" customWidth="1"/>
    <col min="15362" max="15362" width="53.85546875" style="25" customWidth="1"/>
    <col min="15363" max="15365" width="9.85546875" style="25" customWidth="1"/>
    <col min="15366" max="15616" width="9.140625" style="25"/>
    <col min="15617" max="15617" width="3.140625" style="25" customWidth="1"/>
    <col min="15618" max="15618" width="53.85546875" style="25" customWidth="1"/>
    <col min="15619" max="15621" width="9.85546875" style="25" customWidth="1"/>
    <col min="15622" max="15872" width="9.140625" style="25"/>
    <col min="15873" max="15873" width="3.140625" style="25" customWidth="1"/>
    <col min="15874" max="15874" width="53.85546875" style="25" customWidth="1"/>
    <col min="15875" max="15877" width="9.85546875" style="25" customWidth="1"/>
    <col min="15878" max="16128" width="9.140625" style="25"/>
    <col min="16129" max="16129" width="3.140625" style="25" customWidth="1"/>
    <col min="16130" max="16130" width="53.85546875" style="25" customWidth="1"/>
    <col min="16131" max="16133" width="9.85546875" style="25" customWidth="1"/>
    <col min="16134" max="16384" width="9.140625" style="25"/>
  </cols>
  <sheetData>
    <row r="2" spans="1:5" x14ac:dyDescent="0.3">
      <c r="A2" s="98" t="s">
        <v>20</v>
      </c>
      <c r="B2" s="98"/>
      <c r="C2" s="98"/>
      <c r="D2" s="98"/>
      <c r="E2" s="98"/>
    </row>
    <row r="3" spans="1:5" ht="13.5" customHeight="1" x14ac:dyDescent="0.3">
      <c r="A3" s="66"/>
      <c r="B3" s="66"/>
      <c r="C3" s="66"/>
      <c r="D3" s="66"/>
      <c r="E3" s="66"/>
    </row>
    <row r="4" spans="1:5" x14ac:dyDescent="0.3">
      <c r="A4" s="24" t="s">
        <v>41</v>
      </c>
    </row>
    <row r="5" spans="1:5" x14ac:dyDescent="0.3">
      <c r="A5" s="24"/>
      <c r="B5" s="24" t="s">
        <v>42</v>
      </c>
    </row>
    <row r="6" spans="1:5" s="26" customFormat="1" ht="21.75" customHeight="1" x14ac:dyDescent="0.3">
      <c r="A6" s="101" t="s">
        <v>46</v>
      </c>
      <c r="B6" s="101"/>
      <c r="C6" s="101"/>
      <c r="D6" s="101"/>
      <c r="E6" s="101"/>
    </row>
    <row r="7" spans="1:5" s="26" customFormat="1" ht="18.75" customHeight="1" x14ac:dyDescent="0.3">
      <c r="A7" s="67"/>
      <c r="B7" s="49" t="s">
        <v>40</v>
      </c>
      <c r="C7" s="67"/>
      <c r="D7" s="67"/>
      <c r="E7" s="67"/>
    </row>
    <row r="8" spans="1:5" s="26" customFormat="1" ht="11.25" customHeight="1" thickBot="1" x14ac:dyDescent="0.35">
      <c r="A8" s="68"/>
      <c r="B8" s="69"/>
      <c r="C8" s="70"/>
      <c r="D8" s="70"/>
      <c r="E8" s="70"/>
    </row>
    <row r="9" spans="1:5" ht="18.75" customHeight="1" x14ac:dyDescent="0.3">
      <c r="A9" s="106" t="s">
        <v>1</v>
      </c>
      <c r="B9" s="107"/>
      <c r="C9" s="102" t="s">
        <v>48</v>
      </c>
      <c r="D9" s="103"/>
      <c r="E9" s="34" t="s">
        <v>5</v>
      </c>
    </row>
    <row r="10" spans="1:5" ht="16.5" customHeight="1" x14ac:dyDescent="0.3">
      <c r="A10" s="108"/>
      <c r="B10" s="109"/>
      <c r="C10" s="35"/>
      <c r="D10" s="56" t="s">
        <v>6</v>
      </c>
      <c r="E10" s="36" t="s">
        <v>7</v>
      </c>
    </row>
    <row r="11" spans="1:5" x14ac:dyDescent="0.3">
      <c r="A11" s="37">
        <v>1</v>
      </c>
      <c r="B11" s="24" t="s">
        <v>8</v>
      </c>
      <c r="C11" s="38"/>
      <c r="D11" s="39"/>
      <c r="E11" s="38"/>
    </row>
    <row r="12" spans="1:5" x14ac:dyDescent="0.3">
      <c r="A12" s="40"/>
      <c r="B12" s="25" t="s">
        <v>49</v>
      </c>
      <c r="C12" s="41">
        <f>คีย์ข้อมูล!D30</f>
        <v>4.7142857142857144</v>
      </c>
      <c r="D12" s="41">
        <f>คีย์ข้อมูล!D31</f>
        <v>0.4600437062282362</v>
      </c>
      <c r="E12" s="42" t="str">
        <f>IF(C12&gt;4.5,"มากที่สุด",IF(C12&gt;3.5,"มาก",IF(C12&gt;2.5,"ปานกลาง",IF(C12&gt;1.5,"น้อย",IF(C12&lt;=1.5,"น้อยที่สุด")))))</f>
        <v>มากที่สุด</v>
      </c>
    </row>
    <row r="13" spans="1:5" x14ac:dyDescent="0.3">
      <c r="A13" s="43"/>
      <c r="B13" s="44" t="s">
        <v>50</v>
      </c>
      <c r="C13" s="45">
        <f>คีย์ข้อมูล!E30</f>
        <v>4.5714285714285712</v>
      </c>
      <c r="D13" s="45">
        <f>คีย์ข้อมูล!E31</f>
        <v>0.50395263067897078</v>
      </c>
      <c r="E13" s="42" t="str">
        <f>IF(C13&gt;4.5,"มากที่สุด",IF(C13&gt;3.5,"มาก",IF(C13&gt;2.5,"ปานกลาง",IF(C13&gt;1.5,"น้อย",IF(C13&lt;=1.5,"น้อยที่สุด")))))</f>
        <v>มากที่สุด</v>
      </c>
    </row>
    <row r="14" spans="1:5" x14ac:dyDescent="0.3">
      <c r="A14" s="46"/>
      <c r="B14" s="58" t="s">
        <v>33</v>
      </c>
      <c r="C14" s="59">
        <f>AVERAGE(C12:C13)</f>
        <v>4.6428571428571423</v>
      </c>
      <c r="D14" s="59">
        <f>คีย์ข้อมูล!E32</f>
        <v>0.48349377841522878</v>
      </c>
      <c r="E14" s="60" t="str">
        <f>IF(C14&gt;4.5,"มากที่สุด",IF(C14&gt;3.5,"มาก",IF(C14&gt;2.5,"ปานกลาง",IF(C14&gt;1.5,"น้อย",IF(C14&lt;=1.5,"น้อยที่สุด")))))</f>
        <v>มากที่สุด</v>
      </c>
    </row>
    <row r="15" spans="1:5" x14ac:dyDescent="0.3">
      <c r="A15" s="47">
        <v>2</v>
      </c>
      <c r="B15" s="24" t="s">
        <v>9</v>
      </c>
      <c r="C15" s="48"/>
      <c r="D15" s="48"/>
      <c r="E15" s="34"/>
    </row>
    <row r="16" spans="1:5" x14ac:dyDescent="0.3">
      <c r="A16" s="40"/>
      <c r="B16" s="49" t="s">
        <v>10</v>
      </c>
      <c r="C16" s="41">
        <f>คีย์ข้อมูล!F30</f>
        <v>4.8214285714285712</v>
      </c>
      <c r="D16" s="41">
        <f>คีย์ข้อมูล!F31</f>
        <v>0.39002102778747982</v>
      </c>
      <c r="E16" s="42" t="str">
        <f>IF(C16&gt;4.5,"มากที่สุด",IF(C16&gt;3.5,"มาก",IF(C16&gt;2.5,"ปานกลาง",IF(C16&gt;1.5,"น้อย",IF(C16&lt;=1.5,"น้อยที่สุด")))))</f>
        <v>มากที่สุด</v>
      </c>
    </row>
    <row r="17" spans="1:7" x14ac:dyDescent="0.3">
      <c r="A17" s="40"/>
      <c r="B17" s="25" t="s">
        <v>11</v>
      </c>
      <c r="C17" s="41">
        <f>คีย์ข้อมูล!G30</f>
        <v>4.8214285714285712</v>
      </c>
      <c r="D17" s="41">
        <f>คีย์ข้อมูล!G31</f>
        <v>0.39002102778747982</v>
      </c>
      <c r="E17" s="42" t="str">
        <f t="shared" ref="E17:E30" si="0">IF(C17&gt;4.5,"มากที่สุด",IF(C17&gt;3.5,"มาก",IF(C17&gt;2.5,"ปานกลาง",IF(C17&gt;1.5,"น้อย",IF(C17&lt;=1.5,"น้อยที่สุด")))))</f>
        <v>มากที่สุด</v>
      </c>
    </row>
    <row r="18" spans="1:7" x14ac:dyDescent="0.3">
      <c r="A18" s="46"/>
      <c r="B18" s="58" t="s">
        <v>45</v>
      </c>
      <c r="C18" s="59">
        <f>AVERAGE(C16:C17)</f>
        <v>4.8214285714285712</v>
      </c>
      <c r="D18" s="59">
        <f>คีย์ข้อมูล!G32</f>
        <v>0.38645911730822091</v>
      </c>
      <c r="E18" s="60" t="str">
        <f t="shared" si="0"/>
        <v>มากที่สุด</v>
      </c>
    </row>
    <row r="19" spans="1:7" x14ac:dyDescent="0.3">
      <c r="A19" s="47">
        <v>3</v>
      </c>
      <c r="B19" s="24" t="s">
        <v>12</v>
      </c>
      <c r="C19" s="48"/>
      <c r="D19" s="48"/>
      <c r="E19" s="42"/>
    </row>
    <row r="20" spans="1:7" x14ac:dyDescent="0.3">
      <c r="A20" s="40"/>
      <c r="B20" s="25" t="s">
        <v>13</v>
      </c>
      <c r="C20" s="41">
        <f>คีย์ข้อมูล!H30</f>
        <v>4.7857142857142856</v>
      </c>
      <c r="D20" s="41">
        <f>คีย์ข้อมูล!H31</f>
        <v>0.49867549436206193</v>
      </c>
      <c r="E20" s="42" t="str">
        <f t="shared" si="0"/>
        <v>มากที่สุด</v>
      </c>
    </row>
    <row r="21" spans="1:7" x14ac:dyDescent="0.3">
      <c r="A21" s="40"/>
      <c r="B21" s="25" t="s">
        <v>14</v>
      </c>
      <c r="C21" s="41">
        <f>คีย์ข้อมูล!I30</f>
        <v>4.8214285714285712</v>
      </c>
      <c r="D21" s="41">
        <f>คีย์ข้อมูล!I31</f>
        <v>0.47559486560567088</v>
      </c>
      <c r="E21" s="42" t="str">
        <f t="shared" si="0"/>
        <v>มากที่สุด</v>
      </c>
    </row>
    <row r="22" spans="1:7" x14ac:dyDescent="0.3">
      <c r="A22" s="40"/>
      <c r="B22" s="25" t="s">
        <v>15</v>
      </c>
      <c r="C22" s="41">
        <f>คีย์ข้อมูล!J30</f>
        <v>4.6071428571428568</v>
      </c>
      <c r="D22" s="41">
        <f>คีย์ข้อมูล!J31</f>
        <v>0.5669467095138413</v>
      </c>
      <c r="E22" s="42" t="str">
        <f t="shared" si="0"/>
        <v>มากที่สุด</v>
      </c>
    </row>
    <row r="23" spans="1:7" ht="22.5" customHeight="1" x14ac:dyDescent="0.3">
      <c r="A23" s="46"/>
      <c r="B23" s="58" t="s">
        <v>34</v>
      </c>
      <c r="C23" s="59">
        <f>AVERAGE(C20:C22)</f>
        <v>4.7380952380952381</v>
      </c>
      <c r="D23" s="59">
        <f>คีย์ข้อมูล!J32</f>
        <v>0.51761844856062023</v>
      </c>
      <c r="E23" s="60" t="str">
        <f t="shared" si="0"/>
        <v>มากที่สุด</v>
      </c>
    </row>
    <row r="24" spans="1:7" x14ac:dyDescent="0.3">
      <c r="A24" s="47">
        <v>4</v>
      </c>
      <c r="B24" s="24" t="s">
        <v>44</v>
      </c>
      <c r="C24" s="48"/>
      <c r="D24" s="48"/>
      <c r="E24" s="42"/>
    </row>
    <row r="25" spans="1:7" x14ac:dyDescent="0.3">
      <c r="A25" s="40"/>
      <c r="B25" s="25" t="s">
        <v>51</v>
      </c>
      <c r="C25" s="41">
        <f>คีย์ข้อมูล!K30</f>
        <v>4.5714285714285712</v>
      </c>
      <c r="D25" s="41">
        <f>คีย์ข้อมูล!K31</f>
        <v>0.57274979532281745</v>
      </c>
      <c r="E25" s="42" t="str">
        <f t="shared" si="0"/>
        <v>มากที่สุด</v>
      </c>
    </row>
    <row r="26" spans="1:7" ht="21" customHeight="1" x14ac:dyDescent="0.3">
      <c r="A26" s="40"/>
      <c r="B26" s="53" t="s">
        <v>52</v>
      </c>
      <c r="C26" s="54">
        <f>คีย์ข้อมูล!L30</f>
        <v>4.5357142857142856</v>
      </c>
      <c r="D26" s="54">
        <f>คีย์ข้อมูล!L31</f>
        <v>0.57620359423608269</v>
      </c>
      <c r="E26" s="55" t="str">
        <f t="shared" si="0"/>
        <v>มากที่สุด</v>
      </c>
    </row>
    <row r="27" spans="1:7" ht="21" customHeight="1" x14ac:dyDescent="0.3">
      <c r="A27" s="40"/>
      <c r="B27" s="53" t="s">
        <v>53</v>
      </c>
      <c r="C27" s="54">
        <f>คีย์ข้อมูล!M30</f>
        <v>4.6071428571428568</v>
      </c>
      <c r="D27" s="54">
        <f>คีย์ข้อมูล!M31</f>
        <v>0.49734746139343866</v>
      </c>
      <c r="E27" s="55" t="str">
        <f t="shared" si="0"/>
        <v>มากที่สุด</v>
      </c>
    </row>
    <row r="28" spans="1:7" x14ac:dyDescent="0.3">
      <c r="A28" s="50"/>
      <c r="B28" s="58" t="s">
        <v>43</v>
      </c>
      <c r="C28" s="59">
        <f>AVERAGE(C25:C27)</f>
        <v>4.5714285714285721</v>
      </c>
      <c r="D28" s="59">
        <f>คีย์ข้อมูล!M32</f>
        <v>0.54409678191430433</v>
      </c>
      <c r="E28" s="60" t="str">
        <f>IF(C28&gt;4.5,"มากที่สุด",IF(C28&gt;3.5,"มาก",IF(C28&gt;2.5,"ปานกลาง",IF(C28&gt;1.5,"น้อย",IF(C28&lt;=1.5,"น้อยที่สุด")))))</f>
        <v>มากที่สุด</v>
      </c>
    </row>
    <row r="29" spans="1:7" x14ac:dyDescent="0.3">
      <c r="A29" s="47">
        <v>5</v>
      </c>
      <c r="B29" s="24" t="s">
        <v>16</v>
      </c>
      <c r="C29" s="41">
        <f>คีย์ข้อมูล!N30</f>
        <v>4.5</v>
      </c>
      <c r="D29" s="41">
        <f>คีย์ข้อมูล!N31</f>
        <v>0.57735026918962573</v>
      </c>
      <c r="E29" s="35" t="str">
        <f t="shared" si="0"/>
        <v>มาก</v>
      </c>
    </row>
    <row r="30" spans="1:7" ht="20.25" thickBot="1" x14ac:dyDescent="0.35">
      <c r="A30" s="104" t="s">
        <v>35</v>
      </c>
      <c r="B30" s="105"/>
      <c r="C30" s="51">
        <f>คีย์ข้อมูล!O30</f>
        <v>4.6688311688311686</v>
      </c>
      <c r="D30" s="51">
        <f>คีย์ข้อมูล!O31</f>
        <v>0.51118046693367003</v>
      </c>
      <c r="E30" s="52" t="str">
        <f t="shared" si="0"/>
        <v>มากที่สุด</v>
      </c>
    </row>
    <row r="31" spans="1:7" ht="14.25" customHeight="1" thickTop="1" x14ac:dyDescent="0.3"/>
    <row r="32" spans="1:7" s="11" customFormat="1" ht="21" x14ac:dyDescent="0.35">
      <c r="A32" s="11" t="s">
        <v>17</v>
      </c>
      <c r="B32" s="30" t="s">
        <v>36</v>
      </c>
      <c r="C32" s="30"/>
      <c r="D32" s="30"/>
      <c r="E32" s="57"/>
      <c r="F32" s="57"/>
      <c r="G32" s="57"/>
    </row>
    <row r="33" spans="1:7" s="11" customFormat="1" ht="21" x14ac:dyDescent="0.35">
      <c r="A33" s="11" t="s">
        <v>55</v>
      </c>
      <c r="B33" s="30"/>
      <c r="C33" s="30"/>
      <c r="D33" s="30"/>
      <c r="E33" s="57"/>
      <c r="F33" s="57"/>
      <c r="G33" s="57"/>
    </row>
    <row r="34" spans="1:7" s="11" customFormat="1" ht="21" x14ac:dyDescent="0.35">
      <c r="A34" s="11" t="s">
        <v>56</v>
      </c>
      <c r="B34" s="30"/>
      <c r="C34" s="30"/>
      <c r="D34" s="30"/>
      <c r="E34" s="57"/>
      <c r="F34" s="57"/>
      <c r="G34" s="57"/>
    </row>
    <row r="35" spans="1:7" s="11" customFormat="1" ht="21" x14ac:dyDescent="0.35">
      <c r="A35" s="11" t="s">
        <v>57</v>
      </c>
      <c r="B35" s="30"/>
      <c r="C35" s="30"/>
      <c r="D35" s="30"/>
      <c r="E35" s="57"/>
      <c r="F35" s="57"/>
      <c r="G35" s="57"/>
    </row>
    <row r="36" spans="1:7" s="11" customFormat="1" ht="21" x14ac:dyDescent="0.35">
      <c r="A36" s="11" t="s">
        <v>58</v>
      </c>
      <c r="B36" s="30"/>
      <c r="C36" s="30"/>
      <c r="D36" s="30"/>
      <c r="E36" s="57"/>
      <c r="F36" s="57"/>
      <c r="G36" s="57"/>
    </row>
    <row r="37" spans="1:7" s="11" customFormat="1" ht="21" x14ac:dyDescent="0.35">
      <c r="A37" s="11" t="s">
        <v>59</v>
      </c>
      <c r="B37" s="30"/>
      <c r="C37" s="30"/>
      <c r="D37" s="30"/>
      <c r="E37" s="57"/>
      <c r="F37" s="57"/>
      <c r="G37" s="57"/>
    </row>
    <row r="38" spans="1:7" s="11" customFormat="1" ht="21" x14ac:dyDescent="0.35">
      <c r="A38" s="11" t="s">
        <v>66</v>
      </c>
    </row>
    <row r="39" spans="1:7" s="11" customFormat="1" ht="21" x14ac:dyDescent="0.35">
      <c r="A39" s="11" t="s">
        <v>76</v>
      </c>
    </row>
  </sheetData>
  <mergeCells count="5">
    <mergeCell ref="A6:E6"/>
    <mergeCell ref="C9:D9"/>
    <mergeCell ref="A30:B30"/>
    <mergeCell ref="A2:E2"/>
    <mergeCell ref="A9:B10"/>
  </mergeCells>
  <pageMargins left="0.70866141732283472" right="0.70866141732283472" top="0.55118110236220474" bottom="0.74803149606299213" header="0.31496062992125984" footer="0.31496062992125984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="120" zoomScaleNormal="120" workbookViewId="0">
      <selection activeCell="C11" sqref="C11"/>
    </sheetView>
  </sheetViews>
  <sheetFormatPr defaultRowHeight="21" x14ac:dyDescent="0.35"/>
  <cols>
    <col min="1" max="1" width="9.140625" style="11"/>
    <col min="2" max="2" width="4.7109375" style="11" customWidth="1"/>
    <col min="3" max="3" width="53.85546875" style="11" customWidth="1"/>
    <col min="4" max="4" width="10.42578125" style="11" customWidth="1"/>
    <col min="5" max="5" width="7.42578125" style="11" customWidth="1"/>
    <col min="6" max="257" width="9.140625" style="11"/>
    <col min="258" max="258" width="5.85546875" style="11" customWidth="1"/>
    <col min="259" max="259" width="5.5703125" style="11" customWidth="1"/>
    <col min="260" max="260" width="69.28515625" style="11" customWidth="1"/>
    <col min="261" max="261" width="7.42578125" style="11" customWidth="1"/>
    <col min="262" max="513" width="9.140625" style="11"/>
    <col min="514" max="514" width="5.85546875" style="11" customWidth="1"/>
    <col min="515" max="515" width="5.5703125" style="11" customWidth="1"/>
    <col min="516" max="516" width="69.28515625" style="11" customWidth="1"/>
    <col min="517" max="517" width="7.42578125" style="11" customWidth="1"/>
    <col min="518" max="769" width="9.140625" style="11"/>
    <col min="770" max="770" width="5.85546875" style="11" customWidth="1"/>
    <col min="771" max="771" width="5.5703125" style="11" customWidth="1"/>
    <col min="772" max="772" width="69.28515625" style="11" customWidth="1"/>
    <col min="773" max="773" width="7.42578125" style="11" customWidth="1"/>
    <col min="774" max="1025" width="9.140625" style="11"/>
    <col min="1026" max="1026" width="5.85546875" style="11" customWidth="1"/>
    <col min="1027" max="1027" width="5.5703125" style="11" customWidth="1"/>
    <col min="1028" max="1028" width="69.28515625" style="11" customWidth="1"/>
    <col min="1029" max="1029" width="7.42578125" style="11" customWidth="1"/>
    <col min="1030" max="1281" width="9.140625" style="11"/>
    <col min="1282" max="1282" width="5.85546875" style="11" customWidth="1"/>
    <col min="1283" max="1283" width="5.5703125" style="11" customWidth="1"/>
    <col min="1284" max="1284" width="69.28515625" style="11" customWidth="1"/>
    <col min="1285" max="1285" width="7.42578125" style="11" customWidth="1"/>
    <col min="1286" max="1537" width="9.140625" style="11"/>
    <col min="1538" max="1538" width="5.85546875" style="11" customWidth="1"/>
    <col min="1539" max="1539" width="5.5703125" style="11" customWidth="1"/>
    <col min="1540" max="1540" width="69.28515625" style="11" customWidth="1"/>
    <col min="1541" max="1541" width="7.42578125" style="11" customWidth="1"/>
    <col min="1542" max="1793" width="9.140625" style="11"/>
    <col min="1794" max="1794" width="5.85546875" style="11" customWidth="1"/>
    <col min="1795" max="1795" width="5.5703125" style="11" customWidth="1"/>
    <col min="1796" max="1796" width="69.28515625" style="11" customWidth="1"/>
    <col min="1797" max="1797" width="7.42578125" style="11" customWidth="1"/>
    <col min="1798" max="2049" width="9.140625" style="11"/>
    <col min="2050" max="2050" width="5.85546875" style="11" customWidth="1"/>
    <col min="2051" max="2051" width="5.5703125" style="11" customWidth="1"/>
    <col min="2052" max="2052" width="69.28515625" style="11" customWidth="1"/>
    <col min="2053" max="2053" width="7.42578125" style="11" customWidth="1"/>
    <col min="2054" max="2305" width="9.140625" style="11"/>
    <col min="2306" max="2306" width="5.85546875" style="11" customWidth="1"/>
    <col min="2307" max="2307" width="5.5703125" style="11" customWidth="1"/>
    <col min="2308" max="2308" width="69.28515625" style="11" customWidth="1"/>
    <col min="2309" max="2309" width="7.42578125" style="11" customWidth="1"/>
    <col min="2310" max="2561" width="9.140625" style="11"/>
    <col min="2562" max="2562" width="5.85546875" style="11" customWidth="1"/>
    <col min="2563" max="2563" width="5.5703125" style="11" customWidth="1"/>
    <col min="2564" max="2564" width="69.28515625" style="11" customWidth="1"/>
    <col min="2565" max="2565" width="7.42578125" style="11" customWidth="1"/>
    <col min="2566" max="2817" width="9.140625" style="11"/>
    <col min="2818" max="2818" width="5.85546875" style="11" customWidth="1"/>
    <col min="2819" max="2819" width="5.5703125" style="11" customWidth="1"/>
    <col min="2820" max="2820" width="69.28515625" style="11" customWidth="1"/>
    <col min="2821" max="2821" width="7.42578125" style="11" customWidth="1"/>
    <col min="2822" max="3073" width="9.140625" style="11"/>
    <col min="3074" max="3074" width="5.85546875" style="11" customWidth="1"/>
    <col min="3075" max="3075" width="5.5703125" style="11" customWidth="1"/>
    <col min="3076" max="3076" width="69.28515625" style="11" customWidth="1"/>
    <col min="3077" max="3077" width="7.42578125" style="11" customWidth="1"/>
    <col min="3078" max="3329" width="9.140625" style="11"/>
    <col min="3330" max="3330" width="5.85546875" style="11" customWidth="1"/>
    <col min="3331" max="3331" width="5.5703125" style="11" customWidth="1"/>
    <col min="3332" max="3332" width="69.28515625" style="11" customWidth="1"/>
    <col min="3333" max="3333" width="7.42578125" style="11" customWidth="1"/>
    <col min="3334" max="3585" width="9.140625" style="11"/>
    <col min="3586" max="3586" width="5.85546875" style="11" customWidth="1"/>
    <col min="3587" max="3587" width="5.5703125" style="11" customWidth="1"/>
    <col min="3588" max="3588" width="69.28515625" style="11" customWidth="1"/>
    <col min="3589" max="3589" width="7.42578125" style="11" customWidth="1"/>
    <col min="3590" max="3841" width="9.140625" style="11"/>
    <col min="3842" max="3842" width="5.85546875" style="11" customWidth="1"/>
    <col min="3843" max="3843" width="5.5703125" style="11" customWidth="1"/>
    <col min="3844" max="3844" width="69.28515625" style="11" customWidth="1"/>
    <col min="3845" max="3845" width="7.42578125" style="11" customWidth="1"/>
    <col min="3846" max="4097" width="9.140625" style="11"/>
    <col min="4098" max="4098" width="5.85546875" style="11" customWidth="1"/>
    <col min="4099" max="4099" width="5.5703125" style="11" customWidth="1"/>
    <col min="4100" max="4100" width="69.28515625" style="11" customWidth="1"/>
    <col min="4101" max="4101" width="7.42578125" style="11" customWidth="1"/>
    <col min="4102" max="4353" width="9.140625" style="11"/>
    <col min="4354" max="4354" width="5.85546875" style="11" customWidth="1"/>
    <col min="4355" max="4355" width="5.5703125" style="11" customWidth="1"/>
    <col min="4356" max="4356" width="69.28515625" style="11" customWidth="1"/>
    <col min="4357" max="4357" width="7.42578125" style="11" customWidth="1"/>
    <col min="4358" max="4609" width="9.140625" style="11"/>
    <col min="4610" max="4610" width="5.85546875" style="11" customWidth="1"/>
    <col min="4611" max="4611" width="5.5703125" style="11" customWidth="1"/>
    <col min="4612" max="4612" width="69.28515625" style="11" customWidth="1"/>
    <col min="4613" max="4613" width="7.42578125" style="11" customWidth="1"/>
    <col min="4614" max="4865" width="9.140625" style="11"/>
    <col min="4866" max="4866" width="5.85546875" style="11" customWidth="1"/>
    <col min="4867" max="4867" width="5.5703125" style="11" customWidth="1"/>
    <col min="4868" max="4868" width="69.28515625" style="11" customWidth="1"/>
    <col min="4869" max="4869" width="7.42578125" style="11" customWidth="1"/>
    <col min="4870" max="5121" width="9.140625" style="11"/>
    <col min="5122" max="5122" width="5.85546875" style="11" customWidth="1"/>
    <col min="5123" max="5123" width="5.5703125" style="11" customWidth="1"/>
    <col min="5124" max="5124" width="69.28515625" style="11" customWidth="1"/>
    <col min="5125" max="5125" width="7.42578125" style="11" customWidth="1"/>
    <col min="5126" max="5377" width="9.140625" style="11"/>
    <col min="5378" max="5378" width="5.85546875" style="11" customWidth="1"/>
    <col min="5379" max="5379" width="5.5703125" style="11" customWidth="1"/>
    <col min="5380" max="5380" width="69.28515625" style="11" customWidth="1"/>
    <col min="5381" max="5381" width="7.42578125" style="11" customWidth="1"/>
    <col min="5382" max="5633" width="9.140625" style="11"/>
    <col min="5634" max="5634" width="5.85546875" style="11" customWidth="1"/>
    <col min="5635" max="5635" width="5.5703125" style="11" customWidth="1"/>
    <col min="5636" max="5636" width="69.28515625" style="11" customWidth="1"/>
    <col min="5637" max="5637" width="7.42578125" style="11" customWidth="1"/>
    <col min="5638" max="5889" width="9.140625" style="11"/>
    <col min="5890" max="5890" width="5.85546875" style="11" customWidth="1"/>
    <col min="5891" max="5891" width="5.5703125" style="11" customWidth="1"/>
    <col min="5892" max="5892" width="69.28515625" style="11" customWidth="1"/>
    <col min="5893" max="5893" width="7.42578125" style="11" customWidth="1"/>
    <col min="5894" max="6145" width="9.140625" style="11"/>
    <col min="6146" max="6146" width="5.85546875" style="11" customWidth="1"/>
    <col min="6147" max="6147" width="5.5703125" style="11" customWidth="1"/>
    <col min="6148" max="6148" width="69.28515625" style="11" customWidth="1"/>
    <col min="6149" max="6149" width="7.42578125" style="11" customWidth="1"/>
    <col min="6150" max="6401" width="9.140625" style="11"/>
    <col min="6402" max="6402" width="5.85546875" style="11" customWidth="1"/>
    <col min="6403" max="6403" width="5.5703125" style="11" customWidth="1"/>
    <col min="6404" max="6404" width="69.28515625" style="11" customWidth="1"/>
    <col min="6405" max="6405" width="7.42578125" style="11" customWidth="1"/>
    <col min="6406" max="6657" width="9.140625" style="11"/>
    <col min="6658" max="6658" width="5.85546875" style="11" customWidth="1"/>
    <col min="6659" max="6659" width="5.5703125" style="11" customWidth="1"/>
    <col min="6660" max="6660" width="69.28515625" style="11" customWidth="1"/>
    <col min="6661" max="6661" width="7.42578125" style="11" customWidth="1"/>
    <col min="6662" max="6913" width="9.140625" style="11"/>
    <col min="6914" max="6914" width="5.85546875" style="11" customWidth="1"/>
    <col min="6915" max="6915" width="5.5703125" style="11" customWidth="1"/>
    <col min="6916" max="6916" width="69.28515625" style="11" customWidth="1"/>
    <col min="6917" max="6917" width="7.42578125" style="11" customWidth="1"/>
    <col min="6918" max="7169" width="9.140625" style="11"/>
    <col min="7170" max="7170" width="5.85546875" style="11" customWidth="1"/>
    <col min="7171" max="7171" width="5.5703125" style="11" customWidth="1"/>
    <col min="7172" max="7172" width="69.28515625" style="11" customWidth="1"/>
    <col min="7173" max="7173" width="7.42578125" style="11" customWidth="1"/>
    <col min="7174" max="7425" width="9.140625" style="11"/>
    <col min="7426" max="7426" width="5.85546875" style="11" customWidth="1"/>
    <col min="7427" max="7427" width="5.5703125" style="11" customWidth="1"/>
    <col min="7428" max="7428" width="69.28515625" style="11" customWidth="1"/>
    <col min="7429" max="7429" width="7.42578125" style="11" customWidth="1"/>
    <col min="7430" max="7681" width="9.140625" style="11"/>
    <col min="7682" max="7682" width="5.85546875" style="11" customWidth="1"/>
    <col min="7683" max="7683" width="5.5703125" style="11" customWidth="1"/>
    <col min="7684" max="7684" width="69.28515625" style="11" customWidth="1"/>
    <col min="7685" max="7685" width="7.42578125" style="11" customWidth="1"/>
    <col min="7686" max="7937" width="9.140625" style="11"/>
    <col min="7938" max="7938" width="5.85546875" style="11" customWidth="1"/>
    <col min="7939" max="7939" width="5.5703125" style="11" customWidth="1"/>
    <col min="7940" max="7940" width="69.28515625" style="11" customWidth="1"/>
    <col min="7941" max="7941" width="7.42578125" style="11" customWidth="1"/>
    <col min="7942" max="8193" width="9.140625" style="11"/>
    <col min="8194" max="8194" width="5.85546875" style="11" customWidth="1"/>
    <col min="8195" max="8195" width="5.5703125" style="11" customWidth="1"/>
    <col min="8196" max="8196" width="69.28515625" style="11" customWidth="1"/>
    <col min="8197" max="8197" width="7.42578125" style="11" customWidth="1"/>
    <col min="8198" max="8449" width="9.140625" style="11"/>
    <col min="8450" max="8450" width="5.85546875" style="11" customWidth="1"/>
    <col min="8451" max="8451" width="5.5703125" style="11" customWidth="1"/>
    <col min="8452" max="8452" width="69.28515625" style="11" customWidth="1"/>
    <col min="8453" max="8453" width="7.42578125" style="11" customWidth="1"/>
    <col min="8454" max="8705" width="9.140625" style="11"/>
    <col min="8706" max="8706" width="5.85546875" style="11" customWidth="1"/>
    <col min="8707" max="8707" width="5.5703125" style="11" customWidth="1"/>
    <col min="8708" max="8708" width="69.28515625" style="11" customWidth="1"/>
    <col min="8709" max="8709" width="7.42578125" style="11" customWidth="1"/>
    <col min="8710" max="8961" width="9.140625" style="11"/>
    <col min="8962" max="8962" width="5.85546875" style="11" customWidth="1"/>
    <col min="8963" max="8963" width="5.5703125" style="11" customWidth="1"/>
    <col min="8964" max="8964" width="69.28515625" style="11" customWidth="1"/>
    <col min="8965" max="8965" width="7.42578125" style="11" customWidth="1"/>
    <col min="8966" max="9217" width="9.140625" style="11"/>
    <col min="9218" max="9218" width="5.85546875" style="11" customWidth="1"/>
    <col min="9219" max="9219" width="5.5703125" style="11" customWidth="1"/>
    <col min="9220" max="9220" width="69.28515625" style="11" customWidth="1"/>
    <col min="9221" max="9221" width="7.42578125" style="11" customWidth="1"/>
    <col min="9222" max="9473" width="9.140625" style="11"/>
    <col min="9474" max="9474" width="5.85546875" style="11" customWidth="1"/>
    <col min="9475" max="9475" width="5.5703125" style="11" customWidth="1"/>
    <col min="9476" max="9476" width="69.28515625" style="11" customWidth="1"/>
    <col min="9477" max="9477" width="7.42578125" style="11" customWidth="1"/>
    <col min="9478" max="9729" width="9.140625" style="11"/>
    <col min="9730" max="9730" width="5.85546875" style="11" customWidth="1"/>
    <col min="9731" max="9731" width="5.5703125" style="11" customWidth="1"/>
    <col min="9732" max="9732" width="69.28515625" style="11" customWidth="1"/>
    <col min="9733" max="9733" width="7.42578125" style="11" customWidth="1"/>
    <col min="9734" max="9985" width="9.140625" style="11"/>
    <col min="9986" max="9986" width="5.85546875" style="11" customWidth="1"/>
    <col min="9987" max="9987" width="5.5703125" style="11" customWidth="1"/>
    <col min="9988" max="9988" width="69.28515625" style="11" customWidth="1"/>
    <col min="9989" max="9989" width="7.42578125" style="11" customWidth="1"/>
    <col min="9990" max="10241" width="9.140625" style="11"/>
    <col min="10242" max="10242" width="5.85546875" style="11" customWidth="1"/>
    <col min="10243" max="10243" width="5.5703125" style="11" customWidth="1"/>
    <col min="10244" max="10244" width="69.28515625" style="11" customWidth="1"/>
    <col min="10245" max="10245" width="7.42578125" style="11" customWidth="1"/>
    <col min="10246" max="10497" width="9.140625" style="11"/>
    <col min="10498" max="10498" width="5.85546875" style="11" customWidth="1"/>
    <col min="10499" max="10499" width="5.5703125" style="11" customWidth="1"/>
    <col min="10500" max="10500" width="69.28515625" style="11" customWidth="1"/>
    <col min="10501" max="10501" width="7.42578125" style="11" customWidth="1"/>
    <col min="10502" max="10753" width="9.140625" style="11"/>
    <col min="10754" max="10754" width="5.85546875" style="11" customWidth="1"/>
    <col min="10755" max="10755" width="5.5703125" style="11" customWidth="1"/>
    <col min="10756" max="10756" width="69.28515625" style="11" customWidth="1"/>
    <col min="10757" max="10757" width="7.42578125" style="11" customWidth="1"/>
    <col min="10758" max="11009" width="9.140625" style="11"/>
    <col min="11010" max="11010" width="5.85546875" style="11" customWidth="1"/>
    <col min="11011" max="11011" width="5.5703125" style="11" customWidth="1"/>
    <col min="11012" max="11012" width="69.28515625" style="11" customWidth="1"/>
    <col min="11013" max="11013" width="7.42578125" style="11" customWidth="1"/>
    <col min="11014" max="11265" width="9.140625" style="11"/>
    <col min="11266" max="11266" width="5.85546875" style="11" customWidth="1"/>
    <col min="11267" max="11267" width="5.5703125" style="11" customWidth="1"/>
    <col min="11268" max="11268" width="69.28515625" style="11" customWidth="1"/>
    <col min="11269" max="11269" width="7.42578125" style="11" customWidth="1"/>
    <col min="11270" max="11521" width="9.140625" style="11"/>
    <col min="11522" max="11522" width="5.85546875" style="11" customWidth="1"/>
    <col min="11523" max="11523" width="5.5703125" style="11" customWidth="1"/>
    <col min="11524" max="11524" width="69.28515625" style="11" customWidth="1"/>
    <col min="11525" max="11525" width="7.42578125" style="11" customWidth="1"/>
    <col min="11526" max="11777" width="9.140625" style="11"/>
    <col min="11778" max="11778" width="5.85546875" style="11" customWidth="1"/>
    <col min="11779" max="11779" width="5.5703125" style="11" customWidth="1"/>
    <col min="11780" max="11780" width="69.28515625" style="11" customWidth="1"/>
    <col min="11781" max="11781" width="7.42578125" style="11" customWidth="1"/>
    <col min="11782" max="12033" width="9.140625" style="11"/>
    <col min="12034" max="12034" width="5.85546875" style="11" customWidth="1"/>
    <col min="12035" max="12035" width="5.5703125" style="11" customWidth="1"/>
    <col min="12036" max="12036" width="69.28515625" style="11" customWidth="1"/>
    <col min="12037" max="12037" width="7.42578125" style="11" customWidth="1"/>
    <col min="12038" max="12289" width="9.140625" style="11"/>
    <col min="12290" max="12290" width="5.85546875" style="11" customWidth="1"/>
    <col min="12291" max="12291" width="5.5703125" style="11" customWidth="1"/>
    <col min="12292" max="12292" width="69.28515625" style="11" customWidth="1"/>
    <col min="12293" max="12293" width="7.42578125" style="11" customWidth="1"/>
    <col min="12294" max="12545" width="9.140625" style="11"/>
    <col min="12546" max="12546" width="5.85546875" style="11" customWidth="1"/>
    <col min="12547" max="12547" width="5.5703125" style="11" customWidth="1"/>
    <col min="12548" max="12548" width="69.28515625" style="11" customWidth="1"/>
    <col min="12549" max="12549" width="7.42578125" style="11" customWidth="1"/>
    <col min="12550" max="12801" width="9.140625" style="11"/>
    <col min="12802" max="12802" width="5.85546875" style="11" customWidth="1"/>
    <col min="12803" max="12803" width="5.5703125" style="11" customWidth="1"/>
    <col min="12804" max="12804" width="69.28515625" style="11" customWidth="1"/>
    <col min="12805" max="12805" width="7.42578125" style="11" customWidth="1"/>
    <col min="12806" max="13057" width="9.140625" style="11"/>
    <col min="13058" max="13058" width="5.85546875" style="11" customWidth="1"/>
    <col min="13059" max="13059" width="5.5703125" style="11" customWidth="1"/>
    <col min="13060" max="13060" width="69.28515625" style="11" customWidth="1"/>
    <col min="13061" max="13061" width="7.42578125" style="11" customWidth="1"/>
    <col min="13062" max="13313" width="9.140625" style="11"/>
    <col min="13314" max="13314" width="5.85546875" style="11" customWidth="1"/>
    <col min="13315" max="13315" width="5.5703125" style="11" customWidth="1"/>
    <col min="13316" max="13316" width="69.28515625" style="11" customWidth="1"/>
    <col min="13317" max="13317" width="7.42578125" style="11" customWidth="1"/>
    <col min="13318" max="13569" width="9.140625" style="11"/>
    <col min="13570" max="13570" width="5.85546875" style="11" customWidth="1"/>
    <col min="13571" max="13571" width="5.5703125" style="11" customWidth="1"/>
    <col min="13572" max="13572" width="69.28515625" style="11" customWidth="1"/>
    <col min="13573" max="13573" width="7.42578125" style="11" customWidth="1"/>
    <col min="13574" max="13825" width="9.140625" style="11"/>
    <col min="13826" max="13826" width="5.85546875" style="11" customWidth="1"/>
    <col min="13827" max="13827" width="5.5703125" style="11" customWidth="1"/>
    <col min="13828" max="13828" width="69.28515625" style="11" customWidth="1"/>
    <col min="13829" max="13829" width="7.42578125" style="11" customWidth="1"/>
    <col min="13830" max="14081" width="9.140625" style="11"/>
    <col min="14082" max="14082" width="5.85546875" style="11" customWidth="1"/>
    <col min="14083" max="14083" width="5.5703125" style="11" customWidth="1"/>
    <col min="14084" max="14084" width="69.28515625" style="11" customWidth="1"/>
    <col min="14085" max="14085" width="7.42578125" style="11" customWidth="1"/>
    <col min="14086" max="14337" width="9.140625" style="11"/>
    <col min="14338" max="14338" width="5.85546875" style="11" customWidth="1"/>
    <col min="14339" max="14339" width="5.5703125" style="11" customWidth="1"/>
    <col min="14340" max="14340" width="69.28515625" style="11" customWidth="1"/>
    <col min="14341" max="14341" width="7.42578125" style="11" customWidth="1"/>
    <col min="14342" max="14593" width="9.140625" style="11"/>
    <col min="14594" max="14594" width="5.85546875" style="11" customWidth="1"/>
    <col min="14595" max="14595" width="5.5703125" style="11" customWidth="1"/>
    <col min="14596" max="14596" width="69.28515625" style="11" customWidth="1"/>
    <col min="14597" max="14597" width="7.42578125" style="11" customWidth="1"/>
    <col min="14598" max="14849" width="9.140625" style="11"/>
    <col min="14850" max="14850" width="5.85546875" style="11" customWidth="1"/>
    <col min="14851" max="14851" width="5.5703125" style="11" customWidth="1"/>
    <col min="14852" max="14852" width="69.28515625" style="11" customWidth="1"/>
    <col min="14853" max="14853" width="7.42578125" style="11" customWidth="1"/>
    <col min="14854" max="15105" width="9.140625" style="11"/>
    <col min="15106" max="15106" width="5.85546875" style="11" customWidth="1"/>
    <col min="15107" max="15107" width="5.5703125" style="11" customWidth="1"/>
    <col min="15108" max="15108" width="69.28515625" style="11" customWidth="1"/>
    <col min="15109" max="15109" width="7.42578125" style="11" customWidth="1"/>
    <col min="15110" max="15361" width="9.140625" style="11"/>
    <col min="15362" max="15362" width="5.85546875" style="11" customWidth="1"/>
    <col min="15363" max="15363" width="5.5703125" style="11" customWidth="1"/>
    <col min="15364" max="15364" width="69.28515625" style="11" customWidth="1"/>
    <col min="15365" max="15365" width="7.42578125" style="11" customWidth="1"/>
    <col min="15366" max="15617" width="9.140625" style="11"/>
    <col min="15618" max="15618" width="5.85546875" style="11" customWidth="1"/>
    <col min="15619" max="15619" width="5.5703125" style="11" customWidth="1"/>
    <col min="15620" max="15620" width="69.28515625" style="11" customWidth="1"/>
    <col min="15621" max="15621" width="7.42578125" style="11" customWidth="1"/>
    <col min="15622" max="15873" width="9.140625" style="11"/>
    <col min="15874" max="15874" width="5.85546875" style="11" customWidth="1"/>
    <col min="15875" max="15875" width="5.5703125" style="11" customWidth="1"/>
    <col min="15876" max="15876" width="69.28515625" style="11" customWidth="1"/>
    <col min="15877" max="15877" width="7.42578125" style="11" customWidth="1"/>
    <col min="15878" max="16129" width="9.140625" style="11"/>
    <col min="16130" max="16130" width="5.85546875" style="11" customWidth="1"/>
    <col min="16131" max="16131" width="5.5703125" style="11" customWidth="1"/>
    <col min="16132" max="16132" width="69.28515625" style="11" customWidth="1"/>
    <col min="16133" max="16133" width="7.42578125" style="11" customWidth="1"/>
    <col min="16134" max="16384" width="9.140625" style="11"/>
  </cols>
  <sheetData>
    <row r="1" spans="1:5" ht="21" customHeight="1" x14ac:dyDescent="0.35">
      <c r="B1" s="110" t="s">
        <v>37</v>
      </c>
      <c r="C1" s="110"/>
      <c r="D1" s="110"/>
      <c r="E1" s="110"/>
    </row>
    <row r="2" spans="1:5" ht="21" customHeight="1" x14ac:dyDescent="0.35">
      <c r="B2" s="28"/>
      <c r="C2" s="28"/>
      <c r="D2" s="28"/>
      <c r="E2" s="28"/>
    </row>
    <row r="3" spans="1:5" x14ac:dyDescent="0.35">
      <c r="B3" s="29" t="s">
        <v>23</v>
      </c>
    </row>
    <row r="4" spans="1:5" x14ac:dyDescent="0.35">
      <c r="B4" s="29"/>
    </row>
    <row r="5" spans="1:5" s="15" customFormat="1" x14ac:dyDescent="0.35">
      <c r="A5" s="64"/>
      <c r="B5" s="64">
        <v>1</v>
      </c>
      <c r="C5" s="65" t="s">
        <v>28</v>
      </c>
      <c r="D5" s="65"/>
    </row>
    <row r="6" spans="1:5" s="15" customFormat="1" x14ac:dyDescent="0.35">
      <c r="C6" s="15" t="s">
        <v>29</v>
      </c>
    </row>
    <row r="8" spans="1:5" x14ac:dyDescent="0.35">
      <c r="B8" s="61" t="s">
        <v>38</v>
      </c>
      <c r="C8" s="61" t="s">
        <v>1</v>
      </c>
      <c r="D8" s="61" t="s">
        <v>39</v>
      </c>
    </row>
    <row r="9" spans="1:5" x14ac:dyDescent="0.35">
      <c r="B9" s="83">
        <v>1</v>
      </c>
      <c r="C9" s="84" t="s">
        <v>83</v>
      </c>
      <c r="D9" s="19">
        <v>5</v>
      </c>
    </row>
    <row r="10" spans="1:5" x14ac:dyDescent="0.35">
      <c r="B10" s="19">
        <v>2</v>
      </c>
      <c r="C10" s="31" t="s">
        <v>63</v>
      </c>
      <c r="D10" s="19">
        <v>1</v>
      </c>
    </row>
    <row r="11" spans="1:5" x14ac:dyDescent="0.35">
      <c r="B11" s="62"/>
      <c r="C11" s="63" t="s">
        <v>24</v>
      </c>
      <c r="D11" s="61">
        <f>SUM(D9:D10)</f>
        <v>6</v>
      </c>
    </row>
    <row r="13" spans="1:5" x14ac:dyDescent="0.35">
      <c r="B13" s="15" t="s">
        <v>91</v>
      </c>
      <c r="C13" s="15"/>
    </row>
    <row r="14" spans="1:5" x14ac:dyDescent="0.35">
      <c r="B14" s="17">
        <v>1</v>
      </c>
      <c r="C14" s="11" t="s">
        <v>92</v>
      </c>
    </row>
    <row r="15" spans="1:5" x14ac:dyDescent="0.35">
      <c r="B15" s="17">
        <v>2</v>
      </c>
      <c r="C15" s="11" t="s">
        <v>93</v>
      </c>
    </row>
    <row r="16" spans="1:5" x14ac:dyDescent="0.35">
      <c r="B16" s="17">
        <v>3</v>
      </c>
      <c r="C16" s="11" t="s">
        <v>94</v>
      </c>
    </row>
  </sheetData>
  <mergeCells count="1">
    <mergeCell ref="B1:E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Sheet4</vt:lpstr>
      <vt:lpstr>คีย์ข้อมูล</vt:lpstr>
      <vt:lpstr>บทสรุป</vt:lpstr>
      <vt:lpstr>เพศ</vt:lpstr>
      <vt:lpstr>สรุป</vt:lpstr>
      <vt:lpstr>ข้อเสนอแนะ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monta charewan</cp:lastModifiedBy>
  <cp:lastPrinted>2016-07-15T08:18:14Z</cp:lastPrinted>
  <dcterms:created xsi:type="dcterms:W3CDTF">2014-05-28T07:43:40Z</dcterms:created>
  <dcterms:modified xsi:type="dcterms:W3CDTF">2016-07-15T08:20:00Z</dcterms:modified>
</cp:coreProperties>
</file>