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1"/>
  </bookViews>
  <sheets>
    <sheet name="DATA" sheetId="1" r:id="rId1"/>
    <sheet name="บทสรุป" sheetId="9" r:id="rId2"/>
    <sheet name="สรุปตาราง1-2" sheetId="2" r:id="rId3"/>
    <sheet name="ก่อน-หลัง" sheetId="12" r:id="rId4"/>
    <sheet name="ตาราง 4" sheetId="14" r:id="rId5"/>
    <sheet name="เสนอแนะ" sheetId="17" r:id="rId6"/>
  </sheets>
  <definedNames>
    <definedName name="_xlnm._FilterDatabase" localSheetId="0" hidden="1">DATA!$A$1:$BD$1</definedName>
  </definedNames>
  <calcPr calcId="162913"/>
</workbook>
</file>

<file path=xl/calcChain.xml><?xml version="1.0" encoding="utf-8"?>
<calcChain xmlns="http://schemas.openxmlformats.org/spreadsheetml/2006/main">
  <c r="G31" i="14" l="1"/>
  <c r="G26" i="14"/>
  <c r="V7" i="1"/>
  <c r="F12" i="12"/>
  <c r="F9" i="12"/>
  <c r="H9" i="12" s="1"/>
  <c r="G11" i="12"/>
  <c r="G8" i="12"/>
  <c r="F11" i="12"/>
  <c r="F8" i="12"/>
  <c r="H8" i="12" s="1"/>
  <c r="H12" i="12"/>
  <c r="H11" i="12"/>
  <c r="W6" i="1" l="1"/>
  <c r="W5" i="1"/>
  <c r="S7" i="1"/>
  <c r="J7" i="1"/>
  <c r="F6" i="1"/>
  <c r="H8" i="1"/>
  <c r="H7" i="1"/>
  <c r="V8" i="1"/>
  <c r="O7" i="1"/>
  <c r="Q8" i="1"/>
  <c r="Q7" i="1"/>
  <c r="S8" i="1"/>
  <c r="V5" i="1" l="1"/>
  <c r="F30" i="14" s="1"/>
  <c r="F31" i="14"/>
  <c r="G6" i="1"/>
  <c r="H6" i="1"/>
  <c r="I6" i="1"/>
  <c r="J6" i="1"/>
  <c r="K6" i="1"/>
  <c r="L6" i="1"/>
  <c r="M6" i="1"/>
  <c r="N6" i="1"/>
  <c r="O6" i="1"/>
  <c r="P6" i="1"/>
  <c r="Q6" i="1"/>
  <c r="R6" i="1"/>
  <c r="S6" i="1"/>
  <c r="G25" i="14" s="1"/>
  <c r="T6" i="1"/>
  <c r="G28" i="14" s="1"/>
  <c r="U6" i="1"/>
  <c r="G29" i="14" s="1"/>
  <c r="V6" i="1"/>
  <c r="G30" i="14" s="1"/>
  <c r="G5" i="1"/>
  <c r="H5" i="1"/>
  <c r="I5" i="1"/>
  <c r="J5" i="1"/>
  <c r="K5" i="1"/>
  <c r="L5" i="1"/>
  <c r="M5" i="1"/>
  <c r="N5" i="1"/>
  <c r="O5" i="1"/>
  <c r="P5" i="1"/>
  <c r="Q5" i="1"/>
  <c r="R5" i="1"/>
  <c r="F24" i="14" s="1"/>
  <c r="H24" i="14" s="1"/>
  <c r="S5" i="1"/>
  <c r="F25" i="14" s="1"/>
  <c r="H25" i="14" s="1"/>
  <c r="T5" i="1"/>
  <c r="F28" i="14" s="1"/>
  <c r="U5" i="1"/>
  <c r="F29" i="14" s="1"/>
  <c r="F5" i="1"/>
  <c r="G24" i="14"/>
  <c r="D14" i="17" l="1"/>
  <c r="G24" i="2"/>
  <c r="G14" i="2"/>
  <c r="D6" i="1"/>
  <c r="E6" i="1"/>
  <c r="D5" i="1"/>
  <c r="E5" i="1"/>
  <c r="O8" i="1" l="1"/>
  <c r="F26" i="14"/>
  <c r="H26" i="14" s="1"/>
  <c r="J8" i="1"/>
  <c r="G32" i="14" l="1"/>
  <c r="F32" i="14"/>
  <c r="H32" i="14" s="1"/>
  <c r="D8" i="17" l="1"/>
  <c r="H14" i="2" l="1"/>
  <c r="H28" i="14" l="1"/>
  <c r="H30" i="14"/>
  <c r="H22" i="2" l="1"/>
  <c r="H24" i="2" l="1"/>
  <c r="H23" i="2"/>
  <c r="F8" i="14" l="1"/>
  <c r="H8" i="14" s="1"/>
  <c r="G11" i="14" l="1"/>
  <c r="F14" i="14"/>
  <c r="F17" i="14"/>
  <c r="F18" i="14"/>
  <c r="F19" i="14"/>
  <c r="F20" i="14"/>
  <c r="F21" i="14"/>
  <c r="F13" i="14"/>
  <c r="G9" i="14"/>
  <c r="G10" i="14"/>
  <c r="G13" i="14"/>
  <c r="G14" i="14"/>
  <c r="G17" i="14"/>
  <c r="G18" i="14"/>
  <c r="G19" i="14"/>
  <c r="G20" i="14"/>
  <c r="G21" i="14"/>
  <c r="G8" i="14"/>
  <c r="F9" i="14" l="1"/>
  <c r="F10" i="14"/>
  <c r="H29" i="14" l="1"/>
  <c r="H21" i="14"/>
  <c r="H20" i="14"/>
  <c r="H19" i="14"/>
  <c r="H18" i="14"/>
  <c r="H17" i="14"/>
  <c r="H14" i="14"/>
  <c r="H13" i="14"/>
  <c r="H10" i="14"/>
  <c r="H9" i="14"/>
  <c r="F22" i="14" l="1"/>
  <c r="H22" i="14" s="1"/>
  <c r="F15" i="14"/>
  <c r="H15" i="14" s="1"/>
  <c r="H31" i="14" l="1"/>
  <c r="F11" i="14"/>
  <c r="H11" i="14" s="1"/>
  <c r="G22" i="14" l="1"/>
  <c r="G15" i="14" l="1"/>
  <c r="H13" i="2" l="1"/>
</calcChain>
</file>

<file path=xl/sharedStrings.xml><?xml version="1.0" encoding="utf-8"?>
<sst xmlns="http://schemas.openxmlformats.org/spreadsheetml/2006/main" count="153" uniqueCount="129">
  <si>
    <t>อาจารย์</t>
  </si>
  <si>
    <t>4.1.1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</si>
  <si>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</si>
  <si>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</si>
  <si>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</si>
  <si>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</si>
  <si>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</si>
  <si>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</si>
  <si>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</si>
  <si>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</si>
  <si>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</si>
  <si>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</si>
  <si>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</si>
  <si>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</si>
  <si>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</si>
  <si>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</si>
  <si>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</si>
  <si>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</si>
  <si>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</si>
  <si>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3.2 ความชัดเจนของจอภาพนำเสนอ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</si>
  <si>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</si>
  <si>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</si>
  <si>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</si>
  <si>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</si>
  <si>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</si>
  <si>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</si>
  <si>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- 3 -</t>
  </si>
  <si>
    <t>ป้าย</t>
  </si>
  <si>
    <t>4.1.2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</si>
  <si>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</si>
  <si>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</si>
  <si>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</si>
  <si>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</si>
  <si>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</si>
  <si>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     เฉลี่ยรวมด้านเอกสารประกอบการอบรม</t>
  </si>
  <si>
    <t>(ตอบได้มากกว่า 1 ข้อ)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</si>
  <si>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</si>
  <si>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ใบปลิว</t>
  </si>
  <si>
    <t>ใบปลิว/โปสเตอร์ประชาสัมพันธ์โครงการ</t>
  </si>
  <si>
    <t xml:space="preserve">        ตอนที่ 3 ข้อเสนอแนะอื่นๆ</t>
  </si>
  <si>
    <t>สาขาวิชา</t>
  </si>
  <si>
    <t>ไม่ระบุ</t>
  </si>
  <si>
    <t xml:space="preserve">          จากการจัดโครงการบริการวิชาการเพื่อพัฒนาศักยภาพทรัพยากรบุคคลแบบบูรณาการศาสตร์</t>
  </si>
  <si>
    <t xml:space="preserve">   1.3  ความเหมาะสมของระยะเวลาในการจัดโครงการ (08.00 - 17.00 น.)</t>
  </si>
  <si>
    <t>5.  ด้านเอกสารประกอบการอบรม</t>
  </si>
  <si>
    <t xml:space="preserve">   5.1 ความชัดเจน ความสมบูรณ์ของเอกสารประกอบการอบรม</t>
  </si>
  <si>
    <t>ครั้งต่อไปอย่างไรบ้าง</t>
  </si>
  <si>
    <t xml:space="preserve">3.1 จากการดำเนินการจัดโครงการฯ ครั้งนี้ ท่านมีข้อเสนอแนะเพื่อการปรับปรุงการดำเนินโครงการฯ </t>
  </si>
  <si>
    <t>3.2 ท่านต้องการให้บัณฑิตวิทยาลัยเปิดหลักสูตรอบรมระยะสั้นในหัวข้อใด</t>
  </si>
  <si>
    <t xml:space="preserve">   3.3 ความชัดเจนของระบบเสียงภายในห้องอบรม</t>
  </si>
  <si>
    <t xml:space="preserve">   3.1 ความเหมาะสมของขนาดห้องอบรม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</si>
  <si>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</si>
  <si>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</si>
  <si>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ระดับ</t>
  </si>
  <si>
    <t>ความคิดเห็น</t>
  </si>
  <si>
    <t xml:space="preserve">   5.2 เนื้อหาสาระของเอกสารประกอบการอบรมตรงตามความต้องการของท่าน</t>
  </si>
  <si>
    <t xml:space="preserve">   5.3 ประโยชน์ที่ได้รับจากเอกสารประกอบการอบรม</t>
  </si>
  <si>
    <t>4. ด้านคุณภาพการให้บริการ (โครงการอบรมฯ)</t>
  </si>
  <si>
    <t xml:space="preserve">            เฉลี่ยรวมด้านคุณภาพการให้บริการ</t>
  </si>
  <si>
    <t xml:space="preserve">จากตาราง 1 แสดงจำนวนและร้อยละของผู้ตอบแบบสอบถาม จำแนกตามสถานภาพ พบว่า </t>
  </si>
  <si>
    <t>- 5 -</t>
  </si>
  <si>
    <t>บุคคลภายนอกมหาวิทยาลัยนเรศวร</t>
  </si>
  <si>
    <t>หลักสูตร Startup Pitching</t>
  </si>
  <si>
    <t>วันที่ 7 ธันวาคม 2562</t>
  </si>
  <si>
    <t xml:space="preserve">      ณ ห้อง TA 111 อาคารมหาธรรมราชา ชั้น 1 บัณฑิตวิทยาลัย มหาวิทยาลัยนเรศวร</t>
  </si>
  <si>
    <t xml:space="preserve">      ผลการประเมินโครงการบริการวิชาการเพื่อพัฒนาศักยภาพทรัพยากรบุคคล</t>
  </si>
  <si>
    <t xml:space="preserve">แบบบูรณาการศาสตร์ยุค Thailand 4.0 </t>
  </si>
  <si>
    <t xml:space="preserve">           บทสรุปสำหรับผู้บริหาร</t>
  </si>
  <si>
    <t>ผู้ตอบแบบสอบถามส่วนใหญ่เป็นบุคคลภายนอกมหาวิทยาลัยนเรศวร คิดเป็นร้อยละ 100.00</t>
  </si>
  <si>
    <t>โครงการฯ  พบว่า ผู้ตอบแบบสอบถามทราบข้อมูลการจัดโครงการจาก ใบปลิว/โปสเตอร์ประชาสัมพันธ์</t>
  </si>
  <si>
    <t xml:space="preserve"> </t>
  </si>
  <si>
    <t>โครงการมากที่สุด คิดเป็นร้อยละ 66.67 รองลงมาได้แก่ ป้ายประชาสัมพันธ์ คิดเป็นร้อยละ 33.33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</si>
  <si>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</si>
  <si>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</si>
  <si>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จากตาราง 2 แสดงจำนวนและร้อยละของผู้ตอบแบบสอบถาม จำแนกตามการประชาสัมพันธ์</t>
  </si>
  <si>
    <t>- 2 -</t>
  </si>
  <si>
    <r>
      <rPr>
        <b/>
        <i/>
        <sz val="16"/>
        <rFont val="TH SarabunPSK"/>
        <family val="2"/>
      </rPr>
      <t>ตาราง 3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(N = 3)</t>
    </r>
  </si>
  <si>
    <t>4.1  ก่อนการอบรมท่านมีความรู้ความเข้าใจในเรื่อง Statup Pitching</t>
  </si>
  <si>
    <t xml:space="preserve">ความรู้ ความเข้าใจสูงขึ้น อยู่ในระดับมากที่สุด (ค่าเฉลี่ย 4.67) </t>
  </si>
  <si>
    <t xml:space="preserve">   1.2  ความเหมาะสมของวันจัดโครงการ (วันเสาร์)</t>
  </si>
  <si>
    <t xml:space="preserve">   4.4 การเข้ารับการอบรมในครั้งนี้เป็นประโยชน์ต่อท่านมากน้อยเพียงใด</t>
  </si>
  <si>
    <t>ศักยภาพทรัพยากรบุคคลแบบบูรณาการศาสตร์ยุค Thailand 4.0 หลักสูตร Startup Pitching</t>
  </si>
  <si>
    <t>วันที่ 7 ธันวาคม 2562 ณ ห้อง TA 111 อาคารมหาธรรมราชา ชั้น 1 บัณฑิตวิทยาลัย มหาวิทยาลัยนเรศวร</t>
  </si>
  <si>
    <t>ในภาพรวมพบว่า ผู้เข้าร่วมโครงการฯ มีความคิดเห็นอยู่ในระดับมากที่สุด (ค่าเฉลี่ย 4.60)</t>
  </si>
  <si>
    <r>
      <t xml:space="preserve">   4.3 ความรู้ และความสามารถในการถ่ายทอดความรู้ของวิทยากร </t>
    </r>
    <r>
      <rPr>
        <sz val="14"/>
        <color theme="1"/>
        <rFont val="TH SarabunPSK"/>
        <family val="2"/>
      </rPr>
      <t>(ดร.ศรัญญา เสนสุภา)</t>
    </r>
  </si>
  <si>
    <t xml:space="preserve">เมื่อพิจารณารายด้านแล้ว พบว่า ด้านกระบวนการขั้นตอนการให้บริการ ด้านเจ้าหน้าที่ให้บริการ </t>
  </si>
  <si>
    <t xml:space="preserve">ด้านสิ่งอำนวยความสะดวก (ค่าเฉลี่ย 4.47) เมื่อพิจารณารายข้อแล้ว พบว่า ข้อที่มีค่าเฉลี่ยสูงที่สุดคือ </t>
  </si>
  <si>
    <t>ความสะดวกในการลงทะเบียน ความเหมาะสมของวันจัดโครงการ (วันเสาร์) ความเหมาะสมของระยะเวลา</t>
  </si>
  <si>
    <t>ในการจัดโครงการ (08.00 - 17.00 น.) เจ้าหน้าที่ให้บริการด้วยความเต็มใจ  ยิ้มแย้มแจ่มใส</t>
  </si>
  <si>
    <t>เจ้าหน้าที่ให้บริการด้วยความรวดเร็ว ความเหมาะสมของขนาดห้องอบรม ความชัดเจนของจอภาพนำเสนอ</t>
  </si>
  <si>
    <t>ความรู้ และความสามารถในการถ่ายทอดความรู้ของวิทยากร (ดร.ศรัญญา เสนสุภา)</t>
  </si>
  <si>
    <t>ความชัดเจน ความสมบูรณ์ของเอกสารประกอบการอบรม เนื้อหาสาระของเอกสารประกอบการอบรม</t>
  </si>
  <si>
    <t>จากตาราง 3 ก่อนเข้ารับการอบรมผู้เข้าร่วมโครงการมีความรู้ความเข้าใจเกี่ยวกับกิจกรรม</t>
  </si>
  <si>
    <t>จากตาราง 4 พบว่าผู้ตอบแบบสอบถามมีความคิดเห็นเกี่ยวกับการจัดโครงการบริการวิชาการเพื่อพัฒนา</t>
  </si>
  <si>
    <t>อยากให้จัดหลักสูตรระยะสั้นเช่นนี้อีก</t>
  </si>
  <si>
    <t>อบรมเกี่ยวกับ Start up</t>
  </si>
  <si>
    <t>โมเดลธุรกิจ</t>
  </si>
  <si>
    <t xml:space="preserve">          ความคิดเห็นเกี่ยวกับการจัดโครงการฯ ในภาพรวมอยู่ในระดับมากที่สุด (ค่าเฉลี่ย 4.60) เมื่อพิจารณารายด้าน</t>
  </si>
  <si>
    <t xml:space="preserve">          พบว่า ด้านกระบวนการขั้นตอนการให้บริการ ด้านเจ้าหน้าที่ให้บริการ ด้านคุณภาพการให้บริการ และด้านเอกสาร</t>
  </si>
  <si>
    <t xml:space="preserve">          เมื่อพิจารณารายข้อแล้ว พบว่า ข้อที่มีค่าเฉลี่ยสูงที่สุดคือ ความสะดวกในการลงทะเบียน ความเหมาะสม</t>
  </si>
  <si>
    <t xml:space="preserve">          ของวันจัดโครงการ (วันเสาร์) ความเหมาะสมของระยะเวลาในการจัดโครงการ (08.00 - 17.00 น.) </t>
  </si>
  <si>
    <t xml:space="preserve">          เจ้าหน้าที่ให้บริการด้วยความเต็มใจ  ยิ้มแย้มแจ่มใส เจ้าหน้าที่ให้บริการด้วยความรวดเร็ว ความเหมาะสม</t>
  </si>
  <si>
    <t xml:space="preserve">          ผู้ตอบแบบสอบถามทราบข้อมูลการดำเนินโครงการจากใบปลิว/โปสเตอร์ประชาสัมพันธ์โครงการ</t>
  </si>
  <si>
    <t>มากที่สุด คิดเป็นร้อยละ 66.67 รองลงมาได้แก่ ประชาสัมพันธ์โครงการ คิดเป็นร้อยละ 33.33</t>
  </si>
  <si>
    <t>ผู้เข้าร่วมหลังเข้ารับการอบรมค่าเฉลี่ย ความรู้ ความเข้าใจสูงขึ้น อยู่ในระดับมากที่สุด (ค่าเฉลี่ย 4.67) เมื่อเทียบกับ</t>
  </si>
  <si>
    <t>ก่อนการเข้ารับการอบรม อยู่ในระดับปานกลาง (ค่าเฉลี่ย 2.67)</t>
  </si>
  <si>
    <t>ที่จัดในโครงการฯ ภาพรวม อยู่ในระดับปานกลาง (ค่าเฉลี่ย 2.67) และหลังเข้ารับการอบรมค่าเฉลี่ย</t>
  </si>
  <si>
    <r>
      <rPr>
        <b/>
        <i/>
        <sz val="16"/>
        <rFont val="TH SarabunPSK"/>
        <family val="2"/>
      </rPr>
      <t>ตาราง 4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และระดับความคิดเห็นเกี่ยวกับการจัดโครงการฯ (N = 3)</t>
    </r>
  </si>
  <si>
    <t xml:space="preserve">ด้านคุณภาพการให้บริการ และด้านเอกสารประกอบการอบรม มีค่าเฉลี่ยสูงสุด (ค่าเฉลี่ย 4.67) รองลงมาคือ </t>
  </si>
  <si>
    <t xml:space="preserve">ตรงตามความต้องการของท่าน ประโยชน์ที่ได้รับจากเอกสารประกอบการอบรม (ค่าเฉลี่ย 4.67) </t>
  </si>
  <si>
    <t>การเข้ารับการอบรมในครั้งนี้เป็นประโยชน์ (ค่าเฉลี่ย 4.67) และข้อที่มีค่าเฉลี่ยต่ำที่สุดคือ ความชัดเจน</t>
  </si>
  <si>
    <t>ของระบบเสียงภายในห้องอบรมความสว่างภายในห้องอบรม ความสะอาดของสถานที่จัดอบรม (ค่าเฉลี่ย 4.33)</t>
  </si>
  <si>
    <t xml:space="preserve">          ประกอบการอบรม มีค่าเฉลี่ยสูงสุด (ค่าเฉลี่ย 4.67) รองลงมาคือ ด้านสิ่งอำนวยความสะดวก (ค่าเฉลี่ย 4.47) </t>
  </si>
  <si>
    <t xml:space="preserve">          ของขนาดห้องอบรม ความชัดเจนของจอภาพนำเสนอความรู้ และความสามารถในการถ่ายทอดความรู้</t>
  </si>
  <si>
    <t xml:space="preserve">          ของวิทยากร (ดร.ศรัญญา เสนสุภา) ความชัดเจน ความสมบูรณ์ของเอกสารประกอบการอบรม </t>
  </si>
  <si>
    <t xml:space="preserve">          เนื้อหาสาระของเอกสารประกอบการอบรมตรงตามความต้องการของท่าน ประโยชน์ที่ได้รับ</t>
  </si>
  <si>
    <t xml:space="preserve">          และข้อที่มีค่าเฉลี่ยต่ำที่สุดคือ ความชัดเจน ของระบบเสียงภายในห้องอบรมความสว่างภายในห้องอบรม </t>
  </si>
  <si>
    <t xml:space="preserve">          ความสะอาดของสถานที่จัดอบรม (ค่าเฉลี่ย 4.33)</t>
  </si>
  <si>
    <t>4.2  ภายหลังการอบรมท่านมีความรู้ความเข้าใจในเรื่อง Statup Pitching</t>
  </si>
  <si>
    <t xml:space="preserve">เพื่อเพิ่มพูนพัฒนาทักษะและส่งเสริมศักยภาพทรัพยากรมนุษย์ด้วยโครงการบริการวิชาการ </t>
  </si>
  <si>
    <t xml:space="preserve">เป้าหมายผู้เข้าร่วมโครงการ จำนวน 15 คน มีผู้เข้าร่วมโครงการ จำนวน 3 คน มีผู้ตอบแบบสอบถาม </t>
  </si>
  <si>
    <t>ภายนอกมหาวิทยาลัยนเรศวร คิดเป็นร้อยละ 100.00</t>
  </si>
  <si>
    <t>จำนวนทั้งสิ้น 3 คน คิดเป็นร้อยละ 100.00 ของผู้เข้าร่วมโครงการ โดยผู้เข้าร่วมโครงการเป็นบุคคล</t>
  </si>
  <si>
    <t xml:space="preserve">ยุค Thailand 4.0 ประจำปีงบประมาณ 2562 หลักสูตร หลักสูตร Startup Pitching วันที่ 7 ธันวาคม 2562 </t>
  </si>
  <si>
    <t>ณ ห้อง TA 111 อาคารมหาธรรมราชา ชั้น 1 บัณฑิตวิทยาลัย มหาวิทยาลัยนเรศวร โดยมีวัตถุประสงค์</t>
  </si>
  <si>
    <t xml:space="preserve">          จากเอกสารประกอบการอบรม การเข้ารับการอบรมในครั้งนี้เป็นประโยชน์ (ค่าเฉลี่ย 4.67) </t>
  </si>
  <si>
    <t xml:space="preserve">            ข้อเสนอแนะเพื่อการปรับปรุงการดำเนินโครงการฯ คือ </t>
  </si>
  <si>
    <t>อบรมเกี่ยวกับ Start up และโมเดลธุรกิจ</t>
  </si>
  <si>
    <t xml:space="preserve">          อยากให้จัดหลักสูตรระยะสั้นเช่นนี้อีกและต้องการให้บัณฑิตวิทยาลัยเปิดหลักสูตรอบรมระยะสั้น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</si>
</sst>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0"/>
      <color rgb="FF000000"/>
      <name val="Arial"/>
      <family val="2"/>
    </font>
    <font>
      <b/>
      <sz val="16"/>
      <color rgb="FF000000"/>
      <name val="TH SarabunPSK"/>
      <family val="2"/>
    </font>
    <font>
      <sz val="16"/>
      <color indexed="8"/>
      <name val="TH SarabunPSK"/>
      <family val="2"/>
    </font>
    <font>
      <sz val="18"/>
      <color rgb="FFFF0000"/>
      <name val="TH SarabunPSK"/>
      <family val="2"/>
    </font>
    <font>
      <sz val="18"/>
      <color indexed="8"/>
      <name val="TH SarabunPSK"/>
      <family val="2"/>
    </font>
    <font>
      <i/>
      <sz val="16"/>
      <color theme="1"/>
      <name val="TH SarabunPSK"/>
      <family val="2"/>
    </font>
    <font>
      <sz val="14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2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/>
  </cellStyleXfs>
  <cellXfs count="2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2" fontId="1" fillId="0" borderId="1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7" fillId="0" borderId="1" xfId="0" applyFont="1" applyBorder="1"/>
    <xf numFmtId="0" fontId="1" fillId="0" borderId="2" xfId="0" applyFont="1" applyBorder="1"/>
    <xf numFmtId="0" fontId="12" fillId="0" borderId="3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left" indent="5"/>
    </xf>
    <xf numFmtId="0" fontId="17" fillId="0" borderId="0" xfId="0" applyFont="1"/>
    <xf numFmtId="0" fontId="1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7" fillId="0" borderId="0" xfId="0" applyFont="1"/>
    <xf numFmtId="49" fontId="2" fillId="0" borderId="0" xfId="0" applyNumberFormat="1" applyFont="1" applyAlignment="1"/>
    <xf numFmtId="0" fontId="1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2" fontId="7" fillId="0" borderId="1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20" fillId="0" borderId="14" xfId="0" applyFont="1" applyBorder="1" applyAlignment="1">
      <alignment wrapText="1"/>
    </xf>
    <xf numFmtId="0" fontId="20" fillId="7" borderId="14" xfId="0" applyFont="1" applyFill="1" applyBorder="1" applyAlignment="1">
      <alignment wrapText="1"/>
    </xf>
    <xf numFmtId="0" fontId="20" fillId="0" borderId="0" xfId="0" applyFont="1" applyAlignment="1">
      <alignment wrapText="1"/>
    </xf>
    <xf numFmtId="2" fontId="18" fillId="5" borderId="14" xfId="0" applyNumberFormat="1" applyFont="1" applyFill="1" applyBorder="1" applyAlignment="1">
      <alignment wrapText="1"/>
    </xf>
    <xf numFmtId="2" fontId="21" fillId="5" borderId="14" xfId="0" applyNumberFormat="1" applyFont="1" applyFill="1" applyBorder="1" applyAlignment="1">
      <alignment wrapText="1"/>
    </xf>
    <xf numFmtId="0" fontId="7" fillId="0" borderId="1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0" fillId="11" borderId="14" xfId="0" applyFont="1" applyFill="1" applyBorder="1" applyAlignment="1">
      <alignment wrapText="1"/>
    </xf>
    <xf numFmtId="0" fontId="20" fillId="12" borderId="14" xfId="0" applyFont="1" applyFill="1" applyBorder="1" applyAlignment="1">
      <alignment wrapText="1"/>
    </xf>
    <xf numFmtId="0" fontId="20" fillId="8" borderId="14" xfId="0" applyFont="1" applyFill="1" applyBorder="1" applyAlignment="1">
      <alignment wrapText="1"/>
    </xf>
    <xf numFmtId="0" fontId="20" fillId="9" borderId="14" xfId="0" applyFont="1" applyFill="1" applyBorder="1" applyAlignment="1">
      <alignment wrapText="1"/>
    </xf>
    <xf numFmtId="0" fontId="20" fillId="13" borderId="14" xfId="0" applyFont="1" applyFill="1" applyBorder="1" applyAlignment="1">
      <alignment wrapText="1"/>
    </xf>
    <xf numFmtId="49" fontId="1" fillId="0" borderId="0" xfId="0" applyNumberFormat="1" applyFont="1" applyAlignment="1"/>
    <xf numFmtId="0" fontId="24" fillId="0" borderId="0" xfId="0" applyFont="1"/>
    <xf numFmtId="0" fontId="20" fillId="10" borderId="14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25" fillId="0" borderId="0" xfId="0" applyFont="1"/>
    <xf numFmtId="0" fontId="10" fillId="0" borderId="0" xfId="0" applyFont="1" applyAlignment="1"/>
    <xf numFmtId="0" fontId="26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2" fontId="14" fillId="0" borderId="10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2" fontId="8" fillId="0" borderId="0" xfId="0" applyNumberFormat="1" applyFont="1"/>
    <xf numFmtId="2" fontId="14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2" fontId="27" fillId="0" borderId="24" xfId="0" applyNumberFormat="1" applyFont="1" applyBorder="1" applyAlignment="1">
      <alignment horizontal="center"/>
    </xf>
    <xf numFmtId="2" fontId="27" fillId="0" borderId="14" xfId="0" applyNumberFormat="1" applyFont="1" applyBorder="1" applyAlignment="1">
      <alignment horizontal="center"/>
    </xf>
    <xf numFmtId="0" fontId="8" fillId="0" borderId="30" xfId="0" applyFont="1" applyBorder="1"/>
    <xf numFmtId="0" fontId="8" fillId="0" borderId="0" xfId="0" applyFont="1" applyBorder="1"/>
    <xf numFmtId="0" fontId="8" fillId="0" borderId="16" xfId="0" applyFont="1" applyBorder="1"/>
    <xf numFmtId="2" fontId="14" fillId="0" borderId="1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1" fillId="5" borderId="14" xfId="0" applyFont="1" applyFill="1" applyBorder="1" applyAlignment="1">
      <alignment horizontal="right"/>
    </xf>
    <xf numFmtId="0" fontId="14" fillId="0" borderId="7" xfId="0" applyFont="1" applyBorder="1" applyAlignment="1">
      <alignment horizontal="center"/>
    </xf>
    <xf numFmtId="2" fontId="23" fillId="14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3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Alignment="1"/>
    <xf numFmtId="2" fontId="27" fillId="0" borderId="29" xfId="0" applyNumberFormat="1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2" fontId="27" fillId="0" borderId="11" xfId="0" applyNumberFormat="1" applyFont="1" applyBorder="1" applyAlignment="1">
      <alignment horizontal="center" vertical="top"/>
    </xf>
    <xf numFmtId="0" fontId="20" fillId="15" borderId="14" xfId="0" applyFont="1" applyFill="1" applyBorder="1" applyAlignment="1">
      <alignment wrapText="1"/>
    </xf>
    <xf numFmtId="0" fontId="20" fillId="12" borderId="14" xfId="0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11" borderId="14" xfId="0" applyFont="1" applyFill="1" applyBorder="1" applyAlignment="1">
      <alignment horizontal="center" vertical="top" wrapText="1"/>
    </xf>
    <xf numFmtId="0" fontId="19" fillId="12" borderId="14" xfId="0" applyFont="1" applyFill="1" applyBorder="1" applyAlignment="1">
      <alignment horizontal="center" vertical="top" wrapText="1"/>
    </xf>
    <xf numFmtId="0" fontId="19" fillId="7" borderId="14" xfId="0" applyFont="1" applyFill="1" applyBorder="1" applyAlignment="1">
      <alignment horizontal="center" vertical="top" wrapText="1"/>
    </xf>
    <xf numFmtId="0" fontId="19" fillId="9" borderId="14" xfId="0" applyFont="1" applyFill="1" applyBorder="1" applyAlignment="1">
      <alignment horizontal="center" vertical="top" wrapText="1"/>
    </xf>
    <xf numFmtId="0" fontId="19" fillId="13" borderId="14" xfId="0" applyFont="1" applyFill="1" applyBorder="1" applyAlignment="1">
      <alignment horizontal="center" vertical="top" wrapText="1"/>
    </xf>
    <xf numFmtId="0" fontId="19" fillId="8" borderId="14" xfId="0" applyFont="1" applyFill="1" applyBorder="1" applyAlignment="1">
      <alignment horizontal="center" vertical="top" wrapText="1"/>
    </xf>
    <xf numFmtId="0" fontId="19" fillId="10" borderId="14" xfId="0" applyFont="1" applyFill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15" borderId="1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27" xfId="0" applyFont="1" applyBorder="1" applyAlignment="1">
      <alignment horizontal="left"/>
    </xf>
    <xf numFmtId="0" fontId="28" fillId="0" borderId="0" xfId="0" applyFont="1"/>
    <xf numFmtId="0" fontId="7" fillId="0" borderId="15" xfId="0" applyFont="1" applyFill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Fill="1" applyBorder="1" applyAlignment="1"/>
    <xf numFmtId="0" fontId="21" fillId="0" borderId="17" xfId="0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/>
    </xf>
    <xf numFmtId="49" fontId="1" fillId="0" borderId="0" xfId="0" applyNumberFormat="1" applyFont="1" applyAlignme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1" fillId="0" borderId="10" xfId="0" applyFont="1" applyFill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31" fillId="16" borderId="14" xfId="0" applyFont="1" applyFill="1" applyBorder="1" applyAlignment="1">
      <alignment horizontal="center" vertical="top" wrapText="1"/>
    </xf>
    <xf numFmtId="0" fontId="28" fillId="16" borderId="14" xfId="0" applyFont="1" applyFill="1" applyBorder="1" applyAlignment="1">
      <alignment wrapText="1"/>
    </xf>
    <xf numFmtId="0" fontId="19" fillId="16" borderId="14" xfId="0" applyFont="1" applyFill="1" applyBorder="1" applyAlignment="1">
      <alignment horizontal="center" vertical="top" wrapText="1"/>
    </xf>
    <xf numFmtId="0" fontId="20" fillId="16" borderId="14" xfId="0" applyFont="1" applyFill="1" applyBorder="1" applyAlignment="1">
      <alignment wrapText="1"/>
    </xf>
    <xf numFmtId="0" fontId="1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29" fillId="0" borderId="21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7" fillId="0" borderId="1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33CCCC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19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33</xdr:row>
      <xdr:rowOff>0</xdr:rowOff>
    </xdr:from>
    <xdr:ext cx="1489869" cy="271356"/>
    <xdr:sp macro="" textlink="">
      <xdr:nvSpPr>
        <xdr:cNvPr id="13" name="TextBox 12"/>
        <xdr:cNvSpPr txBox="1"/>
      </xdr:nvSpPr>
      <xdr:spPr>
        <a:xfrm>
          <a:off x="450850" y="13388578"/>
          <a:ext cx="1489869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/>
            <a:t> </a:t>
          </a:r>
          <a:endParaRPr lang="en-US" sz="1100" b="1"/>
        </a:p>
      </xdr:txBody>
    </xdr:sp>
    <xdr:clientData/>
  </xdr:oneCellAnchor>
  <xdr:oneCellAnchor>
    <xdr:from>
      <xdr:col>2</xdr:col>
      <xdr:colOff>559594</xdr:colOff>
      <xdr:row>19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17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18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19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19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19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33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33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4</xdr:row>
          <xdr:rowOff>133350</xdr:rowOff>
        </xdr:from>
        <xdr:to>
          <xdr:col>5</xdr:col>
          <xdr:colOff>285750</xdr:colOff>
          <xdr:row>5</xdr:row>
          <xdr:rowOff>57150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4</xdr:row>
          <xdr:rowOff>133350</xdr:rowOff>
        </xdr:from>
        <xdr:to>
          <xdr:col>5</xdr:col>
          <xdr:colOff>285750</xdr:colOff>
          <xdr:row>5</xdr:row>
          <xdr:rowOff>57150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4</xdr:row>
          <xdr:rowOff>104775</xdr:rowOff>
        </xdr:from>
        <xdr:to>
          <xdr:col>5</xdr:col>
          <xdr:colOff>295275</xdr:colOff>
          <xdr:row>4</xdr:row>
          <xdr:rowOff>238125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zoomScale="120" zoomScaleNormal="120" workbookViewId="0">
      <selection activeCell="B21" sqref="B21"/>
    </sheetView>
  </sheetViews>
  <sheetFormatPr defaultColWidth="15" defaultRowHeight="24"/>
  <cols>
    <col min="1" max="1" width="4.42578125" style="11" bestFit="1" customWidth="1"/>
    <col min="2" max="2" width="33.42578125" style="11" customWidth="1"/>
    <col min="3" max="3" width="33.140625" style="11" customWidth="1"/>
    <col min="4" max="4" width="5" style="11" bestFit="1" customWidth="1"/>
    <col min="5" max="5" width="5" style="11" customWidth="1"/>
    <col min="6" max="8" width="4.42578125" style="47" bestFit="1" customWidth="1"/>
    <col min="9" max="15" width="4.42578125" style="11" bestFit="1" customWidth="1"/>
    <col min="16" max="17" width="4.5703125" style="14" bestFit="1" customWidth="1"/>
    <col min="18" max="22" width="4.42578125" style="48" bestFit="1" customWidth="1"/>
    <col min="23" max="23" width="5.140625" style="11" bestFit="1" customWidth="1"/>
    <col min="24" max="24" width="5" style="11" bestFit="1" customWidth="1"/>
    <col min="25" max="16384" width="15" style="11"/>
  </cols>
  <sheetData>
    <row r="1" spans="1:56" s="131" customFormat="1" ht="25.5" customHeight="1">
      <c r="A1" s="124" t="s">
        <v>24</v>
      </c>
      <c r="B1" s="125" t="s">
        <v>3</v>
      </c>
      <c r="C1" s="125" t="s">
        <v>40</v>
      </c>
      <c r="D1" s="126" t="s">
        <v>27</v>
      </c>
      <c r="E1" s="126" t="s">
        <v>37</v>
      </c>
      <c r="F1" s="132">
        <v>1.1000000000000001</v>
      </c>
      <c r="G1" s="132">
        <v>1.2</v>
      </c>
      <c r="H1" s="132">
        <v>1.3</v>
      </c>
      <c r="I1" s="127">
        <v>2.1</v>
      </c>
      <c r="J1" s="127">
        <v>2.2000000000000002</v>
      </c>
      <c r="K1" s="128">
        <v>3.1</v>
      </c>
      <c r="L1" s="128">
        <v>3.2</v>
      </c>
      <c r="M1" s="128">
        <v>3.3</v>
      </c>
      <c r="N1" s="128">
        <v>3.4</v>
      </c>
      <c r="O1" s="128">
        <v>3.5</v>
      </c>
      <c r="P1" s="129" t="s">
        <v>1</v>
      </c>
      <c r="Q1" s="129" t="s">
        <v>28</v>
      </c>
      <c r="R1" s="158">
        <v>4.3</v>
      </c>
      <c r="S1" s="160">
        <v>4.4000000000000004</v>
      </c>
      <c r="T1" s="130">
        <v>5.0999999999999996</v>
      </c>
      <c r="U1" s="130">
        <v>5.2</v>
      </c>
      <c r="V1" s="130">
        <v>5.3</v>
      </c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</row>
    <row r="2" spans="1:56" s="65" customFormat="1" ht="21.75">
      <c r="A2" s="75">
        <v>1</v>
      </c>
      <c r="B2" s="122" t="s">
        <v>61</v>
      </c>
      <c r="C2" s="76" t="s">
        <v>0</v>
      </c>
      <c r="D2" s="66">
        <v>0</v>
      </c>
      <c r="E2" s="66">
        <v>1</v>
      </c>
      <c r="F2" s="121">
        <v>5</v>
      </c>
      <c r="G2" s="121">
        <v>5</v>
      </c>
      <c r="H2" s="121">
        <v>5</v>
      </c>
      <c r="I2" s="78">
        <v>5</v>
      </c>
      <c r="J2" s="78">
        <v>5</v>
      </c>
      <c r="K2" s="79">
        <v>5</v>
      </c>
      <c r="L2" s="79">
        <v>5</v>
      </c>
      <c r="M2" s="79">
        <v>5</v>
      </c>
      <c r="N2" s="79">
        <v>5</v>
      </c>
      <c r="O2" s="79">
        <v>5</v>
      </c>
      <c r="P2" s="77">
        <v>5</v>
      </c>
      <c r="Q2" s="77">
        <v>5</v>
      </c>
      <c r="R2" s="159">
        <v>5</v>
      </c>
      <c r="S2" s="161">
        <v>5</v>
      </c>
      <c r="T2" s="82">
        <v>5</v>
      </c>
      <c r="U2" s="82">
        <v>5</v>
      </c>
      <c r="V2" s="82">
        <v>5</v>
      </c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</row>
    <row r="3" spans="1:56" s="65" customFormat="1" ht="21.75">
      <c r="A3" s="75">
        <v>2</v>
      </c>
      <c r="B3" s="122" t="s">
        <v>61</v>
      </c>
      <c r="C3" s="76" t="s">
        <v>41</v>
      </c>
      <c r="D3" s="66">
        <v>1</v>
      </c>
      <c r="E3" s="66">
        <v>0</v>
      </c>
      <c r="F3" s="121">
        <v>5</v>
      </c>
      <c r="G3" s="121">
        <v>4</v>
      </c>
      <c r="H3" s="121">
        <v>5</v>
      </c>
      <c r="I3" s="78">
        <v>5</v>
      </c>
      <c r="J3" s="78">
        <v>4</v>
      </c>
      <c r="K3" s="79">
        <v>4</v>
      </c>
      <c r="L3" s="79">
        <v>4</v>
      </c>
      <c r="M3" s="79">
        <v>4</v>
      </c>
      <c r="N3" s="79">
        <v>4</v>
      </c>
      <c r="O3" s="79">
        <v>4</v>
      </c>
      <c r="P3" s="77">
        <v>2</v>
      </c>
      <c r="Q3" s="77">
        <v>5</v>
      </c>
      <c r="R3" s="159">
        <v>5</v>
      </c>
      <c r="S3" s="161">
        <v>5</v>
      </c>
      <c r="T3" s="82">
        <v>5</v>
      </c>
      <c r="U3" s="82">
        <v>5</v>
      </c>
      <c r="V3" s="82">
        <v>4</v>
      </c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</row>
    <row r="4" spans="1:56" s="65" customFormat="1" ht="21.75">
      <c r="A4" s="75">
        <v>3</v>
      </c>
      <c r="B4" s="122" t="s">
        <v>61</v>
      </c>
      <c r="C4" s="76" t="s">
        <v>41</v>
      </c>
      <c r="D4" s="66">
        <v>0</v>
      </c>
      <c r="E4" s="66">
        <v>1</v>
      </c>
      <c r="F4" s="121">
        <v>4</v>
      </c>
      <c r="G4" s="121">
        <v>5</v>
      </c>
      <c r="H4" s="121">
        <v>4</v>
      </c>
      <c r="I4" s="78">
        <v>4</v>
      </c>
      <c r="J4" s="78">
        <v>5</v>
      </c>
      <c r="K4" s="79">
        <v>5</v>
      </c>
      <c r="L4" s="79">
        <v>5</v>
      </c>
      <c r="M4" s="79">
        <v>4</v>
      </c>
      <c r="N4" s="79">
        <v>4</v>
      </c>
      <c r="O4" s="79">
        <v>4</v>
      </c>
      <c r="P4" s="77">
        <v>1</v>
      </c>
      <c r="Q4" s="77">
        <v>4</v>
      </c>
      <c r="R4" s="159">
        <v>4</v>
      </c>
      <c r="S4" s="161">
        <v>4</v>
      </c>
      <c r="T4" s="82">
        <v>4</v>
      </c>
      <c r="U4" s="82">
        <v>4</v>
      </c>
      <c r="V4" s="82">
        <v>5</v>
      </c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</row>
    <row r="5" spans="1:56" s="67" customFormat="1">
      <c r="D5" s="107">
        <f>COUNTIF(D2:D4,1)</f>
        <v>1</v>
      </c>
      <c r="E5" s="107">
        <f>COUNTIF(E2:E4,1)</f>
        <v>2</v>
      </c>
      <c r="F5" s="68">
        <f t="shared" ref="F5:V5" si="0">AVERAGE(F2:F4)</f>
        <v>4.666666666666667</v>
      </c>
      <c r="G5" s="68">
        <f t="shared" si="0"/>
        <v>4.666666666666667</v>
      </c>
      <c r="H5" s="68">
        <f t="shared" si="0"/>
        <v>4.666666666666667</v>
      </c>
      <c r="I5" s="68">
        <f t="shared" si="0"/>
        <v>4.666666666666667</v>
      </c>
      <c r="J5" s="68">
        <f t="shared" si="0"/>
        <v>4.666666666666667</v>
      </c>
      <c r="K5" s="68">
        <f t="shared" si="0"/>
        <v>4.666666666666667</v>
      </c>
      <c r="L5" s="68">
        <f t="shared" si="0"/>
        <v>4.666666666666667</v>
      </c>
      <c r="M5" s="68">
        <f t="shared" si="0"/>
        <v>4.333333333333333</v>
      </c>
      <c r="N5" s="68">
        <f t="shared" si="0"/>
        <v>4.333333333333333</v>
      </c>
      <c r="O5" s="68">
        <f t="shared" si="0"/>
        <v>4.333333333333333</v>
      </c>
      <c r="P5" s="68">
        <f t="shared" si="0"/>
        <v>2.6666666666666665</v>
      </c>
      <c r="Q5" s="68">
        <f t="shared" si="0"/>
        <v>4.666666666666667</v>
      </c>
      <c r="R5" s="68">
        <f t="shared" si="0"/>
        <v>4.666666666666667</v>
      </c>
      <c r="S5" s="68">
        <f t="shared" si="0"/>
        <v>4.666666666666667</v>
      </c>
      <c r="T5" s="68">
        <f t="shared" si="0"/>
        <v>4.666666666666667</v>
      </c>
      <c r="U5" s="68">
        <f t="shared" si="0"/>
        <v>4.666666666666667</v>
      </c>
      <c r="V5" s="68">
        <f t="shared" si="0"/>
        <v>4.666666666666667</v>
      </c>
      <c r="W5" s="109">
        <f>AVERAGE(F5:O5,R5:V5)</f>
        <v>4.6000000000000005</v>
      </c>
    </row>
    <row r="6" spans="1:56" s="67" customFormat="1">
      <c r="D6" s="68">
        <f t="shared" ref="D6:V6" si="1">STDEV(D2:D4)</f>
        <v>0.57735026918962584</v>
      </c>
      <c r="E6" s="68">
        <f t="shared" si="1"/>
        <v>0.57735026918962584</v>
      </c>
      <c r="F6" s="68">
        <f t="shared" si="1"/>
        <v>0.57735026918962784</v>
      </c>
      <c r="G6" s="68">
        <f t="shared" si="1"/>
        <v>0.57735026918962784</v>
      </c>
      <c r="H6" s="68">
        <f t="shared" si="1"/>
        <v>0.57735026918962784</v>
      </c>
      <c r="I6" s="68">
        <f t="shared" si="1"/>
        <v>0.57735026918962784</v>
      </c>
      <c r="J6" s="68">
        <f t="shared" si="1"/>
        <v>0.57735026918962784</v>
      </c>
      <c r="K6" s="68">
        <f t="shared" si="1"/>
        <v>0.57735026918962784</v>
      </c>
      <c r="L6" s="68">
        <f t="shared" si="1"/>
        <v>0.57735026918962784</v>
      </c>
      <c r="M6" s="68">
        <f t="shared" si="1"/>
        <v>0.57735026918962473</v>
      </c>
      <c r="N6" s="68">
        <f t="shared" si="1"/>
        <v>0.57735026918962473</v>
      </c>
      <c r="O6" s="68">
        <f t="shared" si="1"/>
        <v>0.57735026918962473</v>
      </c>
      <c r="P6" s="68">
        <f t="shared" si="1"/>
        <v>2.0816659994661331</v>
      </c>
      <c r="Q6" s="68">
        <f t="shared" si="1"/>
        <v>0.57735026918962784</v>
      </c>
      <c r="R6" s="68">
        <f t="shared" si="1"/>
        <v>0.57735026918962784</v>
      </c>
      <c r="S6" s="68">
        <f t="shared" si="1"/>
        <v>0.57735026918962784</v>
      </c>
      <c r="T6" s="68">
        <f t="shared" si="1"/>
        <v>0.57735026918962784</v>
      </c>
      <c r="U6" s="68">
        <f t="shared" si="1"/>
        <v>0.57735026918962784</v>
      </c>
      <c r="V6" s="68">
        <f t="shared" si="1"/>
        <v>0.57735026918962784</v>
      </c>
      <c r="W6" s="109">
        <f>AVERAGE(F6:O6,R6:V6)</f>
        <v>0.57735026918962717</v>
      </c>
    </row>
    <row r="7" spans="1:56" s="67" customFormat="1">
      <c r="H7" s="68">
        <f>STDEV(F2:H4)</f>
        <v>0.5</v>
      </c>
      <c r="J7" s="68">
        <f>STDEVA(I2:J4)</f>
        <v>0.51639777949432408</v>
      </c>
      <c r="O7" s="68">
        <f>STDEVA(K2:O4)</f>
        <v>0.51639777949432331</v>
      </c>
      <c r="Q7" s="68">
        <f>STDEVA(P2:Q4)</f>
        <v>1.751190071541826</v>
      </c>
      <c r="R7" s="11"/>
      <c r="S7" s="68">
        <f>STDEVA(R2:S4)</f>
        <v>0.51639777949432408</v>
      </c>
      <c r="V7" s="68">
        <f>STDEVA(T2:V4)</f>
        <v>0.5</v>
      </c>
    </row>
    <row r="8" spans="1:56" s="67" customFormat="1">
      <c r="H8" s="69">
        <f>AVERAGE(F2:H4)</f>
        <v>4.666666666666667</v>
      </c>
      <c r="J8" s="69">
        <f>AVERAGE(I2:J4)</f>
        <v>4.666666666666667</v>
      </c>
      <c r="O8" s="69">
        <f>AVERAGE(K2:O4)</f>
        <v>4.4666666666666668</v>
      </c>
      <c r="Q8" s="69">
        <f>AVERAGE(P2:Q4)</f>
        <v>3.6666666666666665</v>
      </c>
      <c r="R8" s="11"/>
      <c r="S8" s="69">
        <f>AVERAGE(R2:S4)</f>
        <v>4.666666666666667</v>
      </c>
      <c r="V8" s="69">
        <f>AVERAGE(T2:V4)</f>
        <v>4.666666666666667</v>
      </c>
    </row>
    <row r="9" spans="1:56">
      <c r="C9" s="67"/>
      <c r="F9" s="11"/>
      <c r="G9" s="11"/>
      <c r="H9" s="11"/>
      <c r="P9" s="11"/>
      <c r="Q9" s="11"/>
      <c r="R9" s="11"/>
      <c r="S9" s="11"/>
      <c r="T9" s="11"/>
      <c r="U9" s="11"/>
      <c r="V9" s="11"/>
    </row>
    <row r="10" spans="1:56">
      <c r="C10" s="67"/>
      <c r="F10" s="11"/>
      <c r="G10" s="11"/>
      <c r="H10" s="11"/>
      <c r="P10" s="11"/>
      <c r="Q10" s="11"/>
      <c r="R10" s="11"/>
      <c r="S10" s="11"/>
      <c r="T10" s="11"/>
      <c r="U10" s="11"/>
      <c r="V10" s="11"/>
    </row>
    <row r="11" spans="1:56">
      <c r="C11" s="67"/>
      <c r="F11" s="11"/>
      <c r="G11" s="11"/>
      <c r="H11" s="11"/>
      <c r="P11" s="11"/>
      <c r="Q11" s="11"/>
      <c r="R11" s="11"/>
      <c r="S11" s="11"/>
      <c r="T11" s="11"/>
      <c r="U11" s="11"/>
      <c r="V11" s="11"/>
    </row>
    <row r="12" spans="1:56">
      <c r="C12" s="67"/>
      <c r="F12" s="11"/>
      <c r="G12" s="11"/>
      <c r="H12" s="11"/>
      <c r="P12" s="11"/>
      <c r="Q12" s="11"/>
      <c r="R12" s="11"/>
      <c r="S12" s="11"/>
      <c r="T12" s="11"/>
      <c r="U12" s="11"/>
      <c r="V12" s="11"/>
    </row>
    <row r="13" spans="1:56">
      <c r="C13" s="67"/>
      <c r="F13" s="11"/>
      <c r="G13" s="11"/>
      <c r="H13" s="11"/>
      <c r="P13" s="11"/>
      <c r="Q13" s="11"/>
      <c r="R13" s="11"/>
      <c r="S13" s="11"/>
      <c r="T13" s="11"/>
      <c r="U13" s="11"/>
      <c r="V13" s="11"/>
    </row>
    <row r="14" spans="1:56">
      <c r="C14" s="67"/>
      <c r="F14" s="11"/>
      <c r="G14" s="11"/>
      <c r="H14" s="11"/>
      <c r="P14" s="11"/>
      <c r="Q14" s="11"/>
      <c r="R14" s="11"/>
      <c r="S14" s="11"/>
      <c r="T14" s="11"/>
      <c r="U14" s="11"/>
      <c r="V14" s="11"/>
    </row>
    <row r="15" spans="1:56">
      <c r="C15" s="67"/>
      <c r="F15" s="11"/>
      <c r="G15" s="11"/>
      <c r="H15" s="11"/>
      <c r="P15" s="11"/>
      <c r="Q15" s="11"/>
      <c r="R15" s="11"/>
      <c r="S15" s="11"/>
      <c r="T15" s="11"/>
      <c r="U15" s="11"/>
      <c r="V15" s="11"/>
    </row>
    <row r="16" spans="1:56">
      <c r="C16" s="67"/>
      <c r="F16" s="11"/>
      <c r="G16" s="11"/>
      <c r="H16" s="11"/>
      <c r="P16" s="11"/>
      <c r="Q16" s="11"/>
      <c r="R16" s="11"/>
      <c r="S16" s="11"/>
      <c r="T16" s="11"/>
      <c r="U16" s="11"/>
      <c r="V16" s="11"/>
    </row>
    <row r="17" spans="3:22">
      <c r="C17" s="67"/>
      <c r="F17" s="11"/>
      <c r="G17" s="11"/>
      <c r="H17" s="11"/>
      <c r="P17" s="11"/>
      <c r="Q17" s="11"/>
      <c r="R17" s="11"/>
      <c r="S17" s="11"/>
      <c r="T17" s="11"/>
      <c r="U17" s="11"/>
      <c r="V17" s="11"/>
    </row>
    <row r="18" spans="3:22">
      <c r="F18" s="11"/>
      <c r="G18" s="11"/>
      <c r="H18" s="11"/>
      <c r="P18" s="11"/>
      <c r="Q18" s="11"/>
      <c r="R18" s="11"/>
      <c r="S18" s="11"/>
      <c r="T18" s="11"/>
      <c r="U18" s="11"/>
      <c r="V18" s="11"/>
    </row>
    <row r="19" spans="3:22" s="58" customFormat="1">
      <c r="C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3:22" s="58" customFormat="1">
      <c r="C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3:22" s="58" customFormat="1">
      <c r="C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3:22" s="58" customFormat="1">
      <c r="C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3:22" s="58" customFormat="1">
      <c r="C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3:22" s="58" customFormat="1">
      <c r="C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3:22" s="58" customFormat="1">
      <c r="C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3:22" s="58" customFormat="1">
      <c r="C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3:22" s="58" customFormat="1">
      <c r="C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3:22" s="58" customFormat="1">
      <c r="C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3:22" s="58" customFormat="1">
      <c r="C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3:22" s="58" customFormat="1">
      <c r="C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3:22" s="58" customFormat="1">
      <c r="C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3:22" s="58" customFormat="1">
      <c r="C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3:22" s="58" customFormat="1">
      <c r="C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3:22" s="58" customFormat="1">
      <c r="C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3:22" s="58" customFormat="1">
      <c r="C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3:22" s="58" customFormat="1">
      <c r="C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3:22" s="58" customFormat="1">
      <c r="C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3:22" s="58" customFormat="1">
      <c r="C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3:22" s="58" customFormat="1">
      <c r="C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3:22" s="58" customFormat="1">
      <c r="C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3:22" s="58" customFormat="1">
      <c r="C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3:22" s="58" customFormat="1">
      <c r="C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3:22" s="58" customFormat="1">
      <c r="C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3:22" s="58" customFormat="1">
      <c r="C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3:22" s="58" customFormat="1">
      <c r="C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3:22" s="58" customFormat="1">
      <c r="C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3:22" s="58" customFormat="1">
      <c r="C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3:22" s="58" customFormat="1">
      <c r="C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3:22" s="58" customFormat="1">
      <c r="C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3:22" s="58" customFormat="1">
      <c r="C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3:22" s="58" customFormat="1">
      <c r="C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3:22" s="58" customFormat="1">
      <c r="C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3:22" s="58" customFormat="1">
      <c r="C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3:22" s="58" customFormat="1">
      <c r="C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3:22" s="58" customFormat="1">
      <c r="C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3:22" s="58" customFormat="1">
      <c r="C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3:22">
      <c r="F57" s="11"/>
      <c r="G57" s="11"/>
      <c r="H57" s="11"/>
      <c r="P57" s="11"/>
      <c r="Q57" s="11"/>
      <c r="R57" s="11"/>
      <c r="S57" s="11"/>
      <c r="T57" s="11"/>
      <c r="U57" s="11"/>
      <c r="V57" s="11"/>
    </row>
    <row r="58" spans="3:22">
      <c r="F58" s="11"/>
      <c r="G58" s="11"/>
      <c r="H58" s="11"/>
      <c r="P58" s="11"/>
      <c r="Q58" s="11"/>
      <c r="R58" s="11"/>
      <c r="S58" s="11"/>
      <c r="T58" s="11"/>
      <c r="U58" s="11"/>
      <c r="V58" s="11"/>
    </row>
    <row r="59" spans="3:22">
      <c r="F59" s="11"/>
      <c r="G59" s="11"/>
      <c r="H59" s="11"/>
      <c r="P59" s="11"/>
      <c r="Q59" s="11"/>
      <c r="R59" s="11"/>
      <c r="S59" s="11"/>
      <c r="T59" s="11"/>
      <c r="U59" s="11"/>
      <c r="V59" s="11"/>
    </row>
    <row r="60" spans="3:22">
      <c r="F60" s="11"/>
      <c r="G60" s="11"/>
      <c r="H60" s="11"/>
      <c r="P60" s="11"/>
      <c r="Q60" s="11"/>
      <c r="R60" s="11"/>
      <c r="S60" s="11"/>
      <c r="T60" s="11"/>
      <c r="U60" s="11"/>
      <c r="V60" s="11"/>
    </row>
    <row r="61" spans="3:22">
      <c r="F61" s="11"/>
      <c r="G61" s="11"/>
      <c r="H61" s="11"/>
      <c r="P61" s="11"/>
      <c r="Q61" s="11"/>
      <c r="R61" s="11"/>
      <c r="S61" s="11"/>
      <c r="T61" s="11"/>
      <c r="U61" s="11"/>
      <c r="V61" s="11"/>
    </row>
    <row r="62" spans="3:22">
      <c r="F62" s="11"/>
      <c r="G62" s="11"/>
      <c r="H62" s="11"/>
      <c r="P62" s="11"/>
      <c r="Q62" s="11"/>
      <c r="R62" s="11"/>
      <c r="S62" s="11"/>
      <c r="T62" s="11"/>
      <c r="U62" s="11"/>
      <c r="V62" s="11"/>
    </row>
    <row r="63" spans="3:22">
      <c r="F63" s="11"/>
      <c r="G63" s="11"/>
      <c r="H63" s="11"/>
      <c r="P63" s="11"/>
      <c r="Q63" s="11"/>
      <c r="R63" s="11"/>
      <c r="S63" s="11"/>
      <c r="T63" s="11"/>
      <c r="U63" s="11"/>
      <c r="V63" s="11"/>
    </row>
    <row r="64" spans="3:22">
      <c r="F64" s="11"/>
      <c r="G64" s="11"/>
      <c r="H64" s="11"/>
      <c r="P64" s="11"/>
      <c r="Q64" s="11"/>
      <c r="R64" s="11"/>
      <c r="S64" s="11"/>
      <c r="T64" s="11"/>
      <c r="U64" s="11"/>
      <c r="V64" s="11"/>
    </row>
    <row r="65" spans="6:22">
      <c r="F65" s="11"/>
      <c r="G65" s="11"/>
      <c r="H65" s="11"/>
      <c r="P65" s="11"/>
      <c r="Q65" s="11"/>
      <c r="R65" s="11"/>
      <c r="S65" s="11"/>
      <c r="T65" s="11"/>
      <c r="U65" s="11"/>
      <c r="V65" s="11"/>
    </row>
    <row r="66" spans="6:22">
      <c r="F66" s="11"/>
      <c r="G66" s="11"/>
      <c r="H66" s="11"/>
      <c r="P66" s="11"/>
      <c r="Q66" s="11"/>
      <c r="R66" s="11"/>
      <c r="S66" s="11"/>
      <c r="T66" s="11"/>
      <c r="U66" s="11"/>
      <c r="V66" s="11"/>
    </row>
    <row r="67" spans="6:22">
      <c r="F67" s="11"/>
      <c r="G67" s="11"/>
      <c r="H67" s="11"/>
      <c r="P67" s="11"/>
      <c r="Q67" s="11"/>
      <c r="R67" s="11"/>
      <c r="S67" s="11"/>
      <c r="T67" s="11"/>
      <c r="U67" s="11"/>
      <c r="V67" s="11"/>
    </row>
    <row r="68" spans="6:22">
      <c r="F68" s="11"/>
      <c r="G68" s="11"/>
      <c r="H68" s="11"/>
      <c r="P68" s="11"/>
      <c r="Q68" s="11"/>
      <c r="R68" s="11"/>
      <c r="S68" s="11"/>
      <c r="T68" s="11"/>
      <c r="U68" s="11"/>
      <c r="V68" s="11"/>
    </row>
    <row r="69" spans="6:22">
      <c r="F69" s="11"/>
      <c r="G69" s="11"/>
      <c r="H69" s="11"/>
      <c r="P69" s="11"/>
      <c r="Q69" s="11"/>
      <c r="R69" s="11"/>
      <c r="S69" s="11"/>
      <c r="T69" s="11"/>
      <c r="U69" s="11"/>
      <c r="V69" s="11"/>
    </row>
    <row r="70" spans="6:22">
      <c r="F70" s="11"/>
      <c r="G70" s="11"/>
      <c r="H70" s="11"/>
      <c r="P70" s="11"/>
      <c r="Q70" s="11"/>
      <c r="R70" s="11"/>
      <c r="S70" s="11"/>
      <c r="T70" s="11"/>
      <c r="U70" s="11"/>
      <c r="V70" s="11"/>
    </row>
    <row r="71" spans="6:22">
      <c r="F71" s="11"/>
      <c r="G71" s="11"/>
      <c r="H71" s="11"/>
      <c r="P71" s="11"/>
      <c r="Q71" s="11"/>
      <c r="R71" s="11"/>
      <c r="S71" s="11"/>
      <c r="T71" s="11"/>
      <c r="U71" s="11"/>
      <c r="V71" s="11"/>
    </row>
    <row r="72" spans="6:22">
      <c r="F72" s="11"/>
      <c r="G72" s="11"/>
      <c r="H72" s="11"/>
      <c r="P72" s="11"/>
      <c r="Q72" s="11"/>
      <c r="R72" s="11"/>
      <c r="S72" s="11"/>
      <c r="T72" s="11"/>
      <c r="U72" s="11"/>
      <c r="V72" s="11"/>
    </row>
    <row r="73" spans="6:22">
      <c r="F73" s="11"/>
      <c r="G73" s="11"/>
      <c r="H73" s="11"/>
      <c r="P73" s="11"/>
      <c r="Q73" s="11"/>
      <c r="R73" s="11"/>
      <c r="S73" s="11"/>
      <c r="T73" s="11"/>
      <c r="U73" s="11"/>
      <c r="V73" s="11"/>
    </row>
    <row r="74" spans="6:22">
      <c r="F74" s="11"/>
      <c r="G74" s="11"/>
      <c r="H74" s="11"/>
      <c r="P74" s="11"/>
      <c r="Q74" s="11"/>
      <c r="R74" s="11"/>
      <c r="S74" s="11"/>
      <c r="T74" s="11"/>
      <c r="U74" s="11"/>
      <c r="V74" s="11"/>
    </row>
    <row r="75" spans="6:22">
      <c r="F75" s="11"/>
      <c r="G75" s="11"/>
      <c r="H75" s="11"/>
      <c r="P75" s="11"/>
      <c r="Q75" s="11"/>
      <c r="R75" s="11"/>
      <c r="S75" s="11"/>
      <c r="T75" s="11"/>
      <c r="U75" s="11"/>
      <c r="V75" s="11"/>
    </row>
    <row r="76" spans="6:22">
      <c r="F76" s="11"/>
      <c r="G76" s="11"/>
      <c r="H76" s="11"/>
      <c r="P76" s="11"/>
      <c r="Q76" s="11"/>
      <c r="R76" s="11"/>
      <c r="S76" s="11"/>
      <c r="T76" s="11"/>
      <c r="U76" s="11"/>
      <c r="V76" s="11"/>
    </row>
    <row r="77" spans="6:22">
      <c r="F77" s="11"/>
      <c r="G77" s="11"/>
      <c r="H77" s="11"/>
      <c r="P77" s="11"/>
      <c r="Q77" s="11"/>
      <c r="R77" s="11"/>
      <c r="S77" s="11"/>
      <c r="T77" s="11"/>
      <c r="U77" s="11"/>
      <c r="V77" s="11"/>
    </row>
    <row r="78" spans="6:22">
      <c r="F78" s="11"/>
      <c r="G78" s="11"/>
      <c r="H78" s="11"/>
      <c r="P78" s="11"/>
      <c r="Q78" s="11"/>
      <c r="R78" s="11"/>
      <c r="S78" s="11"/>
      <c r="T78" s="11"/>
      <c r="U78" s="11"/>
      <c r="V78" s="11"/>
    </row>
    <row r="79" spans="6:22">
      <c r="F79" s="11"/>
      <c r="G79" s="11"/>
      <c r="H79" s="11"/>
      <c r="P79" s="11"/>
      <c r="Q79" s="11"/>
      <c r="R79" s="11"/>
      <c r="S79" s="11"/>
      <c r="T79" s="11"/>
      <c r="U79" s="11"/>
      <c r="V79" s="11"/>
    </row>
    <row r="80" spans="6:22">
      <c r="F80" s="11"/>
      <c r="G80" s="11"/>
      <c r="H80" s="11"/>
      <c r="P80" s="11"/>
      <c r="Q80" s="11"/>
      <c r="R80" s="11"/>
      <c r="S80" s="11"/>
      <c r="T80" s="11"/>
      <c r="U80" s="11"/>
      <c r="V80" s="11"/>
    </row>
    <row r="81" spans="6:22">
      <c r="F81" s="11"/>
      <c r="G81" s="11"/>
      <c r="H81" s="11"/>
      <c r="P81" s="11"/>
      <c r="Q81" s="11"/>
      <c r="R81" s="11"/>
      <c r="S81" s="11"/>
      <c r="T81" s="11"/>
      <c r="U81" s="11"/>
      <c r="V81" s="11"/>
    </row>
    <row r="82" spans="6:22">
      <c r="F82" s="11"/>
      <c r="G82" s="11"/>
      <c r="H82" s="11"/>
      <c r="P82" s="11"/>
      <c r="Q82" s="11"/>
      <c r="R82" s="11"/>
      <c r="S82" s="11"/>
      <c r="T82" s="11"/>
      <c r="U82" s="11"/>
      <c r="V82" s="11"/>
    </row>
    <row r="83" spans="6:22">
      <c r="F83" s="11"/>
      <c r="G83" s="11"/>
      <c r="H83" s="11"/>
      <c r="P83" s="11"/>
      <c r="Q83" s="11"/>
      <c r="R83" s="11"/>
      <c r="S83" s="11"/>
      <c r="T83" s="11"/>
      <c r="U83" s="11"/>
      <c r="V83" s="11"/>
    </row>
    <row r="84" spans="6:22">
      <c r="F84" s="11"/>
      <c r="G84" s="11"/>
      <c r="H84" s="11"/>
      <c r="P84" s="11"/>
      <c r="Q84" s="11"/>
      <c r="R84" s="11"/>
      <c r="S84" s="11"/>
      <c r="T84" s="11"/>
      <c r="U84" s="11"/>
      <c r="V84" s="11"/>
    </row>
    <row r="85" spans="6:22">
      <c r="F85" s="11"/>
      <c r="G85" s="11"/>
      <c r="H85" s="11"/>
      <c r="P85" s="11"/>
      <c r="Q85" s="11"/>
      <c r="R85" s="11"/>
      <c r="S85" s="11"/>
      <c r="T85" s="11"/>
      <c r="U85" s="11"/>
      <c r="V85" s="11"/>
    </row>
    <row r="86" spans="6:22">
      <c r="F86" s="11"/>
      <c r="G86" s="11"/>
      <c r="H86" s="11"/>
      <c r="P86" s="11"/>
      <c r="Q86" s="11"/>
      <c r="R86" s="11"/>
      <c r="S86" s="11"/>
      <c r="T86" s="11"/>
      <c r="U86" s="11"/>
      <c r="V86" s="11"/>
    </row>
    <row r="87" spans="6:22">
      <c r="F87" s="11"/>
      <c r="G87" s="11"/>
      <c r="H87" s="11"/>
      <c r="P87" s="11"/>
      <c r="Q87" s="11"/>
      <c r="R87" s="11"/>
      <c r="S87" s="11"/>
      <c r="T87" s="11"/>
      <c r="U87" s="11"/>
      <c r="V87" s="11"/>
    </row>
    <row r="88" spans="6:22">
      <c r="F88" s="11"/>
      <c r="G88" s="11"/>
      <c r="H88" s="11"/>
      <c r="P88" s="11"/>
      <c r="Q88" s="11"/>
      <c r="R88" s="11"/>
      <c r="S88" s="11"/>
      <c r="T88" s="11"/>
      <c r="U88" s="11"/>
      <c r="V88" s="11"/>
    </row>
    <row r="89" spans="6:22">
      <c r="F89" s="11"/>
      <c r="G89" s="11"/>
      <c r="H89" s="11"/>
      <c r="P89" s="11"/>
      <c r="Q89" s="11"/>
      <c r="R89" s="11"/>
      <c r="S89" s="11"/>
      <c r="T89" s="11"/>
      <c r="U89" s="11"/>
      <c r="V89" s="11"/>
    </row>
    <row r="90" spans="6:22">
      <c r="F90" s="11"/>
      <c r="G90" s="11"/>
      <c r="H90" s="11"/>
      <c r="P90" s="11"/>
      <c r="Q90" s="11"/>
      <c r="R90" s="11"/>
      <c r="S90" s="11"/>
      <c r="T90" s="11"/>
      <c r="U90" s="11"/>
      <c r="V90" s="11"/>
    </row>
    <row r="91" spans="6:22">
      <c r="F91" s="11"/>
      <c r="G91" s="11"/>
      <c r="H91" s="11"/>
      <c r="P91" s="11"/>
      <c r="Q91" s="11"/>
      <c r="R91" s="11"/>
      <c r="S91" s="11"/>
      <c r="T91" s="11"/>
      <c r="U91" s="11"/>
      <c r="V91" s="11"/>
    </row>
    <row r="92" spans="6:22">
      <c r="F92" s="11"/>
      <c r="G92" s="11"/>
      <c r="H92" s="11"/>
      <c r="P92" s="11"/>
      <c r="Q92" s="11"/>
      <c r="R92" s="11"/>
      <c r="S92" s="11"/>
      <c r="T92" s="11"/>
      <c r="U92" s="11"/>
      <c r="V92" s="11"/>
    </row>
    <row r="93" spans="6:22">
      <c r="F93" s="11"/>
      <c r="G93" s="11"/>
      <c r="H93" s="11"/>
      <c r="P93" s="11"/>
      <c r="Q93" s="11"/>
      <c r="R93" s="11"/>
      <c r="S93" s="11"/>
      <c r="T93" s="11"/>
      <c r="U93" s="11"/>
      <c r="V93" s="11"/>
    </row>
    <row r="94" spans="6:22">
      <c r="F94" s="11"/>
      <c r="G94" s="11"/>
      <c r="H94" s="11"/>
      <c r="P94" s="11"/>
      <c r="Q94" s="11"/>
      <c r="R94" s="11"/>
      <c r="S94" s="11"/>
      <c r="T94" s="11"/>
      <c r="U94" s="11"/>
      <c r="V94" s="11"/>
    </row>
    <row r="95" spans="6:22">
      <c r="F95" s="11"/>
      <c r="G95" s="11"/>
      <c r="H95" s="11"/>
      <c r="P95" s="11"/>
      <c r="Q95" s="11"/>
      <c r="R95" s="11"/>
      <c r="S95" s="11"/>
      <c r="T95" s="11"/>
      <c r="U95" s="11"/>
      <c r="V95" s="11"/>
    </row>
    <row r="96" spans="6:22">
      <c r="F96" s="11"/>
      <c r="G96" s="11"/>
      <c r="H96" s="11"/>
      <c r="P96" s="11"/>
      <c r="Q96" s="11"/>
      <c r="R96" s="11"/>
      <c r="S96" s="11"/>
      <c r="T96" s="11"/>
      <c r="U96" s="11"/>
      <c r="V96" s="11"/>
    </row>
    <row r="97" spans="6:22">
      <c r="F97" s="11"/>
      <c r="G97" s="11"/>
      <c r="H97" s="11"/>
      <c r="P97" s="11"/>
      <c r="Q97" s="11"/>
      <c r="R97" s="11"/>
      <c r="S97" s="11"/>
      <c r="T97" s="11"/>
      <c r="U97" s="11"/>
      <c r="V97" s="11"/>
    </row>
    <row r="98" spans="6:22">
      <c r="F98" s="11"/>
      <c r="G98" s="11"/>
      <c r="H98" s="11"/>
      <c r="P98" s="11"/>
      <c r="Q98" s="11"/>
      <c r="R98" s="11"/>
      <c r="S98" s="11"/>
      <c r="T98" s="11"/>
      <c r="U98" s="11"/>
      <c r="V98" s="11"/>
    </row>
    <row r="99" spans="6:22">
      <c r="F99" s="11"/>
      <c r="G99" s="11"/>
      <c r="H99" s="11"/>
      <c r="P99" s="11"/>
      <c r="Q99" s="11"/>
      <c r="R99" s="11"/>
      <c r="S99" s="11"/>
      <c r="T99" s="11"/>
      <c r="U99" s="11"/>
      <c r="V99" s="11"/>
    </row>
    <row r="100" spans="6:22">
      <c r="F100" s="11"/>
      <c r="G100" s="11"/>
      <c r="H100" s="11"/>
      <c r="P100" s="11"/>
      <c r="Q100" s="11"/>
      <c r="R100" s="11"/>
      <c r="S100" s="11"/>
      <c r="T100" s="11"/>
      <c r="U100" s="11"/>
      <c r="V100" s="11"/>
    </row>
    <row r="101" spans="6:22">
      <c r="F101" s="11"/>
      <c r="G101" s="11"/>
      <c r="H101" s="11"/>
      <c r="P101" s="11"/>
      <c r="Q101" s="11"/>
      <c r="R101" s="11"/>
      <c r="S101" s="11"/>
      <c r="T101" s="11"/>
      <c r="U101" s="11"/>
      <c r="V101" s="11"/>
    </row>
    <row r="102" spans="6:22">
      <c r="F102" s="11"/>
      <c r="G102" s="11"/>
      <c r="H102" s="11"/>
      <c r="P102" s="11"/>
      <c r="Q102" s="11"/>
      <c r="R102" s="11"/>
      <c r="S102" s="11"/>
      <c r="T102" s="11"/>
      <c r="U102" s="11"/>
      <c r="V102" s="11"/>
    </row>
    <row r="103" spans="6:22">
      <c r="F103" s="11"/>
      <c r="G103" s="11"/>
      <c r="H103" s="11"/>
      <c r="P103" s="11"/>
      <c r="Q103" s="11"/>
      <c r="R103" s="11"/>
      <c r="S103" s="11"/>
      <c r="T103" s="11"/>
      <c r="U103" s="11"/>
      <c r="V103" s="11"/>
    </row>
    <row r="104" spans="6:22">
      <c r="F104" s="11"/>
      <c r="G104" s="11"/>
      <c r="H104" s="11"/>
      <c r="P104" s="11"/>
      <c r="Q104" s="11"/>
      <c r="R104" s="11"/>
      <c r="S104" s="11"/>
      <c r="T104" s="11"/>
      <c r="U104" s="11"/>
      <c r="V104" s="11"/>
    </row>
    <row r="105" spans="6:22">
      <c r="F105" s="11"/>
      <c r="G105" s="11"/>
      <c r="H105" s="11"/>
      <c r="P105" s="11"/>
      <c r="Q105" s="11"/>
      <c r="R105" s="11"/>
      <c r="S105" s="11"/>
      <c r="T105" s="11"/>
      <c r="U105" s="11"/>
      <c r="V105" s="11"/>
    </row>
    <row r="106" spans="6:22">
      <c r="F106" s="11"/>
      <c r="G106" s="11"/>
      <c r="H106" s="11"/>
      <c r="P106" s="11"/>
      <c r="Q106" s="11"/>
      <c r="R106" s="11"/>
      <c r="S106" s="11"/>
      <c r="T106" s="11"/>
      <c r="U106" s="11"/>
      <c r="V106" s="11"/>
    </row>
    <row r="107" spans="6:22">
      <c r="F107" s="11"/>
      <c r="G107" s="11"/>
      <c r="H107" s="11"/>
      <c r="P107" s="11"/>
      <c r="Q107" s="11"/>
      <c r="R107" s="11"/>
      <c r="S107" s="11"/>
      <c r="T107" s="11"/>
      <c r="U107" s="11"/>
      <c r="V107" s="11"/>
    </row>
    <row r="108" spans="6:22">
      <c r="F108" s="11"/>
      <c r="G108" s="11"/>
      <c r="H108" s="11"/>
      <c r="P108" s="11"/>
      <c r="Q108" s="11"/>
      <c r="R108" s="11"/>
      <c r="S108" s="11"/>
      <c r="T108" s="11"/>
      <c r="U108" s="11"/>
      <c r="V108" s="11"/>
    </row>
    <row r="109" spans="6:22">
      <c r="F109" s="11"/>
      <c r="G109" s="11"/>
      <c r="H109" s="11"/>
      <c r="P109" s="11"/>
      <c r="Q109" s="11"/>
      <c r="R109" s="11"/>
      <c r="S109" s="11"/>
      <c r="T109" s="11"/>
      <c r="U109" s="11"/>
      <c r="V109" s="11"/>
    </row>
    <row r="110" spans="6:22">
      <c r="F110" s="11"/>
      <c r="G110" s="11"/>
      <c r="H110" s="11"/>
      <c r="P110" s="11"/>
      <c r="Q110" s="11"/>
      <c r="R110" s="11"/>
      <c r="S110" s="11"/>
      <c r="T110" s="11"/>
      <c r="U110" s="11"/>
      <c r="V110" s="11"/>
    </row>
    <row r="111" spans="6:22">
      <c r="F111" s="11"/>
      <c r="G111" s="11"/>
      <c r="H111" s="11"/>
      <c r="P111" s="11"/>
      <c r="Q111" s="11"/>
      <c r="R111" s="11"/>
      <c r="S111" s="11"/>
      <c r="T111" s="11"/>
      <c r="U111" s="11"/>
      <c r="V111" s="11"/>
    </row>
    <row r="112" spans="6:22">
      <c r="F112" s="11"/>
      <c r="G112" s="11"/>
      <c r="H112" s="11"/>
      <c r="P112" s="11"/>
      <c r="Q112" s="11"/>
      <c r="R112" s="11"/>
      <c r="S112" s="11"/>
      <c r="T112" s="11"/>
      <c r="U112" s="11"/>
      <c r="V112" s="11"/>
    </row>
    <row r="113" spans="6:22">
      <c r="F113" s="11"/>
      <c r="G113" s="11"/>
      <c r="H113" s="11"/>
      <c r="P113" s="11"/>
      <c r="Q113" s="11"/>
      <c r="R113" s="11"/>
      <c r="S113" s="11"/>
      <c r="T113" s="11"/>
      <c r="U113" s="11"/>
      <c r="V113" s="11"/>
    </row>
    <row r="114" spans="6:22">
      <c r="F114" s="11"/>
      <c r="G114" s="11"/>
      <c r="H114" s="11"/>
      <c r="P114" s="11"/>
      <c r="Q114" s="11"/>
      <c r="R114" s="11"/>
      <c r="S114" s="11"/>
      <c r="T114" s="11"/>
      <c r="U114" s="11"/>
      <c r="V114" s="11"/>
    </row>
    <row r="115" spans="6:22">
      <c r="F115" s="11"/>
      <c r="G115" s="11"/>
      <c r="H115" s="11"/>
      <c r="P115" s="11"/>
      <c r="Q115" s="11"/>
      <c r="R115" s="11"/>
      <c r="S115" s="11"/>
      <c r="T115" s="11"/>
      <c r="U115" s="11"/>
      <c r="V115" s="11"/>
    </row>
    <row r="116" spans="6:22">
      <c r="F116" s="11"/>
      <c r="G116" s="11"/>
      <c r="H116" s="11"/>
      <c r="P116" s="11"/>
      <c r="Q116" s="11"/>
      <c r="R116" s="11"/>
      <c r="S116" s="11"/>
      <c r="T116" s="11"/>
      <c r="U116" s="11"/>
      <c r="V116" s="11"/>
    </row>
    <row r="117" spans="6:22">
      <c r="F117" s="11"/>
      <c r="G117" s="11"/>
      <c r="H117" s="11"/>
      <c r="P117" s="11"/>
      <c r="Q117" s="11"/>
      <c r="R117" s="11"/>
      <c r="S117" s="11"/>
      <c r="T117" s="11"/>
      <c r="U117" s="11"/>
      <c r="V117" s="11"/>
    </row>
    <row r="118" spans="6:22">
      <c r="F118" s="11"/>
      <c r="G118" s="11"/>
      <c r="H118" s="11"/>
      <c r="P118" s="11"/>
      <c r="Q118" s="11"/>
      <c r="R118" s="11"/>
      <c r="S118" s="11"/>
      <c r="T118" s="11"/>
      <c r="U118" s="11"/>
      <c r="V118" s="11"/>
    </row>
    <row r="119" spans="6:22">
      <c r="F119" s="11"/>
      <c r="G119" s="11"/>
      <c r="H119" s="11"/>
      <c r="P119" s="11"/>
      <c r="Q119" s="11"/>
      <c r="R119" s="11"/>
      <c r="S119" s="11"/>
      <c r="T119" s="11"/>
      <c r="U119" s="11"/>
      <c r="V119" s="11"/>
    </row>
    <row r="120" spans="6:22">
      <c r="F120" s="11"/>
      <c r="G120" s="11"/>
      <c r="H120" s="11"/>
      <c r="P120" s="11"/>
      <c r="Q120" s="11"/>
      <c r="R120" s="11"/>
      <c r="S120" s="11"/>
      <c r="T120" s="11"/>
      <c r="U120" s="11"/>
      <c r="V120" s="11"/>
    </row>
    <row r="121" spans="6:22">
      <c r="F121" s="11"/>
      <c r="G121" s="11"/>
      <c r="H121" s="11"/>
      <c r="P121" s="11"/>
      <c r="Q121" s="11"/>
      <c r="R121" s="11"/>
      <c r="S121" s="11"/>
      <c r="T121" s="11"/>
      <c r="U121" s="11"/>
      <c r="V121" s="11"/>
    </row>
    <row r="122" spans="6:22">
      <c r="F122" s="11"/>
      <c r="G122" s="11"/>
      <c r="H122" s="11"/>
      <c r="P122" s="11"/>
      <c r="Q122" s="11"/>
      <c r="R122" s="11"/>
      <c r="S122" s="11"/>
      <c r="T122" s="11"/>
      <c r="U122" s="11"/>
      <c r="V122" s="11"/>
    </row>
    <row r="123" spans="6:22">
      <c r="F123" s="11"/>
      <c r="G123" s="11"/>
      <c r="H123" s="11"/>
      <c r="P123" s="11"/>
      <c r="Q123" s="11"/>
      <c r="R123" s="11"/>
      <c r="S123" s="11"/>
      <c r="T123" s="11"/>
      <c r="U123" s="11"/>
      <c r="V123" s="11"/>
    </row>
    <row r="124" spans="6:22">
      <c r="F124" s="11"/>
      <c r="G124" s="11"/>
      <c r="H124" s="11"/>
      <c r="P124" s="11"/>
      <c r="Q124" s="11"/>
      <c r="R124" s="11"/>
      <c r="S124" s="11"/>
      <c r="T124" s="11"/>
      <c r="U124" s="11"/>
      <c r="V124" s="11"/>
    </row>
    <row r="125" spans="6:22">
      <c r="F125" s="11"/>
      <c r="G125" s="11"/>
      <c r="H125" s="11"/>
      <c r="P125" s="11"/>
      <c r="Q125" s="11"/>
      <c r="R125" s="11"/>
      <c r="S125" s="11"/>
      <c r="T125" s="11"/>
      <c r="U125" s="11"/>
      <c r="V125" s="11"/>
    </row>
    <row r="126" spans="6:22">
      <c r="F126" s="11"/>
      <c r="G126" s="11"/>
      <c r="H126" s="11"/>
      <c r="P126" s="11"/>
      <c r="Q126" s="11"/>
      <c r="R126" s="11"/>
      <c r="S126" s="11"/>
      <c r="T126" s="11"/>
      <c r="U126" s="11"/>
      <c r="V126" s="11"/>
    </row>
    <row r="127" spans="6:22">
      <c r="F127" s="11"/>
      <c r="G127" s="11"/>
      <c r="H127" s="11"/>
      <c r="P127" s="11"/>
      <c r="Q127" s="11"/>
      <c r="R127" s="11"/>
      <c r="S127" s="11"/>
      <c r="T127" s="11"/>
      <c r="U127" s="11"/>
      <c r="V127" s="11"/>
    </row>
    <row r="128" spans="6:22">
      <c r="F128" s="11"/>
      <c r="G128" s="11"/>
      <c r="H128" s="11"/>
      <c r="P128" s="11"/>
      <c r="Q128" s="11"/>
      <c r="R128" s="11"/>
      <c r="S128" s="11"/>
      <c r="T128" s="11"/>
      <c r="U128" s="11"/>
      <c r="V128" s="11"/>
    </row>
    <row r="129" spans="6:22">
      <c r="F129" s="11"/>
      <c r="G129" s="11"/>
      <c r="H129" s="11"/>
      <c r="P129" s="11"/>
      <c r="Q129" s="11"/>
      <c r="R129" s="11"/>
      <c r="S129" s="11"/>
      <c r="T129" s="11"/>
      <c r="U129" s="11"/>
      <c r="V129" s="11"/>
    </row>
    <row r="130" spans="6:22">
      <c r="F130" s="11"/>
      <c r="G130" s="11"/>
      <c r="H130" s="11"/>
      <c r="P130" s="11"/>
      <c r="Q130" s="11"/>
      <c r="R130" s="11"/>
      <c r="S130" s="11"/>
      <c r="T130" s="11"/>
      <c r="U130" s="11"/>
      <c r="V130" s="11"/>
    </row>
    <row r="131" spans="6:22">
      <c r="F131" s="11"/>
      <c r="G131" s="11"/>
      <c r="H131" s="11"/>
      <c r="P131" s="11"/>
      <c r="Q131" s="11"/>
      <c r="R131" s="11"/>
      <c r="S131" s="11"/>
      <c r="T131" s="11"/>
      <c r="U131" s="11"/>
      <c r="V131" s="11"/>
    </row>
    <row r="132" spans="6:22">
      <c r="F132" s="11"/>
      <c r="G132" s="11"/>
      <c r="H132" s="11"/>
      <c r="P132" s="11"/>
      <c r="Q132" s="11"/>
      <c r="R132" s="11"/>
      <c r="S132" s="11"/>
      <c r="T132" s="11"/>
      <c r="U132" s="11"/>
      <c r="V132" s="11"/>
    </row>
    <row r="133" spans="6:22">
      <c r="F133" s="11"/>
      <c r="G133" s="11"/>
      <c r="H133" s="11"/>
      <c r="P133" s="11"/>
      <c r="Q133" s="11"/>
      <c r="R133" s="11"/>
      <c r="S133" s="11"/>
      <c r="T133" s="11"/>
      <c r="U133" s="11"/>
      <c r="V133" s="11"/>
    </row>
    <row r="134" spans="6:22">
      <c r="F134" s="11"/>
      <c r="G134" s="11"/>
      <c r="H134" s="11"/>
      <c r="P134" s="11"/>
      <c r="Q134" s="11"/>
      <c r="R134" s="11"/>
      <c r="S134" s="11"/>
      <c r="T134" s="11"/>
      <c r="U134" s="11"/>
      <c r="V134" s="11"/>
    </row>
    <row r="135" spans="6:22">
      <c r="F135" s="11"/>
      <c r="G135" s="11"/>
      <c r="H135" s="11"/>
      <c r="P135" s="11"/>
      <c r="Q135" s="11"/>
      <c r="R135" s="11"/>
      <c r="S135" s="11"/>
      <c r="T135" s="11"/>
      <c r="U135" s="11"/>
      <c r="V135" s="11"/>
    </row>
    <row r="136" spans="6:22">
      <c r="F136" s="11"/>
      <c r="G136" s="11"/>
      <c r="H136" s="11"/>
      <c r="P136" s="11"/>
      <c r="Q136" s="11"/>
      <c r="R136" s="11"/>
      <c r="S136" s="11"/>
      <c r="T136" s="11"/>
      <c r="U136" s="11"/>
      <c r="V136" s="11"/>
    </row>
    <row r="137" spans="6:22">
      <c r="F137" s="11"/>
      <c r="G137" s="11"/>
      <c r="H137" s="11"/>
      <c r="P137" s="11"/>
      <c r="Q137" s="11"/>
      <c r="R137" s="11"/>
      <c r="S137" s="11"/>
      <c r="T137" s="11"/>
      <c r="U137" s="11"/>
      <c r="V137" s="11"/>
    </row>
    <row r="138" spans="6:22">
      <c r="F138" s="11"/>
      <c r="G138" s="11"/>
      <c r="H138" s="11"/>
      <c r="P138" s="11"/>
      <c r="Q138" s="11"/>
      <c r="R138" s="11"/>
      <c r="S138" s="11"/>
      <c r="T138" s="11"/>
      <c r="U138" s="11"/>
      <c r="V138" s="11"/>
    </row>
    <row r="139" spans="6:22">
      <c r="F139" s="11"/>
      <c r="G139" s="11"/>
      <c r="H139" s="11"/>
      <c r="P139" s="11"/>
      <c r="Q139" s="11"/>
      <c r="R139" s="11"/>
      <c r="S139" s="11"/>
      <c r="T139" s="11"/>
      <c r="U139" s="11"/>
      <c r="V139" s="11"/>
    </row>
    <row r="140" spans="6:22">
      <c r="F140" s="11"/>
      <c r="G140" s="11"/>
      <c r="H140" s="11"/>
      <c r="P140" s="11"/>
      <c r="Q140" s="11"/>
      <c r="R140" s="11"/>
      <c r="S140" s="11"/>
      <c r="T140" s="11"/>
      <c r="U140" s="11"/>
      <c r="V140" s="11"/>
    </row>
    <row r="141" spans="6:22">
      <c r="F141" s="11"/>
      <c r="G141" s="11"/>
      <c r="H141" s="11"/>
      <c r="P141" s="11"/>
      <c r="Q141" s="11"/>
      <c r="R141" s="11"/>
      <c r="S141" s="11"/>
      <c r="T141" s="11"/>
      <c r="U141" s="11"/>
      <c r="V141" s="11"/>
    </row>
    <row r="142" spans="6:22">
      <c r="F142" s="11"/>
      <c r="G142" s="11"/>
      <c r="H142" s="11"/>
      <c r="P142" s="11"/>
      <c r="Q142" s="11"/>
      <c r="R142" s="11"/>
      <c r="S142" s="11"/>
      <c r="T142" s="11"/>
      <c r="U142" s="11"/>
      <c r="V142" s="11"/>
    </row>
    <row r="143" spans="6:22">
      <c r="F143" s="11"/>
      <c r="G143" s="11"/>
      <c r="H143" s="11"/>
      <c r="P143" s="11"/>
      <c r="Q143" s="11"/>
      <c r="R143" s="11"/>
      <c r="S143" s="11"/>
      <c r="T143" s="11"/>
      <c r="U143" s="11"/>
      <c r="V143" s="11"/>
    </row>
    <row r="144" spans="6:22">
      <c r="F144" s="11"/>
      <c r="G144" s="11"/>
      <c r="H144" s="11"/>
      <c r="P144" s="11"/>
      <c r="Q144" s="11"/>
      <c r="R144" s="11"/>
      <c r="S144" s="11"/>
      <c r="T144" s="11"/>
      <c r="U144" s="11"/>
      <c r="V144" s="11"/>
    </row>
    <row r="145" spans="6:22">
      <c r="F145" s="11"/>
      <c r="G145" s="11"/>
      <c r="H145" s="11"/>
      <c r="P145" s="11"/>
      <c r="Q145" s="11"/>
      <c r="R145" s="11"/>
      <c r="S145" s="11"/>
      <c r="T145" s="11"/>
      <c r="U145" s="11"/>
      <c r="V145" s="11"/>
    </row>
    <row r="146" spans="6:22">
      <c r="F146" s="11"/>
      <c r="G146" s="11"/>
      <c r="H146" s="11"/>
      <c r="P146" s="11"/>
      <c r="Q146" s="11"/>
      <c r="R146" s="11"/>
      <c r="S146" s="11"/>
      <c r="T146" s="11"/>
      <c r="U146" s="11"/>
      <c r="V146" s="11"/>
    </row>
    <row r="147" spans="6:22">
      <c r="F147" s="11"/>
      <c r="G147" s="11"/>
      <c r="H147" s="11"/>
      <c r="P147" s="11"/>
      <c r="Q147" s="11"/>
      <c r="R147" s="11"/>
      <c r="S147" s="11"/>
      <c r="T147" s="11"/>
      <c r="U147" s="11"/>
      <c r="V147" s="11"/>
    </row>
    <row r="148" spans="6:22">
      <c r="F148" s="11"/>
      <c r="G148" s="11"/>
      <c r="H148" s="11"/>
      <c r="P148" s="11"/>
      <c r="Q148" s="11"/>
      <c r="R148" s="11"/>
      <c r="S148" s="11"/>
      <c r="T148" s="11"/>
      <c r="U148" s="11"/>
      <c r="V148" s="11"/>
    </row>
    <row r="149" spans="6:22">
      <c r="F149" s="11"/>
      <c r="G149" s="11"/>
      <c r="H149" s="11"/>
      <c r="P149" s="11"/>
      <c r="Q149" s="11"/>
      <c r="R149" s="11"/>
      <c r="S149" s="11"/>
      <c r="T149" s="11"/>
      <c r="U149" s="11"/>
      <c r="V149" s="11"/>
    </row>
    <row r="150" spans="6:22">
      <c r="F150" s="11"/>
      <c r="G150" s="11"/>
      <c r="H150" s="11"/>
      <c r="P150" s="11"/>
      <c r="Q150" s="11"/>
      <c r="R150" s="11"/>
      <c r="S150" s="11"/>
      <c r="T150" s="11"/>
      <c r="U150" s="11"/>
      <c r="V150" s="11"/>
    </row>
    <row r="151" spans="6:22">
      <c r="F151" s="11"/>
      <c r="G151" s="11"/>
      <c r="H151" s="11"/>
      <c r="P151" s="11"/>
      <c r="Q151" s="11"/>
      <c r="R151" s="11"/>
      <c r="S151" s="11"/>
      <c r="T151" s="11"/>
      <c r="U151" s="11"/>
      <c r="V151" s="11"/>
    </row>
    <row r="152" spans="6:22">
      <c r="I152" s="12"/>
      <c r="J152" s="12"/>
      <c r="K152" s="13"/>
      <c r="L152" s="13"/>
      <c r="M152" s="13"/>
      <c r="N152" s="13"/>
      <c r="O152" s="13"/>
    </row>
    <row r="153" spans="6:22">
      <c r="I153" s="12"/>
      <c r="J153" s="12"/>
      <c r="K153" s="13"/>
      <c r="L153" s="13"/>
      <c r="M153" s="13"/>
      <c r="N153" s="13"/>
      <c r="O153" s="13"/>
    </row>
    <row r="154" spans="6:22">
      <c r="I154" s="12"/>
      <c r="J154" s="12"/>
      <c r="K154" s="13"/>
      <c r="L154" s="13"/>
      <c r="M154" s="13"/>
      <c r="N154" s="13"/>
      <c r="O154" s="13"/>
    </row>
    <row r="155" spans="6:22">
      <c r="I155" s="12"/>
      <c r="J155" s="12"/>
      <c r="K155" s="13"/>
      <c r="L155" s="13"/>
      <c r="M155" s="13"/>
      <c r="N155" s="13"/>
      <c r="O155" s="13"/>
    </row>
    <row r="156" spans="6:22">
      <c r="I156" s="12"/>
      <c r="J156" s="12"/>
      <c r="K156" s="13"/>
      <c r="L156" s="13"/>
      <c r="M156" s="13"/>
      <c r="N156" s="13"/>
      <c r="O156" s="13"/>
    </row>
    <row r="157" spans="6:22">
      <c r="I157" s="12"/>
      <c r="J157" s="12"/>
      <c r="K157" s="13"/>
      <c r="L157" s="13"/>
      <c r="M157" s="13"/>
      <c r="N157" s="13"/>
      <c r="O157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160" zoomScaleNormal="160" workbookViewId="0">
      <selection activeCell="F9" sqref="F9"/>
    </sheetView>
  </sheetViews>
  <sheetFormatPr defaultRowHeight="15"/>
  <cols>
    <col min="1" max="1" width="9.140625" style="39" customWidth="1"/>
    <col min="2" max="2" width="9.140625" style="39"/>
    <col min="3" max="3" width="9.140625" style="39" customWidth="1"/>
    <col min="4" max="4" width="9.140625" style="39"/>
    <col min="5" max="5" width="9.140625" style="39" customWidth="1"/>
    <col min="6" max="6" width="49.7109375" style="39" customWidth="1"/>
    <col min="7" max="16384" width="9.140625" style="39"/>
  </cols>
  <sheetData>
    <row r="1" spans="1:7" s="38" customFormat="1" ht="27.75">
      <c r="A1" s="164" t="s">
        <v>67</v>
      </c>
      <c r="B1" s="164"/>
      <c r="C1" s="164"/>
      <c r="D1" s="164"/>
      <c r="E1" s="164"/>
      <c r="F1" s="164"/>
    </row>
    <row r="2" spans="1:7" s="38" customFormat="1" ht="27.75">
      <c r="A2" s="164" t="s">
        <v>65</v>
      </c>
      <c r="B2" s="164"/>
      <c r="C2" s="164"/>
      <c r="D2" s="164"/>
      <c r="E2" s="164"/>
      <c r="F2" s="164"/>
      <c r="G2" s="164"/>
    </row>
    <row r="3" spans="1:7" s="38" customFormat="1" ht="27.75">
      <c r="A3" s="164" t="s">
        <v>66</v>
      </c>
      <c r="B3" s="164"/>
      <c r="C3" s="164"/>
      <c r="D3" s="164"/>
      <c r="E3" s="164"/>
      <c r="F3" s="164"/>
      <c r="G3" s="164"/>
    </row>
    <row r="4" spans="1:7" s="38" customFormat="1" ht="27.75">
      <c r="A4" s="164" t="s">
        <v>62</v>
      </c>
      <c r="B4" s="164"/>
      <c r="C4" s="164"/>
      <c r="D4" s="164"/>
      <c r="E4" s="164"/>
      <c r="F4" s="164"/>
      <c r="G4" s="164"/>
    </row>
    <row r="5" spans="1:7" s="38" customFormat="1" ht="27.75">
      <c r="A5" s="164" t="s">
        <v>63</v>
      </c>
      <c r="B5" s="164"/>
      <c r="C5" s="164"/>
      <c r="D5" s="164"/>
      <c r="E5" s="164"/>
      <c r="F5" s="164"/>
      <c r="G5" s="164"/>
    </row>
    <row r="6" spans="1:7" ht="27.75">
      <c r="A6" s="164" t="s">
        <v>64</v>
      </c>
      <c r="B6" s="164"/>
      <c r="C6" s="164"/>
      <c r="D6" s="164"/>
      <c r="E6" s="164"/>
      <c r="F6" s="164"/>
      <c r="G6" s="164"/>
    </row>
    <row r="7" spans="1:7" ht="24">
      <c r="A7" s="133"/>
      <c r="B7" s="133"/>
      <c r="C7" s="133"/>
      <c r="D7" s="133"/>
      <c r="E7" s="133"/>
      <c r="F7" s="133"/>
      <c r="G7" s="133"/>
    </row>
    <row r="8" spans="1:7" s="41" customFormat="1" ht="24">
      <c r="A8" s="40" t="s">
        <v>42</v>
      </c>
      <c r="B8" s="40"/>
      <c r="C8" s="40"/>
      <c r="D8" s="40"/>
      <c r="E8" s="40"/>
      <c r="F8" s="40"/>
    </row>
    <row r="9" spans="1:7" s="41" customFormat="1" ht="24">
      <c r="A9" s="59" t="s">
        <v>123</v>
      </c>
      <c r="B9" s="59"/>
      <c r="C9" s="59"/>
      <c r="D9" s="59"/>
      <c r="E9" s="59"/>
      <c r="F9" s="59"/>
    </row>
    <row r="10" spans="1:7" s="41" customFormat="1" ht="24">
      <c r="A10" s="111" t="s">
        <v>124</v>
      </c>
      <c r="B10" s="111"/>
      <c r="C10" s="111"/>
      <c r="D10" s="111"/>
      <c r="E10" s="111"/>
      <c r="F10" s="111"/>
    </row>
    <row r="11" spans="1:7" s="41" customFormat="1" ht="24">
      <c r="A11" s="111" t="s">
        <v>119</v>
      </c>
      <c r="B11" s="111"/>
      <c r="C11" s="111"/>
      <c r="D11" s="111"/>
      <c r="E11" s="111"/>
      <c r="F11" s="111"/>
    </row>
    <row r="12" spans="1:7" s="41" customFormat="1" ht="24">
      <c r="A12" s="111" t="s">
        <v>120</v>
      </c>
      <c r="B12" s="111"/>
      <c r="C12" s="111"/>
      <c r="D12" s="111"/>
      <c r="E12" s="111"/>
      <c r="F12" s="111"/>
    </row>
    <row r="13" spans="1:7" s="41" customFormat="1" ht="24">
      <c r="A13" s="111" t="s">
        <v>122</v>
      </c>
      <c r="B13" s="111"/>
      <c r="C13" s="111"/>
      <c r="D13" s="111"/>
      <c r="E13" s="111"/>
      <c r="F13" s="111"/>
    </row>
    <row r="14" spans="1:7" s="41" customFormat="1" ht="24">
      <c r="A14" s="111" t="s">
        <v>121</v>
      </c>
      <c r="B14" s="111"/>
      <c r="C14" s="111"/>
      <c r="D14" s="111"/>
      <c r="E14" s="111"/>
      <c r="F14" s="111"/>
    </row>
    <row r="15" spans="1:7" s="7" customFormat="1" ht="24">
      <c r="A15" s="111" t="s">
        <v>102</v>
      </c>
      <c r="B15" s="111"/>
      <c r="C15" s="111"/>
      <c r="D15" s="111"/>
      <c r="E15" s="111"/>
      <c r="F15" s="111"/>
    </row>
    <row r="16" spans="1:7" s="7" customFormat="1" ht="24">
      <c r="A16" s="111" t="s">
        <v>103</v>
      </c>
      <c r="B16" s="111"/>
      <c r="C16" s="111"/>
      <c r="D16" s="111"/>
      <c r="E16" s="111"/>
      <c r="F16" s="111"/>
    </row>
    <row r="17" spans="1:8" s="7" customFormat="1" ht="24">
      <c r="A17" s="111" t="s">
        <v>36</v>
      </c>
      <c r="B17" s="111"/>
      <c r="C17" s="111"/>
      <c r="D17" s="111"/>
      <c r="E17" s="111"/>
      <c r="F17" s="111"/>
    </row>
    <row r="18" spans="1:8" s="7" customFormat="1" ht="24">
      <c r="A18" s="111" t="s">
        <v>104</v>
      </c>
      <c r="B18" s="111"/>
      <c r="C18" s="111"/>
      <c r="D18" s="111"/>
      <c r="E18" s="111"/>
      <c r="F18" s="111"/>
    </row>
    <row r="19" spans="1:8" s="7" customFormat="1" ht="24">
      <c r="A19" s="111" t="s">
        <v>105</v>
      </c>
      <c r="B19" s="111"/>
      <c r="C19" s="111"/>
      <c r="D19" s="111"/>
      <c r="E19" s="111"/>
      <c r="F19" s="111"/>
    </row>
    <row r="20" spans="1:8" s="111" customFormat="1" ht="24">
      <c r="A20" s="165" t="s">
        <v>97</v>
      </c>
      <c r="B20" s="165"/>
      <c r="C20" s="165"/>
      <c r="D20" s="165"/>
      <c r="E20" s="165"/>
      <c r="F20" s="165"/>
      <c r="G20" s="15"/>
    </row>
    <row r="21" spans="1:8" s="7" customFormat="1" ht="24">
      <c r="A21" s="106" t="s">
        <v>98</v>
      </c>
      <c r="B21" s="106"/>
      <c r="C21" s="106"/>
      <c r="D21" s="106"/>
      <c r="E21" s="106"/>
      <c r="F21" s="106"/>
      <c r="G21" s="153"/>
      <c r="H21" s="153"/>
    </row>
    <row r="22" spans="1:8" s="7" customFormat="1" ht="24">
      <c r="A22" s="163" t="s">
        <v>112</v>
      </c>
      <c r="B22" s="163"/>
      <c r="C22" s="163"/>
      <c r="D22" s="163"/>
      <c r="E22" s="163"/>
      <c r="F22" s="163"/>
      <c r="G22" s="153"/>
      <c r="H22" s="153"/>
    </row>
    <row r="23" spans="1:8" s="7" customFormat="1" ht="24">
      <c r="A23" s="163" t="s">
        <v>99</v>
      </c>
      <c r="B23" s="163"/>
      <c r="C23" s="163"/>
      <c r="D23" s="163"/>
      <c r="E23" s="163"/>
      <c r="F23" s="163"/>
      <c r="G23" s="153"/>
      <c r="H23" s="153"/>
    </row>
    <row r="24" spans="1:8" s="7" customFormat="1" ht="24">
      <c r="A24" s="163" t="s">
        <v>100</v>
      </c>
      <c r="B24" s="163"/>
      <c r="C24" s="163"/>
      <c r="D24" s="163"/>
      <c r="E24" s="163"/>
      <c r="F24" s="163"/>
      <c r="G24" s="163"/>
      <c r="H24" s="163"/>
    </row>
    <row r="25" spans="1:8" s="7" customFormat="1" ht="24">
      <c r="A25" s="163" t="s">
        <v>101</v>
      </c>
      <c r="B25" s="163"/>
      <c r="C25" s="163"/>
      <c r="D25" s="163"/>
      <c r="E25" s="163"/>
      <c r="F25" s="163"/>
      <c r="G25" s="155"/>
      <c r="H25" s="155"/>
    </row>
    <row r="26" spans="1:8" s="7" customFormat="1" ht="24">
      <c r="A26" s="163" t="s">
        <v>113</v>
      </c>
      <c r="B26" s="163"/>
      <c r="C26" s="163"/>
      <c r="D26" s="163"/>
      <c r="E26" s="163"/>
      <c r="F26" s="163"/>
      <c r="G26" s="155"/>
      <c r="H26" s="155"/>
    </row>
    <row r="27" spans="1:8" s="7" customFormat="1" ht="24">
      <c r="A27" s="163" t="s">
        <v>114</v>
      </c>
      <c r="B27" s="163"/>
      <c r="C27" s="163"/>
      <c r="D27" s="163"/>
      <c r="E27" s="163"/>
      <c r="F27" s="163"/>
      <c r="G27" s="155"/>
      <c r="H27" s="155"/>
    </row>
    <row r="28" spans="1:8" s="7" customFormat="1" ht="24">
      <c r="A28" s="163" t="s">
        <v>115</v>
      </c>
      <c r="B28" s="163"/>
      <c r="C28" s="163"/>
      <c r="D28" s="163"/>
      <c r="E28" s="163"/>
      <c r="F28" s="163"/>
      <c r="G28" s="155"/>
      <c r="H28" s="155"/>
    </row>
    <row r="29" spans="1:8" s="7" customFormat="1" ht="24">
      <c r="A29" s="163" t="s">
        <v>125</v>
      </c>
      <c r="B29" s="163"/>
      <c r="C29" s="163"/>
      <c r="D29" s="163"/>
      <c r="E29" s="163"/>
      <c r="F29" s="163"/>
      <c r="G29" s="155"/>
      <c r="H29" s="155"/>
    </row>
    <row r="30" spans="1:8" s="7" customFormat="1" ht="24">
      <c r="A30" s="163" t="s">
        <v>116</v>
      </c>
      <c r="B30" s="163"/>
      <c r="C30" s="163"/>
      <c r="D30" s="163"/>
      <c r="E30" s="163"/>
      <c r="F30" s="163"/>
      <c r="G30" s="155"/>
      <c r="H30" s="155"/>
    </row>
    <row r="31" spans="1:8" s="7" customFormat="1" ht="24">
      <c r="A31" s="166" t="s">
        <v>117</v>
      </c>
      <c r="B31" s="166"/>
      <c r="C31" s="166"/>
      <c r="D31" s="166"/>
      <c r="E31" s="166"/>
      <c r="F31" s="166"/>
    </row>
    <row r="32" spans="1:8" s="7" customFormat="1" ht="24">
      <c r="A32" s="152"/>
      <c r="B32" s="152"/>
      <c r="C32" s="152"/>
      <c r="D32" s="152"/>
      <c r="E32" s="152"/>
      <c r="F32" s="152"/>
    </row>
    <row r="33" spans="1:6" s="7" customFormat="1" ht="24">
      <c r="A33" s="152"/>
      <c r="B33" s="152"/>
      <c r="C33" s="152"/>
      <c r="D33" s="152"/>
      <c r="E33" s="152"/>
      <c r="F33" s="152"/>
    </row>
    <row r="34" spans="1:6" ht="24">
      <c r="A34" s="167" t="s">
        <v>126</v>
      </c>
      <c r="B34" s="166"/>
      <c r="C34" s="166"/>
      <c r="D34" s="166"/>
      <c r="E34" s="166"/>
      <c r="F34" s="166"/>
    </row>
    <row r="35" spans="1:6" ht="24">
      <c r="A35" s="7"/>
      <c r="B35" s="7" t="s">
        <v>128</v>
      </c>
      <c r="C35" s="7"/>
      <c r="D35" s="7"/>
      <c r="E35" s="7"/>
      <c r="F35" s="7"/>
    </row>
    <row r="36" spans="1:6" ht="24">
      <c r="A36" s="7"/>
      <c r="B36" s="7" t="s">
        <v>127</v>
      </c>
      <c r="C36" s="7"/>
      <c r="D36" s="7"/>
      <c r="E36" s="7"/>
      <c r="F36" s="7"/>
    </row>
    <row r="37" spans="1:6" ht="24">
      <c r="A37" s="7"/>
      <c r="B37" s="7"/>
      <c r="C37" s="7"/>
      <c r="D37" s="7"/>
      <c r="E37" s="7"/>
      <c r="F37" s="7"/>
    </row>
    <row r="38" spans="1:6" ht="24">
      <c r="A38" s="7"/>
      <c r="B38" s="7"/>
      <c r="C38" s="7"/>
      <c r="D38" s="7"/>
      <c r="E38" s="7"/>
      <c r="F38" s="7"/>
    </row>
    <row r="39" spans="1:6" ht="24">
      <c r="A39" s="7"/>
      <c r="B39" s="7"/>
      <c r="C39" s="7"/>
      <c r="D39" s="7"/>
      <c r="E39" s="7"/>
      <c r="F39" s="7"/>
    </row>
    <row r="40" spans="1:6" ht="24">
      <c r="A40" s="7"/>
      <c r="B40" s="7"/>
      <c r="C40" s="7"/>
      <c r="D40" s="7"/>
      <c r="E40" s="7"/>
      <c r="F40" s="7"/>
    </row>
    <row r="41" spans="1:6" ht="24">
      <c r="A41" s="7"/>
      <c r="B41" s="7"/>
      <c r="C41" s="7"/>
      <c r="D41" s="7"/>
      <c r="E41" s="7"/>
      <c r="F41" s="7"/>
    </row>
    <row r="42" spans="1:6" ht="24">
      <c r="A42" s="7"/>
      <c r="B42" s="7"/>
      <c r="C42" s="7"/>
      <c r="D42" s="7"/>
      <c r="E42" s="7"/>
      <c r="F42" s="7"/>
    </row>
    <row r="43" spans="1:6" ht="24">
      <c r="A43" s="7"/>
      <c r="B43" s="7"/>
      <c r="C43" s="7"/>
      <c r="D43" s="7"/>
      <c r="E43" s="7"/>
      <c r="F43" s="7"/>
    </row>
  </sheetData>
  <mergeCells count="18">
    <mergeCell ref="A28:F28"/>
    <mergeCell ref="A29:F29"/>
    <mergeCell ref="A30:F30"/>
    <mergeCell ref="A31:F31"/>
    <mergeCell ref="A34:F34"/>
    <mergeCell ref="A24:H24"/>
    <mergeCell ref="A25:F25"/>
    <mergeCell ref="A26:F26"/>
    <mergeCell ref="A27:F27"/>
    <mergeCell ref="A1:F1"/>
    <mergeCell ref="A20:F20"/>
    <mergeCell ref="A23:F23"/>
    <mergeCell ref="A2:G2"/>
    <mergeCell ref="A3:G3"/>
    <mergeCell ref="A4:G4"/>
    <mergeCell ref="A5:G5"/>
    <mergeCell ref="A6:G6"/>
    <mergeCell ref="A22:F22"/>
  </mergeCells>
  <pageMargins left="0.5" right="0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zoomScale="140" zoomScaleNormal="140" workbookViewId="0">
      <selection activeCell="D22" sqref="D22:F22"/>
    </sheetView>
  </sheetViews>
  <sheetFormatPr defaultRowHeight="23.25"/>
  <cols>
    <col min="1" max="1" width="6.7109375" style="1" customWidth="1"/>
    <col min="2" max="2" width="4.85546875" style="1" customWidth="1"/>
    <col min="3" max="3" width="7.7109375" style="1" customWidth="1"/>
    <col min="4" max="4" width="9" style="1"/>
    <col min="5" max="5" width="15.42578125" style="1" customWidth="1"/>
    <col min="6" max="6" width="26.140625" style="1" customWidth="1"/>
    <col min="7" max="7" width="12.42578125" style="2" customWidth="1"/>
    <col min="8" max="8" width="14.42578125" style="2" customWidth="1"/>
    <col min="9" max="9" width="20" style="2" customWidth="1"/>
    <col min="10" max="258" width="9" style="1"/>
    <col min="259" max="259" width="10.85546875" style="1" customWidth="1"/>
    <col min="260" max="260" width="9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" style="1"/>
    <col min="515" max="515" width="10.85546875" style="1" customWidth="1"/>
    <col min="516" max="516" width="9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" style="1"/>
    <col min="771" max="771" width="10.85546875" style="1" customWidth="1"/>
    <col min="772" max="772" width="9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" style="1"/>
    <col min="1027" max="1027" width="10.85546875" style="1" customWidth="1"/>
    <col min="1028" max="1028" width="9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" style="1"/>
    <col min="1283" max="1283" width="10.85546875" style="1" customWidth="1"/>
    <col min="1284" max="1284" width="9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" style="1"/>
    <col min="1539" max="1539" width="10.85546875" style="1" customWidth="1"/>
    <col min="1540" max="1540" width="9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" style="1"/>
    <col min="1795" max="1795" width="10.85546875" style="1" customWidth="1"/>
    <col min="1796" max="1796" width="9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" style="1"/>
    <col min="2051" max="2051" width="10.85546875" style="1" customWidth="1"/>
    <col min="2052" max="2052" width="9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" style="1"/>
    <col min="2307" max="2307" width="10.85546875" style="1" customWidth="1"/>
    <col min="2308" max="2308" width="9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" style="1"/>
    <col min="2563" max="2563" width="10.85546875" style="1" customWidth="1"/>
    <col min="2564" max="2564" width="9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" style="1"/>
    <col min="2819" max="2819" width="10.85546875" style="1" customWidth="1"/>
    <col min="2820" max="2820" width="9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" style="1"/>
    <col min="3075" max="3075" width="10.85546875" style="1" customWidth="1"/>
    <col min="3076" max="3076" width="9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" style="1"/>
    <col min="3331" max="3331" width="10.85546875" style="1" customWidth="1"/>
    <col min="3332" max="3332" width="9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" style="1"/>
    <col min="3587" max="3587" width="10.85546875" style="1" customWidth="1"/>
    <col min="3588" max="3588" width="9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" style="1"/>
    <col min="3843" max="3843" width="10.85546875" style="1" customWidth="1"/>
    <col min="3844" max="3844" width="9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" style="1"/>
    <col min="4099" max="4099" width="10.85546875" style="1" customWidth="1"/>
    <col min="4100" max="4100" width="9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" style="1"/>
    <col min="4355" max="4355" width="10.85546875" style="1" customWidth="1"/>
    <col min="4356" max="4356" width="9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" style="1"/>
    <col min="4611" max="4611" width="10.85546875" style="1" customWidth="1"/>
    <col min="4612" max="4612" width="9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" style="1"/>
    <col min="4867" max="4867" width="10.85546875" style="1" customWidth="1"/>
    <col min="4868" max="4868" width="9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" style="1"/>
    <col min="5123" max="5123" width="10.85546875" style="1" customWidth="1"/>
    <col min="5124" max="5124" width="9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" style="1"/>
    <col min="5379" max="5379" width="10.85546875" style="1" customWidth="1"/>
    <col min="5380" max="5380" width="9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" style="1"/>
    <col min="5635" max="5635" width="10.85546875" style="1" customWidth="1"/>
    <col min="5636" max="5636" width="9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" style="1"/>
    <col min="5891" max="5891" width="10.85546875" style="1" customWidth="1"/>
    <col min="5892" max="5892" width="9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" style="1"/>
    <col min="6147" max="6147" width="10.85546875" style="1" customWidth="1"/>
    <col min="6148" max="6148" width="9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" style="1"/>
    <col min="6403" max="6403" width="10.85546875" style="1" customWidth="1"/>
    <col min="6404" max="6404" width="9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" style="1"/>
    <col min="6659" max="6659" width="10.85546875" style="1" customWidth="1"/>
    <col min="6660" max="6660" width="9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" style="1"/>
    <col min="6915" max="6915" width="10.85546875" style="1" customWidth="1"/>
    <col min="6916" max="6916" width="9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" style="1"/>
    <col min="7171" max="7171" width="10.85546875" style="1" customWidth="1"/>
    <col min="7172" max="7172" width="9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" style="1"/>
    <col min="7427" max="7427" width="10.85546875" style="1" customWidth="1"/>
    <col min="7428" max="7428" width="9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" style="1"/>
    <col min="7683" max="7683" width="10.85546875" style="1" customWidth="1"/>
    <col min="7684" max="7684" width="9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" style="1"/>
    <col min="7939" max="7939" width="10.85546875" style="1" customWidth="1"/>
    <col min="7940" max="7940" width="9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" style="1"/>
    <col min="8195" max="8195" width="10.85546875" style="1" customWidth="1"/>
    <col min="8196" max="8196" width="9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" style="1"/>
    <col min="8451" max="8451" width="10.85546875" style="1" customWidth="1"/>
    <col min="8452" max="8452" width="9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" style="1"/>
    <col min="8707" max="8707" width="10.85546875" style="1" customWidth="1"/>
    <col min="8708" max="8708" width="9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" style="1"/>
    <col min="8963" max="8963" width="10.85546875" style="1" customWidth="1"/>
    <col min="8964" max="8964" width="9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" style="1"/>
    <col min="9219" max="9219" width="10.85546875" style="1" customWidth="1"/>
    <col min="9220" max="9220" width="9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" style="1"/>
    <col min="9475" max="9475" width="10.85546875" style="1" customWidth="1"/>
    <col min="9476" max="9476" width="9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" style="1"/>
    <col min="9731" max="9731" width="10.85546875" style="1" customWidth="1"/>
    <col min="9732" max="9732" width="9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" style="1"/>
    <col min="9987" max="9987" width="10.85546875" style="1" customWidth="1"/>
    <col min="9988" max="9988" width="9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" style="1"/>
    <col min="10243" max="10243" width="10.85546875" style="1" customWidth="1"/>
    <col min="10244" max="10244" width="9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" style="1"/>
    <col min="10499" max="10499" width="10.85546875" style="1" customWidth="1"/>
    <col min="10500" max="10500" width="9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" style="1"/>
    <col min="10755" max="10755" width="10.85546875" style="1" customWidth="1"/>
    <col min="10756" max="10756" width="9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" style="1"/>
    <col min="11011" max="11011" width="10.85546875" style="1" customWidth="1"/>
    <col min="11012" max="11012" width="9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" style="1"/>
    <col min="11267" max="11267" width="10.85546875" style="1" customWidth="1"/>
    <col min="11268" max="11268" width="9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" style="1"/>
    <col min="11523" max="11523" width="10.85546875" style="1" customWidth="1"/>
    <col min="11524" max="11524" width="9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" style="1"/>
    <col min="11779" max="11779" width="10.85546875" style="1" customWidth="1"/>
    <col min="11780" max="11780" width="9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" style="1"/>
    <col min="12035" max="12035" width="10.85546875" style="1" customWidth="1"/>
    <col min="12036" max="12036" width="9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" style="1"/>
    <col min="12291" max="12291" width="10.85546875" style="1" customWidth="1"/>
    <col min="12292" max="12292" width="9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" style="1"/>
    <col min="12547" max="12547" width="10.85546875" style="1" customWidth="1"/>
    <col min="12548" max="12548" width="9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" style="1"/>
    <col min="12803" max="12803" width="10.85546875" style="1" customWidth="1"/>
    <col min="12804" max="12804" width="9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" style="1"/>
    <col min="13059" max="13059" width="10.85546875" style="1" customWidth="1"/>
    <col min="13060" max="13060" width="9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" style="1"/>
    <col min="13315" max="13315" width="10.85546875" style="1" customWidth="1"/>
    <col min="13316" max="13316" width="9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" style="1"/>
    <col min="13571" max="13571" width="10.85546875" style="1" customWidth="1"/>
    <col min="13572" max="13572" width="9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" style="1"/>
    <col min="13827" max="13827" width="10.85546875" style="1" customWidth="1"/>
    <col min="13828" max="13828" width="9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" style="1"/>
    <col min="14083" max="14083" width="10.85546875" style="1" customWidth="1"/>
    <col min="14084" max="14084" width="9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" style="1"/>
    <col min="14339" max="14339" width="10.85546875" style="1" customWidth="1"/>
    <col min="14340" max="14340" width="9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" style="1"/>
    <col min="14595" max="14595" width="10.85546875" style="1" customWidth="1"/>
    <col min="14596" max="14596" width="9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" style="1"/>
    <col min="14851" max="14851" width="10.85546875" style="1" customWidth="1"/>
    <col min="14852" max="14852" width="9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" style="1"/>
    <col min="15107" max="15107" width="10.85546875" style="1" customWidth="1"/>
    <col min="15108" max="15108" width="9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" style="1"/>
    <col min="15363" max="15363" width="10.85546875" style="1" customWidth="1"/>
    <col min="15364" max="15364" width="9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" style="1"/>
    <col min="15619" max="15619" width="10.85546875" style="1" customWidth="1"/>
    <col min="15620" max="15620" width="9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" style="1"/>
    <col min="15875" max="15875" width="10.85546875" style="1" customWidth="1"/>
    <col min="15876" max="15876" width="9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" style="1"/>
    <col min="16131" max="16131" width="10.85546875" style="1" customWidth="1"/>
    <col min="16132" max="16132" width="9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" style="1"/>
  </cols>
  <sheetData>
    <row r="1" spans="2:9">
      <c r="C1" s="168" t="s">
        <v>2</v>
      </c>
      <c r="D1" s="168"/>
      <c r="E1" s="168"/>
      <c r="F1" s="168"/>
      <c r="G1" s="168"/>
      <c r="H1" s="168"/>
      <c r="I1" s="50"/>
    </row>
    <row r="2" spans="2:9">
      <c r="C2" s="73"/>
      <c r="D2" s="73"/>
      <c r="E2" s="73"/>
      <c r="F2" s="73"/>
      <c r="G2" s="73"/>
      <c r="H2" s="73"/>
      <c r="I2" s="50"/>
    </row>
    <row r="3" spans="2:9" s="38" customFormat="1" ht="27.75">
      <c r="B3" s="164" t="s">
        <v>65</v>
      </c>
      <c r="C3" s="164"/>
      <c r="D3" s="164"/>
      <c r="E3" s="164"/>
      <c r="F3" s="164"/>
      <c r="G3" s="164"/>
      <c r="H3" s="164"/>
    </row>
    <row r="4" spans="2:9" s="38" customFormat="1" ht="27.75">
      <c r="B4" s="164" t="s">
        <v>66</v>
      </c>
      <c r="C4" s="164"/>
      <c r="D4" s="164"/>
      <c r="E4" s="164"/>
      <c r="F4" s="164"/>
      <c r="G4" s="164"/>
      <c r="H4" s="164"/>
      <c r="I4" s="112"/>
    </row>
    <row r="5" spans="2:9" s="38" customFormat="1" ht="27.75">
      <c r="B5" s="164" t="s">
        <v>62</v>
      </c>
      <c r="C5" s="164"/>
      <c r="D5" s="164"/>
      <c r="E5" s="164"/>
      <c r="F5" s="164"/>
      <c r="G5" s="164"/>
      <c r="H5" s="164"/>
      <c r="I5" s="112"/>
    </row>
    <row r="6" spans="2:9" s="38" customFormat="1" ht="27.75">
      <c r="B6" s="164" t="s">
        <v>63</v>
      </c>
      <c r="C6" s="164"/>
      <c r="D6" s="164"/>
      <c r="E6" s="164"/>
      <c r="F6" s="164"/>
      <c r="G6" s="164"/>
      <c r="H6" s="164"/>
      <c r="I6" s="112"/>
    </row>
    <row r="7" spans="2:9" s="38" customFormat="1" ht="27.75">
      <c r="B7" s="164" t="s">
        <v>64</v>
      </c>
      <c r="C7" s="164"/>
      <c r="D7" s="164"/>
      <c r="E7" s="164"/>
      <c r="F7" s="164"/>
      <c r="G7" s="164"/>
      <c r="H7" s="164"/>
      <c r="I7" s="112"/>
    </row>
    <row r="8" spans="2:9">
      <c r="C8" s="169"/>
      <c r="D8" s="169"/>
      <c r="E8" s="169"/>
      <c r="F8" s="169"/>
      <c r="G8" s="169"/>
      <c r="H8" s="169"/>
      <c r="I8" s="169"/>
    </row>
    <row r="9" spans="2:9" s="7" customFormat="1" ht="24">
      <c r="C9" s="8" t="s">
        <v>31</v>
      </c>
      <c r="G9" s="17"/>
      <c r="H9" s="17"/>
      <c r="I9" s="17"/>
    </row>
    <row r="10" spans="2:9" s="7" customFormat="1" ht="24">
      <c r="C10" s="18" t="s">
        <v>73</v>
      </c>
      <c r="G10" s="17"/>
      <c r="H10" s="17"/>
      <c r="I10" s="17"/>
    </row>
    <row r="11" spans="2:9" ht="24" thickBot="1">
      <c r="C11" s="3"/>
      <c r="D11" s="53"/>
      <c r="E11" s="53"/>
      <c r="F11" s="53"/>
      <c r="G11" s="54"/>
      <c r="H11" s="54"/>
    </row>
    <row r="12" spans="2:9" s="7" customFormat="1" ht="25.5" thickTop="1" thickBot="1">
      <c r="C12" s="18"/>
      <c r="D12" s="173" t="s">
        <v>3</v>
      </c>
      <c r="E12" s="173"/>
      <c r="F12" s="173"/>
      <c r="G12" s="52" t="s">
        <v>4</v>
      </c>
      <c r="H12" s="52" t="s">
        <v>5</v>
      </c>
      <c r="I12" s="17"/>
    </row>
    <row r="13" spans="2:9" s="7" customFormat="1" ht="24.75" thickTop="1">
      <c r="C13" s="18"/>
      <c r="D13" s="170" t="s">
        <v>61</v>
      </c>
      <c r="E13" s="171"/>
      <c r="F13" s="172"/>
      <c r="G13" s="51">
        <v>3</v>
      </c>
      <c r="H13" s="45">
        <f>G13*100/G$14</f>
        <v>100</v>
      </c>
      <c r="I13" s="17"/>
    </row>
    <row r="14" spans="2:9" s="7" customFormat="1" ht="24.75" thickBot="1">
      <c r="C14" s="18"/>
      <c r="D14" s="173" t="s">
        <v>6</v>
      </c>
      <c r="E14" s="173"/>
      <c r="F14" s="173"/>
      <c r="G14" s="55">
        <f>SUM(G13:G13)</f>
        <v>3</v>
      </c>
      <c r="H14" s="56">
        <f>G14*100/G$14</f>
        <v>100</v>
      </c>
    </row>
    <row r="15" spans="2:9" s="7" customFormat="1" ht="24.75" thickTop="1">
      <c r="C15" s="18"/>
      <c r="D15" s="20"/>
      <c r="E15" s="20"/>
      <c r="F15" s="20"/>
      <c r="G15" s="21"/>
      <c r="H15" s="22"/>
    </row>
    <row r="16" spans="2:9" s="7" customFormat="1" ht="24">
      <c r="C16" s="18"/>
      <c r="D16" s="7" t="s">
        <v>59</v>
      </c>
      <c r="G16" s="17"/>
      <c r="H16" s="17"/>
    </row>
    <row r="17" spans="3:9">
      <c r="C17" s="1" t="s">
        <v>68</v>
      </c>
      <c r="E17" s="4"/>
      <c r="F17" s="4"/>
      <c r="G17" s="5"/>
      <c r="I17" s="1"/>
    </row>
    <row r="18" spans="3:9">
      <c r="E18" s="4"/>
      <c r="F18" s="4"/>
      <c r="G18" s="5"/>
      <c r="I18" s="1"/>
    </row>
    <row r="19" spans="3:9" s="7" customFormat="1" ht="24">
      <c r="C19" s="18" t="s">
        <v>72</v>
      </c>
      <c r="G19" s="17"/>
      <c r="H19" s="17"/>
    </row>
    <row r="20" spans="3:9" s="7" customFormat="1" ht="24.75" thickBot="1">
      <c r="D20" s="7" t="s">
        <v>35</v>
      </c>
      <c r="G20" s="71"/>
      <c r="H20" s="71"/>
    </row>
    <row r="21" spans="3:9" s="7" customFormat="1" ht="24.75" thickTop="1">
      <c r="D21" s="178" t="s">
        <v>7</v>
      </c>
      <c r="E21" s="178"/>
      <c r="F21" s="178"/>
      <c r="G21" s="23" t="s">
        <v>4</v>
      </c>
      <c r="H21" s="23" t="s">
        <v>5</v>
      </c>
    </row>
    <row r="22" spans="3:9" s="7" customFormat="1" ht="24">
      <c r="D22" s="177" t="s">
        <v>38</v>
      </c>
      <c r="E22" s="177"/>
      <c r="F22" s="177"/>
      <c r="G22" s="24">
        <v>2</v>
      </c>
      <c r="H22" s="19">
        <f>G22*100/G$24</f>
        <v>66.666666666666671</v>
      </c>
    </row>
    <row r="23" spans="3:9" s="7" customFormat="1" ht="24">
      <c r="D23" s="177" t="s">
        <v>8</v>
      </c>
      <c r="E23" s="177"/>
      <c r="F23" s="177"/>
      <c r="G23" s="24">
        <v>1</v>
      </c>
      <c r="H23" s="19">
        <f>G23*100/G$24</f>
        <v>33.333333333333336</v>
      </c>
    </row>
    <row r="24" spans="3:9" s="7" customFormat="1" ht="24.75" thickBot="1">
      <c r="D24" s="174" t="s">
        <v>6</v>
      </c>
      <c r="E24" s="175"/>
      <c r="F24" s="176"/>
      <c r="G24" s="25">
        <f>SUM(G22:G23)</f>
        <v>3</v>
      </c>
      <c r="H24" s="37">
        <f>G24*100/G$24</f>
        <v>100</v>
      </c>
    </row>
    <row r="25" spans="3:9" s="7" customFormat="1" ht="24.75" thickTop="1">
      <c r="D25" s="20"/>
      <c r="E25" s="20"/>
      <c r="F25" s="20"/>
      <c r="G25" s="21"/>
      <c r="H25" s="22"/>
    </row>
    <row r="26" spans="3:9" s="7" customFormat="1" ht="24">
      <c r="C26" s="15"/>
      <c r="D26" s="7" t="s">
        <v>74</v>
      </c>
      <c r="G26" s="17"/>
      <c r="H26" s="17"/>
      <c r="I26" s="17"/>
    </row>
    <row r="27" spans="3:9" s="7" customFormat="1" ht="24">
      <c r="C27" s="7" t="s">
        <v>69</v>
      </c>
      <c r="G27" s="17"/>
      <c r="H27" s="17"/>
      <c r="I27" s="17"/>
    </row>
    <row r="28" spans="3:9" ht="24">
      <c r="C28" s="7" t="s">
        <v>71</v>
      </c>
    </row>
    <row r="29" spans="3:9" s="7" customFormat="1" ht="24">
      <c r="C29" s="7" t="s">
        <v>70</v>
      </c>
      <c r="G29" s="57"/>
      <c r="H29" s="57"/>
      <c r="I29" s="57"/>
    </row>
    <row r="30" spans="3:9" s="7" customFormat="1" ht="24">
      <c r="G30" s="110"/>
      <c r="H30" s="110"/>
      <c r="I30" s="110"/>
    </row>
  </sheetData>
  <mergeCells count="14">
    <mergeCell ref="D24:F24"/>
    <mergeCell ref="D14:F14"/>
    <mergeCell ref="D22:F22"/>
    <mergeCell ref="D23:F23"/>
    <mergeCell ref="D21:F21"/>
    <mergeCell ref="C1:H1"/>
    <mergeCell ref="C8:I8"/>
    <mergeCell ref="D13:F13"/>
    <mergeCell ref="D12:F12"/>
    <mergeCell ref="B3:H3"/>
    <mergeCell ref="B4:H4"/>
    <mergeCell ref="B5:H5"/>
    <mergeCell ref="B6:H6"/>
    <mergeCell ref="B7:H7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>
      <selection activeCell="B11" sqref="B11:E11"/>
    </sheetView>
  </sheetViews>
  <sheetFormatPr defaultRowHeight="23.25"/>
  <cols>
    <col min="1" max="1" width="1" style="1" customWidth="1"/>
    <col min="2" max="2" width="7.7109375" style="1" customWidth="1"/>
    <col min="3" max="3" width="9.140625" style="1"/>
    <col min="4" max="4" width="15.42578125" style="1" customWidth="1"/>
    <col min="5" max="5" width="38.28515625" style="1" customWidth="1"/>
    <col min="6" max="6" width="6.140625" style="2" customWidth="1"/>
    <col min="7" max="7" width="6.5703125" style="2" customWidth="1"/>
    <col min="8" max="8" width="9.7109375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10" s="10" customFormat="1" ht="24">
      <c r="A1" s="181" t="s">
        <v>75</v>
      </c>
      <c r="B1" s="181"/>
      <c r="C1" s="181"/>
      <c r="D1" s="181"/>
      <c r="E1" s="181"/>
      <c r="F1" s="181"/>
      <c r="G1" s="181"/>
      <c r="H1" s="181"/>
    </row>
    <row r="2" spans="1:10" ht="13.5" customHeight="1">
      <c r="B2" s="2"/>
      <c r="C2" s="2"/>
      <c r="D2" s="2"/>
      <c r="E2" s="2"/>
      <c r="I2" s="6"/>
    </row>
    <row r="3" spans="1:10" s="147" customFormat="1" ht="19.5" customHeight="1">
      <c r="B3" s="146" t="s">
        <v>32</v>
      </c>
      <c r="F3" s="148"/>
      <c r="G3" s="148"/>
      <c r="H3" s="148"/>
    </row>
    <row r="4" spans="1:10" s="147" customFormat="1" ht="24.75" thickBot="1">
      <c r="B4" s="150" t="s">
        <v>76</v>
      </c>
      <c r="F4" s="151"/>
      <c r="G4" s="151"/>
      <c r="H4" s="151"/>
    </row>
    <row r="5" spans="1:10" s="135" customFormat="1" ht="22.5" thickTop="1">
      <c r="B5" s="187" t="s">
        <v>9</v>
      </c>
      <c r="C5" s="188"/>
      <c r="D5" s="188"/>
      <c r="E5" s="189"/>
      <c r="F5" s="193"/>
      <c r="G5" s="179" t="s">
        <v>10</v>
      </c>
      <c r="H5" s="149" t="s">
        <v>53</v>
      </c>
    </row>
    <row r="6" spans="1:10" s="7" customFormat="1" ht="17.25" customHeight="1" thickBot="1">
      <c r="B6" s="190"/>
      <c r="C6" s="191"/>
      <c r="D6" s="191"/>
      <c r="E6" s="192"/>
      <c r="F6" s="194"/>
      <c r="G6" s="180"/>
      <c r="H6" s="139" t="s">
        <v>54</v>
      </c>
    </row>
    <row r="7" spans="1:10" s="7" customFormat="1" ht="24.75" thickTop="1">
      <c r="B7" s="26" t="s">
        <v>21</v>
      </c>
      <c r="C7" s="27"/>
      <c r="D7" s="27"/>
      <c r="E7" s="28"/>
      <c r="F7" s="46"/>
      <c r="G7" s="20"/>
      <c r="H7" s="46"/>
      <c r="I7" s="9"/>
    </row>
    <row r="8" spans="1:10" s="7" customFormat="1" ht="24">
      <c r="B8" s="182" t="s">
        <v>77</v>
      </c>
      <c r="C8" s="183"/>
      <c r="D8" s="183"/>
      <c r="E8" s="183"/>
      <c r="F8" s="29">
        <f>DATA!P5</f>
        <v>2.6666666666666665</v>
      </c>
      <c r="G8" s="29">
        <f>DATA!P6</f>
        <v>2.0816659994661331</v>
      </c>
      <c r="H8" s="30" t="str">
        <f>IF(F8&gt;4.5,"มากที่สุด",IF(F8&gt;3.5,"มาก",IF(F8&gt;2.5,"ปานกลาง",IF(F8&gt;1.5,"น้อย",IF(F8&lt;=1.5,"น้อยที่สุด")))))</f>
        <v>ปานกลาง</v>
      </c>
    </row>
    <row r="9" spans="1:10" s="7" customFormat="1" ht="21.75" customHeight="1" thickBot="1">
      <c r="B9" s="184" t="s">
        <v>22</v>
      </c>
      <c r="C9" s="185"/>
      <c r="D9" s="185"/>
      <c r="E9" s="186"/>
      <c r="F9" s="140">
        <f>SUM(F8)</f>
        <v>2.6666666666666665</v>
      </c>
      <c r="G9" s="141">
        <v>2.08</v>
      </c>
      <c r="H9" s="142" t="str">
        <f t="shared" ref="H9" si="0">IF(F9&gt;4.5,"มากที่สุด",IF(F9&gt;3.5,"มาก",IF(F9&gt;2.5,"ปานกลาง",IF(F9&gt;1.5,"น้อย",IF(F9&lt;=1.5,"น้อยที่สุด")))))</f>
        <v>ปานกลาง</v>
      </c>
    </row>
    <row r="10" spans="1:10" s="7" customFormat="1" ht="24.75" thickTop="1">
      <c r="B10" s="31" t="s">
        <v>23</v>
      </c>
      <c r="C10" s="32"/>
      <c r="D10" s="32"/>
      <c r="E10" s="33"/>
      <c r="F10" s="34"/>
      <c r="G10" s="34"/>
      <c r="H10" s="33"/>
    </row>
    <row r="11" spans="1:10" s="7" customFormat="1" ht="24" customHeight="1">
      <c r="B11" s="182" t="s">
        <v>118</v>
      </c>
      <c r="C11" s="183"/>
      <c r="D11" s="183"/>
      <c r="E11" s="183"/>
      <c r="F11" s="29">
        <f>DATA!Q5</f>
        <v>4.666666666666667</v>
      </c>
      <c r="G11" s="29">
        <f>DATA!Q6</f>
        <v>0.57735026918962784</v>
      </c>
      <c r="H11" s="30" t="str">
        <f>IF(F11&gt;4.5,"มากที่สุด",IF(F11&gt;3.5,"มาก",IF(F11&gt;2.5,"ปานกลาง",IF(F11&gt;1.5,"น้อย",IF(F11&lt;=1.5,"น้อยที่สุด")))))</f>
        <v>มากที่สุด</v>
      </c>
    </row>
    <row r="12" spans="1:10" s="7" customFormat="1" ht="22.5" customHeight="1" thickBot="1">
      <c r="B12" s="184" t="s">
        <v>22</v>
      </c>
      <c r="C12" s="185"/>
      <c r="D12" s="185"/>
      <c r="E12" s="186"/>
      <c r="F12" s="141">
        <f>SUM(F11)</f>
        <v>4.666666666666667</v>
      </c>
      <c r="G12" s="143">
        <v>0.57999999999999996</v>
      </c>
      <c r="H12" s="142" t="str">
        <f t="shared" ref="H12" si="1">IF(F12&gt;4.5,"มากที่สุด",IF(F12&gt;3.5,"มาก",IF(F12&gt;2.5,"ปานกลาง",IF(F12&gt;1.5,"น้อย",IF(F12&lt;=1.5,"น้อยที่สุด")))))</f>
        <v>มากที่สุด</v>
      </c>
      <c r="J12" s="35"/>
    </row>
    <row r="13" spans="1:10" s="7" customFormat="1" ht="16.5" customHeight="1" thickTop="1">
      <c r="B13" s="9"/>
      <c r="C13" s="9"/>
      <c r="D13" s="9"/>
      <c r="E13" s="9"/>
      <c r="F13" s="36"/>
      <c r="G13" s="36"/>
      <c r="H13" s="36"/>
    </row>
    <row r="14" spans="1:10" s="7" customFormat="1" ht="16.5" customHeight="1">
      <c r="B14" s="154"/>
      <c r="C14" s="154"/>
      <c r="D14" s="154"/>
      <c r="E14" s="154"/>
      <c r="F14" s="154"/>
      <c r="G14" s="154"/>
      <c r="H14" s="154"/>
      <c r="I14" s="145"/>
    </row>
    <row r="15" spans="1:10" s="7" customFormat="1" ht="24">
      <c r="B15" s="15"/>
      <c r="C15" s="15" t="s">
        <v>92</v>
      </c>
      <c r="D15" s="15"/>
      <c r="E15" s="15"/>
      <c r="F15" s="15"/>
      <c r="G15" s="15"/>
      <c r="H15" s="15"/>
      <c r="I15" s="15"/>
      <c r="J15" s="15"/>
    </row>
    <row r="16" spans="1:10" s="7" customFormat="1" ht="24">
      <c r="B16" s="15" t="s">
        <v>106</v>
      </c>
      <c r="C16" s="15"/>
      <c r="D16" s="15"/>
      <c r="E16" s="15"/>
      <c r="F16" s="15"/>
      <c r="G16" s="15"/>
      <c r="H16" s="15"/>
      <c r="I16" s="15"/>
      <c r="J16" s="15"/>
    </row>
    <row r="17" spans="1:10" s="7" customFormat="1" ht="24">
      <c r="B17" s="15" t="s">
        <v>78</v>
      </c>
      <c r="C17" s="15"/>
      <c r="D17" s="15"/>
      <c r="E17" s="15"/>
      <c r="F17" s="15"/>
      <c r="G17" s="15"/>
      <c r="H17" s="15"/>
      <c r="I17" s="15"/>
      <c r="J17" s="15"/>
    </row>
    <row r="18" spans="1:10" s="7" customFormat="1" ht="24">
      <c r="A18" s="111"/>
      <c r="B18" s="111"/>
      <c r="C18" s="111"/>
      <c r="D18" s="111"/>
      <c r="E18" s="111"/>
      <c r="F18" s="111"/>
      <c r="G18" s="15"/>
      <c r="H18" s="15"/>
    </row>
    <row r="19" spans="1:10" s="7" customFormat="1" ht="24">
      <c r="B19" s="15"/>
      <c r="C19" s="15"/>
      <c r="D19" s="15"/>
      <c r="E19" s="15"/>
      <c r="F19" s="15"/>
      <c r="G19" s="15"/>
      <c r="H19" s="15"/>
      <c r="I19" s="15"/>
      <c r="J19" s="15"/>
    </row>
    <row r="20" spans="1:10" s="7" customFormat="1" ht="24">
      <c r="B20" s="15"/>
      <c r="C20" s="15"/>
      <c r="D20" s="15"/>
      <c r="E20" s="15"/>
      <c r="F20" s="15"/>
      <c r="G20" s="15"/>
      <c r="H20" s="15"/>
      <c r="I20" s="15"/>
      <c r="J20" s="15"/>
    </row>
    <row r="21" spans="1:10" s="10" customFormat="1" ht="24">
      <c r="B21" s="42"/>
      <c r="C21" s="42"/>
      <c r="D21" s="42"/>
      <c r="E21" s="42"/>
      <c r="F21" s="43"/>
      <c r="G21" s="43"/>
      <c r="H21" s="44"/>
    </row>
  </sheetData>
  <mergeCells count="8">
    <mergeCell ref="G5:G6"/>
    <mergeCell ref="A1:H1"/>
    <mergeCell ref="B8:E8"/>
    <mergeCell ref="B12:E12"/>
    <mergeCell ref="B11:E11"/>
    <mergeCell ref="B9:E9"/>
    <mergeCell ref="B5:E6"/>
    <mergeCell ref="F5:F6"/>
  </mergeCells>
  <pageMargins left="0.7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142875</xdr:colOff>
                <xdr:row>4</xdr:row>
                <xdr:rowOff>133350</xdr:rowOff>
              </from>
              <to>
                <xdr:col>5</xdr:col>
                <xdr:colOff>285750</xdr:colOff>
                <xdr:row>5</xdr:row>
                <xdr:rowOff>57150</xdr:rowOff>
              </to>
            </anchor>
          </objectPr>
        </oleObject>
      </mc:Choice>
      <mc:Fallback>
        <oleObject progId="Equation.3" shapeId="8194" r:id="rId4"/>
      </mc:Fallback>
    </mc:AlternateContent>
    <mc:AlternateContent xmlns:mc="http://schemas.openxmlformats.org/markup-compatibility/2006">
      <mc:Choice Requires="x14">
        <oleObject progId="Equation.3" shapeId="8195" r:id="rId6">
          <objectPr defaultSize="0" autoPict="0" r:id="rId5">
            <anchor moveWithCells="1" sizeWithCells="1">
              <from>
                <xdr:col>5</xdr:col>
                <xdr:colOff>142875</xdr:colOff>
                <xdr:row>4</xdr:row>
                <xdr:rowOff>133350</xdr:rowOff>
              </from>
              <to>
                <xdr:col>5</xdr:col>
                <xdr:colOff>285750</xdr:colOff>
                <xdr:row>5</xdr:row>
                <xdr:rowOff>57150</xdr:rowOff>
              </to>
            </anchor>
          </objectPr>
        </oleObject>
      </mc:Choice>
      <mc:Fallback>
        <oleObject progId="Equation.3" shapeId="8195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6"/>
  <sheetViews>
    <sheetView zoomScale="120" zoomScaleNormal="120" workbookViewId="0">
      <selection activeCell="A41" sqref="A41:XFD50"/>
    </sheetView>
  </sheetViews>
  <sheetFormatPr defaultRowHeight="27.75"/>
  <cols>
    <col min="1" max="1" width="9.7109375" style="16" customWidth="1"/>
    <col min="2" max="2" width="7.7109375" style="16" customWidth="1"/>
    <col min="3" max="3" width="9.140625" style="16"/>
    <col min="4" max="4" width="15.42578125" style="16" customWidth="1"/>
    <col min="5" max="5" width="36.7109375" style="16" customWidth="1"/>
    <col min="6" max="6" width="5.5703125" style="83" customWidth="1"/>
    <col min="7" max="7" width="5.7109375" style="83" customWidth="1"/>
    <col min="8" max="8" width="11.140625" style="83" customWidth="1"/>
    <col min="9" max="257" width="9.140625" style="16"/>
    <col min="258" max="258" width="10.85546875" style="16" customWidth="1"/>
    <col min="259" max="259" width="9.140625" style="16"/>
    <col min="260" max="260" width="15.42578125" style="16" customWidth="1"/>
    <col min="261" max="261" width="30.85546875" style="16" customWidth="1"/>
    <col min="262" max="262" width="6.85546875" style="16" customWidth="1"/>
    <col min="263" max="263" width="7" style="16" customWidth="1"/>
    <col min="264" max="264" width="13.7109375" style="16" customWidth="1"/>
    <col min="265" max="513" width="9.140625" style="16"/>
    <col min="514" max="514" width="10.85546875" style="16" customWidth="1"/>
    <col min="515" max="515" width="9.140625" style="16"/>
    <col min="516" max="516" width="15.42578125" style="16" customWidth="1"/>
    <col min="517" max="517" width="30.85546875" style="16" customWidth="1"/>
    <col min="518" max="518" width="6.85546875" style="16" customWidth="1"/>
    <col min="519" max="519" width="7" style="16" customWidth="1"/>
    <col min="520" max="520" width="13.7109375" style="16" customWidth="1"/>
    <col min="521" max="769" width="9.140625" style="16"/>
    <col min="770" max="770" width="10.85546875" style="16" customWidth="1"/>
    <col min="771" max="771" width="9.140625" style="16"/>
    <col min="772" max="772" width="15.42578125" style="16" customWidth="1"/>
    <col min="773" max="773" width="30.85546875" style="16" customWidth="1"/>
    <col min="774" max="774" width="6.85546875" style="16" customWidth="1"/>
    <col min="775" max="775" width="7" style="16" customWidth="1"/>
    <col min="776" max="776" width="13.7109375" style="16" customWidth="1"/>
    <col min="777" max="1025" width="9.140625" style="16"/>
    <col min="1026" max="1026" width="10.85546875" style="16" customWidth="1"/>
    <col min="1027" max="1027" width="9.140625" style="16"/>
    <col min="1028" max="1028" width="15.42578125" style="16" customWidth="1"/>
    <col min="1029" max="1029" width="30.85546875" style="16" customWidth="1"/>
    <col min="1030" max="1030" width="6.85546875" style="16" customWidth="1"/>
    <col min="1031" max="1031" width="7" style="16" customWidth="1"/>
    <col min="1032" max="1032" width="13.7109375" style="16" customWidth="1"/>
    <col min="1033" max="1281" width="9.140625" style="16"/>
    <col min="1282" max="1282" width="10.85546875" style="16" customWidth="1"/>
    <col min="1283" max="1283" width="9.140625" style="16"/>
    <col min="1284" max="1284" width="15.42578125" style="16" customWidth="1"/>
    <col min="1285" max="1285" width="30.85546875" style="16" customWidth="1"/>
    <col min="1286" max="1286" width="6.85546875" style="16" customWidth="1"/>
    <col min="1287" max="1287" width="7" style="16" customWidth="1"/>
    <col min="1288" max="1288" width="13.7109375" style="16" customWidth="1"/>
    <col min="1289" max="1537" width="9.140625" style="16"/>
    <col min="1538" max="1538" width="10.85546875" style="16" customWidth="1"/>
    <col min="1539" max="1539" width="9.140625" style="16"/>
    <col min="1540" max="1540" width="15.42578125" style="16" customWidth="1"/>
    <col min="1541" max="1541" width="30.85546875" style="16" customWidth="1"/>
    <col min="1542" max="1542" width="6.85546875" style="16" customWidth="1"/>
    <col min="1543" max="1543" width="7" style="16" customWidth="1"/>
    <col min="1544" max="1544" width="13.7109375" style="16" customWidth="1"/>
    <col min="1545" max="1793" width="9.140625" style="16"/>
    <col min="1794" max="1794" width="10.85546875" style="16" customWidth="1"/>
    <col min="1795" max="1795" width="9.140625" style="16"/>
    <col min="1796" max="1796" width="15.42578125" style="16" customWidth="1"/>
    <col min="1797" max="1797" width="30.85546875" style="16" customWidth="1"/>
    <col min="1798" max="1798" width="6.85546875" style="16" customWidth="1"/>
    <col min="1799" max="1799" width="7" style="16" customWidth="1"/>
    <col min="1800" max="1800" width="13.7109375" style="16" customWidth="1"/>
    <col min="1801" max="2049" width="9.140625" style="16"/>
    <col min="2050" max="2050" width="10.85546875" style="16" customWidth="1"/>
    <col min="2051" max="2051" width="9.140625" style="16"/>
    <col min="2052" max="2052" width="15.42578125" style="16" customWidth="1"/>
    <col min="2053" max="2053" width="30.85546875" style="16" customWidth="1"/>
    <col min="2054" max="2054" width="6.85546875" style="16" customWidth="1"/>
    <col min="2055" max="2055" width="7" style="16" customWidth="1"/>
    <col min="2056" max="2056" width="13.7109375" style="16" customWidth="1"/>
    <col min="2057" max="2305" width="9.140625" style="16"/>
    <col min="2306" max="2306" width="10.85546875" style="16" customWidth="1"/>
    <col min="2307" max="2307" width="9.140625" style="16"/>
    <col min="2308" max="2308" width="15.42578125" style="16" customWidth="1"/>
    <col min="2309" max="2309" width="30.85546875" style="16" customWidth="1"/>
    <col min="2310" max="2310" width="6.85546875" style="16" customWidth="1"/>
    <col min="2311" max="2311" width="7" style="16" customWidth="1"/>
    <col min="2312" max="2312" width="13.7109375" style="16" customWidth="1"/>
    <col min="2313" max="2561" width="9.140625" style="16"/>
    <col min="2562" max="2562" width="10.85546875" style="16" customWidth="1"/>
    <col min="2563" max="2563" width="9.140625" style="16"/>
    <col min="2564" max="2564" width="15.42578125" style="16" customWidth="1"/>
    <col min="2565" max="2565" width="30.85546875" style="16" customWidth="1"/>
    <col min="2566" max="2566" width="6.85546875" style="16" customWidth="1"/>
    <col min="2567" max="2567" width="7" style="16" customWidth="1"/>
    <col min="2568" max="2568" width="13.7109375" style="16" customWidth="1"/>
    <col min="2569" max="2817" width="9.140625" style="16"/>
    <col min="2818" max="2818" width="10.85546875" style="16" customWidth="1"/>
    <col min="2819" max="2819" width="9.140625" style="16"/>
    <col min="2820" max="2820" width="15.42578125" style="16" customWidth="1"/>
    <col min="2821" max="2821" width="30.85546875" style="16" customWidth="1"/>
    <col min="2822" max="2822" width="6.85546875" style="16" customWidth="1"/>
    <col min="2823" max="2823" width="7" style="16" customWidth="1"/>
    <col min="2824" max="2824" width="13.7109375" style="16" customWidth="1"/>
    <col min="2825" max="3073" width="9.140625" style="16"/>
    <col min="3074" max="3074" width="10.85546875" style="16" customWidth="1"/>
    <col min="3075" max="3075" width="9.140625" style="16"/>
    <col min="3076" max="3076" width="15.42578125" style="16" customWidth="1"/>
    <col min="3077" max="3077" width="30.85546875" style="16" customWidth="1"/>
    <col min="3078" max="3078" width="6.85546875" style="16" customWidth="1"/>
    <col min="3079" max="3079" width="7" style="16" customWidth="1"/>
    <col min="3080" max="3080" width="13.7109375" style="16" customWidth="1"/>
    <col min="3081" max="3329" width="9.140625" style="16"/>
    <col min="3330" max="3330" width="10.85546875" style="16" customWidth="1"/>
    <col min="3331" max="3331" width="9.140625" style="16"/>
    <col min="3332" max="3332" width="15.42578125" style="16" customWidth="1"/>
    <col min="3333" max="3333" width="30.85546875" style="16" customWidth="1"/>
    <col min="3334" max="3334" width="6.85546875" style="16" customWidth="1"/>
    <col min="3335" max="3335" width="7" style="16" customWidth="1"/>
    <col min="3336" max="3336" width="13.7109375" style="16" customWidth="1"/>
    <col min="3337" max="3585" width="9.140625" style="16"/>
    <col min="3586" max="3586" width="10.85546875" style="16" customWidth="1"/>
    <col min="3587" max="3587" width="9.140625" style="16"/>
    <col min="3588" max="3588" width="15.42578125" style="16" customWidth="1"/>
    <col min="3589" max="3589" width="30.85546875" style="16" customWidth="1"/>
    <col min="3590" max="3590" width="6.85546875" style="16" customWidth="1"/>
    <col min="3591" max="3591" width="7" style="16" customWidth="1"/>
    <col min="3592" max="3592" width="13.7109375" style="16" customWidth="1"/>
    <col min="3593" max="3841" width="9.140625" style="16"/>
    <col min="3842" max="3842" width="10.85546875" style="16" customWidth="1"/>
    <col min="3843" max="3843" width="9.140625" style="16"/>
    <col min="3844" max="3844" width="15.42578125" style="16" customWidth="1"/>
    <col min="3845" max="3845" width="30.85546875" style="16" customWidth="1"/>
    <col min="3846" max="3846" width="6.85546875" style="16" customWidth="1"/>
    <col min="3847" max="3847" width="7" style="16" customWidth="1"/>
    <col min="3848" max="3848" width="13.7109375" style="16" customWidth="1"/>
    <col min="3849" max="4097" width="9.140625" style="16"/>
    <col min="4098" max="4098" width="10.85546875" style="16" customWidth="1"/>
    <col min="4099" max="4099" width="9.140625" style="16"/>
    <col min="4100" max="4100" width="15.42578125" style="16" customWidth="1"/>
    <col min="4101" max="4101" width="30.85546875" style="16" customWidth="1"/>
    <col min="4102" max="4102" width="6.85546875" style="16" customWidth="1"/>
    <col min="4103" max="4103" width="7" style="16" customWidth="1"/>
    <col min="4104" max="4104" width="13.7109375" style="16" customWidth="1"/>
    <col min="4105" max="4353" width="9.140625" style="16"/>
    <col min="4354" max="4354" width="10.85546875" style="16" customWidth="1"/>
    <col min="4355" max="4355" width="9.140625" style="16"/>
    <col min="4356" max="4356" width="15.42578125" style="16" customWidth="1"/>
    <col min="4357" max="4357" width="30.85546875" style="16" customWidth="1"/>
    <col min="4358" max="4358" width="6.85546875" style="16" customWidth="1"/>
    <col min="4359" max="4359" width="7" style="16" customWidth="1"/>
    <col min="4360" max="4360" width="13.7109375" style="16" customWidth="1"/>
    <col min="4361" max="4609" width="9.140625" style="16"/>
    <col min="4610" max="4610" width="10.85546875" style="16" customWidth="1"/>
    <col min="4611" max="4611" width="9.140625" style="16"/>
    <col min="4612" max="4612" width="15.42578125" style="16" customWidth="1"/>
    <col min="4613" max="4613" width="30.85546875" style="16" customWidth="1"/>
    <col min="4614" max="4614" width="6.85546875" style="16" customWidth="1"/>
    <col min="4615" max="4615" width="7" style="16" customWidth="1"/>
    <col min="4616" max="4616" width="13.7109375" style="16" customWidth="1"/>
    <col min="4617" max="4865" width="9.140625" style="16"/>
    <col min="4866" max="4866" width="10.85546875" style="16" customWidth="1"/>
    <col min="4867" max="4867" width="9.140625" style="16"/>
    <col min="4868" max="4868" width="15.42578125" style="16" customWidth="1"/>
    <col min="4869" max="4869" width="30.85546875" style="16" customWidth="1"/>
    <col min="4870" max="4870" width="6.85546875" style="16" customWidth="1"/>
    <col min="4871" max="4871" width="7" style="16" customWidth="1"/>
    <col min="4872" max="4872" width="13.7109375" style="16" customWidth="1"/>
    <col min="4873" max="5121" width="9.140625" style="16"/>
    <col min="5122" max="5122" width="10.85546875" style="16" customWidth="1"/>
    <col min="5123" max="5123" width="9.140625" style="16"/>
    <col min="5124" max="5124" width="15.42578125" style="16" customWidth="1"/>
    <col min="5125" max="5125" width="30.85546875" style="16" customWidth="1"/>
    <col min="5126" max="5126" width="6.85546875" style="16" customWidth="1"/>
    <col min="5127" max="5127" width="7" style="16" customWidth="1"/>
    <col min="5128" max="5128" width="13.7109375" style="16" customWidth="1"/>
    <col min="5129" max="5377" width="9.140625" style="16"/>
    <col min="5378" max="5378" width="10.85546875" style="16" customWidth="1"/>
    <col min="5379" max="5379" width="9.140625" style="16"/>
    <col min="5380" max="5380" width="15.42578125" style="16" customWidth="1"/>
    <col min="5381" max="5381" width="30.85546875" style="16" customWidth="1"/>
    <col min="5382" max="5382" width="6.85546875" style="16" customWidth="1"/>
    <col min="5383" max="5383" width="7" style="16" customWidth="1"/>
    <col min="5384" max="5384" width="13.7109375" style="16" customWidth="1"/>
    <col min="5385" max="5633" width="9.140625" style="16"/>
    <col min="5634" max="5634" width="10.85546875" style="16" customWidth="1"/>
    <col min="5635" max="5635" width="9.140625" style="16"/>
    <col min="5636" max="5636" width="15.42578125" style="16" customWidth="1"/>
    <col min="5637" max="5637" width="30.85546875" style="16" customWidth="1"/>
    <col min="5638" max="5638" width="6.85546875" style="16" customWidth="1"/>
    <col min="5639" max="5639" width="7" style="16" customWidth="1"/>
    <col min="5640" max="5640" width="13.7109375" style="16" customWidth="1"/>
    <col min="5641" max="5889" width="9.140625" style="16"/>
    <col min="5890" max="5890" width="10.85546875" style="16" customWidth="1"/>
    <col min="5891" max="5891" width="9.140625" style="16"/>
    <col min="5892" max="5892" width="15.42578125" style="16" customWidth="1"/>
    <col min="5893" max="5893" width="30.85546875" style="16" customWidth="1"/>
    <col min="5894" max="5894" width="6.85546875" style="16" customWidth="1"/>
    <col min="5895" max="5895" width="7" style="16" customWidth="1"/>
    <col min="5896" max="5896" width="13.7109375" style="16" customWidth="1"/>
    <col min="5897" max="6145" width="9.140625" style="16"/>
    <col min="6146" max="6146" width="10.85546875" style="16" customWidth="1"/>
    <col min="6147" max="6147" width="9.140625" style="16"/>
    <col min="6148" max="6148" width="15.42578125" style="16" customWidth="1"/>
    <col min="6149" max="6149" width="30.85546875" style="16" customWidth="1"/>
    <col min="6150" max="6150" width="6.85546875" style="16" customWidth="1"/>
    <col min="6151" max="6151" width="7" style="16" customWidth="1"/>
    <col min="6152" max="6152" width="13.7109375" style="16" customWidth="1"/>
    <col min="6153" max="6401" width="9.140625" style="16"/>
    <col min="6402" max="6402" width="10.85546875" style="16" customWidth="1"/>
    <col min="6403" max="6403" width="9.140625" style="16"/>
    <col min="6404" max="6404" width="15.42578125" style="16" customWidth="1"/>
    <col min="6405" max="6405" width="30.85546875" style="16" customWidth="1"/>
    <col min="6406" max="6406" width="6.85546875" style="16" customWidth="1"/>
    <col min="6407" max="6407" width="7" style="16" customWidth="1"/>
    <col min="6408" max="6408" width="13.7109375" style="16" customWidth="1"/>
    <col min="6409" max="6657" width="9.140625" style="16"/>
    <col min="6658" max="6658" width="10.85546875" style="16" customWidth="1"/>
    <col min="6659" max="6659" width="9.140625" style="16"/>
    <col min="6660" max="6660" width="15.42578125" style="16" customWidth="1"/>
    <col min="6661" max="6661" width="30.85546875" style="16" customWidth="1"/>
    <col min="6662" max="6662" width="6.85546875" style="16" customWidth="1"/>
    <col min="6663" max="6663" width="7" style="16" customWidth="1"/>
    <col min="6664" max="6664" width="13.7109375" style="16" customWidth="1"/>
    <col min="6665" max="6913" width="9.140625" style="16"/>
    <col min="6914" max="6914" width="10.85546875" style="16" customWidth="1"/>
    <col min="6915" max="6915" width="9.140625" style="16"/>
    <col min="6916" max="6916" width="15.42578125" style="16" customWidth="1"/>
    <col min="6917" max="6917" width="30.85546875" style="16" customWidth="1"/>
    <col min="6918" max="6918" width="6.85546875" style="16" customWidth="1"/>
    <col min="6919" max="6919" width="7" style="16" customWidth="1"/>
    <col min="6920" max="6920" width="13.7109375" style="16" customWidth="1"/>
    <col min="6921" max="7169" width="9.140625" style="16"/>
    <col min="7170" max="7170" width="10.85546875" style="16" customWidth="1"/>
    <col min="7171" max="7171" width="9.140625" style="16"/>
    <col min="7172" max="7172" width="15.42578125" style="16" customWidth="1"/>
    <col min="7173" max="7173" width="30.85546875" style="16" customWidth="1"/>
    <col min="7174" max="7174" width="6.85546875" style="16" customWidth="1"/>
    <col min="7175" max="7175" width="7" style="16" customWidth="1"/>
    <col min="7176" max="7176" width="13.7109375" style="16" customWidth="1"/>
    <col min="7177" max="7425" width="9.140625" style="16"/>
    <col min="7426" max="7426" width="10.85546875" style="16" customWidth="1"/>
    <col min="7427" max="7427" width="9.140625" style="16"/>
    <col min="7428" max="7428" width="15.42578125" style="16" customWidth="1"/>
    <col min="7429" max="7429" width="30.85546875" style="16" customWidth="1"/>
    <col min="7430" max="7430" width="6.85546875" style="16" customWidth="1"/>
    <col min="7431" max="7431" width="7" style="16" customWidth="1"/>
    <col min="7432" max="7432" width="13.7109375" style="16" customWidth="1"/>
    <col min="7433" max="7681" width="9.140625" style="16"/>
    <col min="7682" max="7682" width="10.85546875" style="16" customWidth="1"/>
    <col min="7683" max="7683" width="9.140625" style="16"/>
    <col min="7684" max="7684" width="15.42578125" style="16" customWidth="1"/>
    <col min="7685" max="7685" width="30.85546875" style="16" customWidth="1"/>
    <col min="7686" max="7686" width="6.85546875" style="16" customWidth="1"/>
    <col min="7687" max="7687" width="7" style="16" customWidth="1"/>
    <col min="7688" max="7688" width="13.7109375" style="16" customWidth="1"/>
    <col min="7689" max="7937" width="9.140625" style="16"/>
    <col min="7938" max="7938" width="10.85546875" style="16" customWidth="1"/>
    <col min="7939" max="7939" width="9.140625" style="16"/>
    <col min="7940" max="7940" width="15.42578125" style="16" customWidth="1"/>
    <col min="7941" max="7941" width="30.85546875" style="16" customWidth="1"/>
    <col min="7942" max="7942" width="6.85546875" style="16" customWidth="1"/>
    <col min="7943" max="7943" width="7" style="16" customWidth="1"/>
    <col min="7944" max="7944" width="13.7109375" style="16" customWidth="1"/>
    <col min="7945" max="8193" width="9.140625" style="16"/>
    <col min="8194" max="8194" width="10.85546875" style="16" customWidth="1"/>
    <col min="8195" max="8195" width="9.140625" style="16"/>
    <col min="8196" max="8196" width="15.42578125" style="16" customWidth="1"/>
    <col min="8197" max="8197" width="30.85546875" style="16" customWidth="1"/>
    <col min="8198" max="8198" width="6.85546875" style="16" customWidth="1"/>
    <col min="8199" max="8199" width="7" style="16" customWidth="1"/>
    <col min="8200" max="8200" width="13.7109375" style="16" customWidth="1"/>
    <col min="8201" max="8449" width="9.140625" style="16"/>
    <col min="8450" max="8450" width="10.85546875" style="16" customWidth="1"/>
    <col min="8451" max="8451" width="9.140625" style="16"/>
    <col min="8452" max="8452" width="15.42578125" style="16" customWidth="1"/>
    <col min="8453" max="8453" width="30.85546875" style="16" customWidth="1"/>
    <col min="8454" max="8454" width="6.85546875" style="16" customWidth="1"/>
    <col min="8455" max="8455" width="7" style="16" customWidth="1"/>
    <col min="8456" max="8456" width="13.7109375" style="16" customWidth="1"/>
    <col min="8457" max="8705" width="9.140625" style="16"/>
    <col min="8706" max="8706" width="10.85546875" style="16" customWidth="1"/>
    <col min="8707" max="8707" width="9.140625" style="16"/>
    <col min="8708" max="8708" width="15.42578125" style="16" customWidth="1"/>
    <col min="8709" max="8709" width="30.85546875" style="16" customWidth="1"/>
    <col min="8710" max="8710" width="6.85546875" style="16" customWidth="1"/>
    <col min="8711" max="8711" width="7" style="16" customWidth="1"/>
    <col min="8712" max="8712" width="13.7109375" style="16" customWidth="1"/>
    <col min="8713" max="8961" width="9.140625" style="16"/>
    <col min="8962" max="8962" width="10.85546875" style="16" customWidth="1"/>
    <col min="8963" max="8963" width="9.140625" style="16"/>
    <col min="8964" max="8964" width="15.42578125" style="16" customWidth="1"/>
    <col min="8965" max="8965" width="30.85546875" style="16" customWidth="1"/>
    <col min="8966" max="8966" width="6.85546875" style="16" customWidth="1"/>
    <col min="8967" max="8967" width="7" style="16" customWidth="1"/>
    <col min="8968" max="8968" width="13.7109375" style="16" customWidth="1"/>
    <col min="8969" max="9217" width="9.140625" style="16"/>
    <col min="9218" max="9218" width="10.85546875" style="16" customWidth="1"/>
    <col min="9219" max="9219" width="9.140625" style="16"/>
    <col min="9220" max="9220" width="15.42578125" style="16" customWidth="1"/>
    <col min="9221" max="9221" width="30.85546875" style="16" customWidth="1"/>
    <col min="9222" max="9222" width="6.85546875" style="16" customWidth="1"/>
    <col min="9223" max="9223" width="7" style="16" customWidth="1"/>
    <col min="9224" max="9224" width="13.7109375" style="16" customWidth="1"/>
    <col min="9225" max="9473" width="9.140625" style="16"/>
    <col min="9474" max="9474" width="10.85546875" style="16" customWidth="1"/>
    <col min="9475" max="9475" width="9.140625" style="16"/>
    <col min="9476" max="9476" width="15.42578125" style="16" customWidth="1"/>
    <col min="9477" max="9477" width="30.85546875" style="16" customWidth="1"/>
    <col min="9478" max="9478" width="6.85546875" style="16" customWidth="1"/>
    <col min="9479" max="9479" width="7" style="16" customWidth="1"/>
    <col min="9480" max="9480" width="13.7109375" style="16" customWidth="1"/>
    <col min="9481" max="9729" width="9.140625" style="16"/>
    <col min="9730" max="9730" width="10.85546875" style="16" customWidth="1"/>
    <col min="9731" max="9731" width="9.140625" style="16"/>
    <col min="9732" max="9732" width="15.42578125" style="16" customWidth="1"/>
    <col min="9733" max="9733" width="30.85546875" style="16" customWidth="1"/>
    <col min="9734" max="9734" width="6.85546875" style="16" customWidth="1"/>
    <col min="9735" max="9735" width="7" style="16" customWidth="1"/>
    <col min="9736" max="9736" width="13.7109375" style="16" customWidth="1"/>
    <col min="9737" max="9985" width="9.140625" style="16"/>
    <col min="9986" max="9986" width="10.85546875" style="16" customWidth="1"/>
    <col min="9987" max="9987" width="9.140625" style="16"/>
    <col min="9988" max="9988" width="15.42578125" style="16" customWidth="1"/>
    <col min="9989" max="9989" width="30.85546875" style="16" customWidth="1"/>
    <col min="9990" max="9990" width="6.85546875" style="16" customWidth="1"/>
    <col min="9991" max="9991" width="7" style="16" customWidth="1"/>
    <col min="9992" max="9992" width="13.7109375" style="16" customWidth="1"/>
    <col min="9993" max="10241" width="9.140625" style="16"/>
    <col min="10242" max="10242" width="10.85546875" style="16" customWidth="1"/>
    <col min="10243" max="10243" width="9.140625" style="16"/>
    <col min="10244" max="10244" width="15.42578125" style="16" customWidth="1"/>
    <col min="10245" max="10245" width="30.85546875" style="16" customWidth="1"/>
    <col min="10246" max="10246" width="6.85546875" style="16" customWidth="1"/>
    <col min="10247" max="10247" width="7" style="16" customWidth="1"/>
    <col min="10248" max="10248" width="13.7109375" style="16" customWidth="1"/>
    <col min="10249" max="10497" width="9.140625" style="16"/>
    <col min="10498" max="10498" width="10.85546875" style="16" customWidth="1"/>
    <col min="10499" max="10499" width="9.140625" style="16"/>
    <col min="10500" max="10500" width="15.42578125" style="16" customWidth="1"/>
    <col min="10501" max="10501" width="30.85546875" style="16" customWidth="1"/>
    <col min="10502" max="10502" width="6.85546875" style="16" customWidth="1"/>
    <col min="10503" max="10503" width="7" style="16" customWidth="1"/>
    <col min="10504" max="10504" width="13.7109375" style="16" customWidth="1"/>
    <col min="10505" max="10753" width="9.140625" style="16"/>
    <col min="10754" max="10754" width="10.85546875" style="16" customWidth="1"/>
    <col min="10755" max="10755" width="9.140625" style="16"/>
    <col min="10756" max="10756" width="15.42578125" style="16" customWidth="1"/>
    <col min="10757" max="10757" width="30.85546875" style="16" customWidth="1"/>
    <col min="10758" max="10758" width="6.85546875" style="16" customWidth="1"/>
    <col min="10759" max="10759" width="7" style="16" customWidth="1"/>
    <col min="10760" max="10760" width="13.7109375" style="16" customWidth="1"/>
    <col min="10761" max="11009" width="9.140625" style="16"/>
    <col min="11010" max="11010" width="10.85546875" style="16" customWidth="1"/>
    <col min="11011" max="11011" width="9.140625" style="16"/>
    <col min="11012" max="11012" width="15.42578125" style="16" customWidth="1"/>
    <col min="11013" max="11013" width="30.85546875" style="16" customWidth="1"/>
    <col min="11014" max="11014" width="6.85546875" style="16" customWidth="1"/>
    <col min="11015" max="11015" width="7" style="16" customWidth="1"/>
    <col min="11016" max="11016" width="13.7109375" style="16" customWidth="1"/>
    <col min="11017" max="11265" width="9.140625" style="16"/>
    <col min="11266" max="11266" width="10.85546875" style="16" customWidth="1"/>
    <col min="11267" max="11267" width="9.140625" style="16"/>
    <col min="11268" max="11268" width="15.42578125" style="16" customWidth="1"/>
    <col min="11269" max="11269" width="30.85546875" style="16" customWidth="1"/>
    <col min="11270" max="11270" width="6.85546875" style="16" customWidth="1"/>
    <col min="11271" max="11271" width="7" style="16" customWidth="1"/>
    <col min="11272" max="11272" width="13.7109375" style="16" customWidth="1"/>
    <col min="11273" max="11521" width="9.140625" style="16"/>
    <col min="11522" max="11522" width="10.85546875" style="16" customWidth="1"/>
    <col min="11523" max="11523" width="9.140625" style="16"/>
    <col min="11524" max="11524" width="15.42578125" style="16" customWidth="1"/>
    <col min="11525" max="11525" width="30.85546875" style="16" customWidth="1"/>
    <col min="11526" max="11526" width="6.85546875" style="16" customWidth="1"/>
    <col min="11527" max="11527" width="7" style="16" customWidth="1"/>
    <col min="11528" max="11528" width="13.7109375" style="16" customWidth="1"/>
    <col min="11529" max="11777" width="9.140625" style="16"/>
    <col min="11778" max="11778" width="10.85546875" style="16" customWidth="1"/>
    <col min="11779" max="11779" width="9.140625" style="16"/>
    <col min="11780" max="11780" width="15.42578125" style="16" customWidth="1"/>
    <col min="11781" max="11781" width="30.85546875" style="16" customWidth="1"/>
    <col min="11782" max="11782" width="6.85546875" style="16" customWidth="1"/>
    <col min="11783" max="11783" width="7" style="16" customWidth="1"/>
    <col min="11784" max="11784" width="13.7109375" style="16" customWidth="1"/>
    <col min="11785" max="12033" width="9.140625" style="16"/>
    <col min="12034" max="12034" width="10.85546875" style="16" customWidth="1"/>
    <col min="12035" max="12035" width="9.140625" style="16"/>
    <col min="12036" max="12036" width="15.42578125" style="16" customWidth="1"/>
    <col min="12037" max="12037" width="30.85546875" style="16" customWidth="1"/>
    <col min="12038" max="12038" width="6.85546875" style="16" customWidth="1"/>
    <col min="12039" max="12039" width="7" style="16" customWidth="1"/>
    <col min="12040" max="12040" width="13.7109375" style="16" customWidth="1"/>
    <col min="12041" max="12289" width="9.140625" style="16"/>
    <col min="12290" max="12290" width="10.85546875" style="16" customWidth="1"/>
    <col min="12291" max="12291" width="9.140625" style="16"/>
    <col min="12292" max="12292" width="15.42578125" style="16" customWidth="1"/>
    <col min="12293" max="12293" width="30.85546875" style="16" customWidth="1"/>
    <col min="12294" max="12294" width="6.85546875" style="16" customWidth="1"/>
    <col min="12295" max="12295" width="7" style="16" customWidth="1"/>
    <col min="12296" max="12296" width="13.7109375" style="16" customWidth="1"/>
    <col min="12297" max="12545" width="9.140625" style="16"/>
    <col min="12546" max="12546" width="10.85546875" style="16" customWidth="1"/>
    <col min="12547" max="12547" width="9.140625" style="16"/>
    <col min="12548" max="12548" width="15.42578125" style="16" customWidth="1"/>
    <col min="12549" max="12549" width="30.85546875" style="16" customWidth="1"/>
    <col min="12550" max="12550" width="6.85546875" style="16" customWidth="1"/>
    <col min="12551" max="12551" width="7" style="16" customWidth="1"/>
    <col min="12552" max="12552" width="13.7109375" style="16" customWidth="1"/>
    <col min="12553" max="12801" width="9.140625" style="16"/>
    <col min="12802" max="12802" width="10.85546875" style="16" customWidth="1"/>
    <col min="12803" max="12803" width="9.140625" style="16"/>
    <col min="12804" max="12804" width="15.42578125" style="16" customWidth="1"/>
    <col min="12805" max="12805" width="30.85546875" style="16" customWidth="1"/>
    <col min="12806" max="12806" width="6.85546875" style="16" customWidth="1"/>
    <col min="12807" max="12807" width="7" style="16" customWidth="1"/>
    <col min="12808" max="12808" width="13.7109375" style="16" customWidth="1"/>
    <col min="12809" max="13057" width="9.140625" style="16"/>
    <col min="13058" max="13058" width="10.85546875" style="16" customWidth="1"/>
    <col min="13059" max="13059" width="9.140625" style="16"/>
    <col min="13060" max="13060" width="15.42578125" style="16" customWidth="1"/>
    <col min="13061" max="13061" width="30.85546875" style="16" customWidth="1"/>
    <col min="13062" max="13062" width="6.85546875" style="16" customWidth="1"/>
    <col min="13063" max="13063" width="7" style="16" customWidth="1"/>
    <col min="13064" max="13064" width="13.7109375" style="16" customWidth="1"/>
    <col min="13065" max="13313" width="9.140625" style="16"/>
    <col min="13314" max="13314" width="10.85546875" style="16" customWidth="1"/>
    <col min="13315" max="13315" width="9.140625" style="16"/>
    <col min="13316" max="13316" width="15.42578125" style="16" customWidth="1"/>
    <col min="13317" max="13317" width="30.85546875" style="16" customWidth="1"/>
    <col min="13318" max="13318" width="6.85546875" style="16" customWidth="1"/>
    <col min="13319" max="13319" width="7" style="16" customWidth="1"/>
    <col min="13320" max="13320" width="13.7109375" style="16" customWidth="1"/>
    <col min="13321" max="13569" width="9.140625" style="16"/>
    <col min="13570" max="13570" width="10.85546875" style="16" customWidth="1"/>
    <col min="13571" max="13571" width="9.140625" style="16"/>
    <col min="13572" max="13572" width="15.42578125" style="16" customWidth="1"/>
    <col min="13573" max="13573" width="30.85546875" style="16" customWidth="1"/>
    <col min="13574" max="13574" width="6.85546875" style="16" customWidth="1"/>
    <col min="13575" max="13575" width="7" style="16" customWidth="1"/>
    <col min="13576" max="13576" width="13.7109375" style="16" customWidth="1"/>
    <col min="13577" max="13825" width="9.140625" style="16"/>
    <col min="13826" max="13826" width="10.85546875" style="16" customWidth="1"/>
    <col min="13827" max="13827" width="9.140625" style="16"/>
    <col min="13828" max="13828" width="15.42578125" style="16" customWidth="1"/>
    <col min="13829" max="13829" width="30.85546875" style="16" customWidth="1"/>
    <col min="13830" max="13830" width="6.85546875" style="16" customWidth="1"/>
    <col min="13831" max="13831" width="7" style="16" customWidth="1"/>
    <col min="13832" max="13832" width="13.7109375" style="16" customWidth="1"/>
    <col min="13833" max="14081" width="9.140625" style="16"/>
    <col min="14082" max="14082" width="10.85546875" style="16" customWidth="1"/>
    <col min="14083" max="14083" width="9.140625" style="16"/>
    <col min="14084" max="14084" width="15.42578125" style="16" customWidth="1"/>
    <col min="14085" max="14085" width="30.85546875" style="16" customWidth="1"/>
    <col min="14086" max="14086" width="6.85546875" style="16" customWidth="1"/>
    <col min="14087" max="14087" width="7" style="16" customWidth="1"/>
    <col min="14088" max="14088" width="13.7109375" style="16" customWidth="1"/>
    <col min="14089" max="14337" width="9.140625" style="16"/>
    <col min="14338" max="14338" width="10.85546875" style="16" customWidth="1"/>
    <col min="14339" max="14339" width="9.140625" style="16"/>
    <col min="14340" max="14340" width="15.42578125" style="16" customWidth="1"/>
    <col min="14341" max="14341" width="30.85546875" style="16" customWidth="1"/>
    <col min="14342" max="14342" width="6.85546875" style="16" customWidth="1"/>
    <col min="14343" max="14343" width="7" style="16" customWidth="1"/>
    <col min="14344" max="14344" width="13.7109375" style="16" customWidth="1"/>
    <col min="14345" max="14593" width="9.140625" style="16"/>
    <col min="14594" max="14594" width="10.85546875" style="16" customWidth="1"/>
    <col min="14595" max="14595" width="9.140625" style="16"/>
    <col min="14596" max="14596" width="15.42578125" style="16" customWidth="1"/>
    <col min="14597" max="14597" width="30.85546875" style="16" customWidth="1"/>
    <col min="14598" max="14598" width="6.85546875" style="16" customWidth="1"/>
    <col min="14599" max="14599" width="7" style="16" customWidth="1"/>
    <col min="14600" max="14600" width="13.7109375" style="16" customWidth="1"/>
    <col min="14601" max="14849" width="9.140625" style="16"/>
    <col min="14850" max="14850" width="10.85546875" style="16" customWidth="1"/>
    <col min="14851" max="14851" width="9.140625" style="16"/>
    <col min="14852" max="14852" width="15.42578125" style="16" customWidth="1"/>
    <col min="14853" max="14853" width="30.85546875" style="16" customWidth="1"/>
    <col min="14854" max="14854" width="6.85546875" style="16" customWidth="1"/>
    <col min="14855" max="14855" width="7" style="16" customWidth="1"/>
    <col min="14856" max="14856" width="13.7109375" style="16" customWidth="1"/>
    <col min="14857" max="15105" width="9.140625" style="16"/>
    <col min="15106" max="15106" width="10.85546875" style="16" customWidth="1"/>
    <col min="15107" max="15107" width="9.140625" style="16"/>
    <col min="15108" max="15108" width="15.42578125" style="16" customWidth="1"/>
    <col min="15109" max="15109" width="30.85546875" style="16" customWidth="1"/>
    <col min="15110" max="15110" width="6.85546875" style="16" customWidth="1"/>
    <col min="15111" max="15111" width="7" style="16" customWidth="1"/>
    <col min="15112" max="15112" width="13.7109375" style="16" customWidth="1"/>
    <col min="15113" max="15361" width="9.140625" style="16"/>
    <col min="15362" max="15362" width="10.85546875" style="16" customWidth="1"/>
    <col min="15363" max="15363" width="9.140625" style="16"/>
    <col min="15364" max="15364" width="15.42578125" style="16" customWidth="1"/>
    <col min="15365" max="15365" width="30.85546875" style="16" customWidth="1"/>
    <col min="15366" max="15366" width="6.85546875" style="16" customWidth="1"/>
    <col min="15367" max="15367" width="7" style="16" customWidth="1"/>
    <col min="15368" max="15368" width="13.7109375" style="16" customWidth="1"/>
    <col min="15369" max="15617" width="9.140625" style="16"/>
    <col min="15618" max="15618" width="10.85546875" style="16" customWidth="1"/>
    <col min="15619" max="15619" width="9.140625" style="16"/>
    <col min="15620" max="15620" width="15.42578125" style="16" customWidth="1"/>
    <col min="15621" max="15621" width="30.85546875" style="16" customWidth="1"/>
    <col min="15622" max="15622" width="6.85546875" style="16" customWidth="1"/>
    <col min="15623" max="15623" width="7" style="16" customWidth="1"/>
    <col min="15624" max="15624" width="13.7109375" style="16" customWidth="1"/>
    <col min="15625" max="15873" width="9.140625" style="16"/>
    <col min="15874" max="15874" width="10.85546875" style="16" customWidth="1"/>
    <col min="15875" max="15875" width="9.140625" style="16"/>
    <col min="15876" max="15876" width="15.42578125" style="16" customWidth="1"/>
    <col min="15877" max="15877" width="30.85546875" style="16" customWidth="1"/>
    <col min="15878" max="15878" width="6.85546875" style="16" customWidth="1"/>
    <col min="15879" max="15879" width="7" style="16" customWidth="1"/>
    <col min="15880" max="15880" width="13.7109375" style="16" customWidth="1"/>
    <col min="15881" max="16129" width="9.140625" style="16"/>
    <col min="16130" max="16130" width="10.85546875" style="16" customWidth="1"/>
    <col min="16131" max="16131" width="9.140625" style="16"/>
    <col min="16132" max="16132" width="15.42578125" style="16" customWidth="1"/>
    <col min="16133" max="16133" width="30.85546875" style="16" customWidth="1"/>
    <col min="16134" max="16134" width="6.85546875" style="16" customWidth="1"/>
    <col min="16135" max="16135" width="7" style="16" customWidth="1"/>
    <col min="16136" max="16136" width="13.7109375" style="16" customWidth="1"/>
    <col min="16137" max="16384" width="9.140625" style="16"/>
  </cols>
  <sheetData>
    <row r="1" spans="1:10" s="10" customFormat="1" ht="24">
      <c r="A1" s="145"/>
      <c r="B1" s="181" t="s">
        <v>26</v>
      </c>
      <c r="C1" s="181"/>
      <c r="D1" s="181"/>
      <c r="E1" s="181"/>
      <c r="F1" s="181"/>
      <c r="G1" s="181"/>
      <c r="H1" s="181"/>
    </row>
    <row r="2" spans="1:10" s="10" customFormat="1" ht="12" customHeight="1">
      <c r="A2" s="74"/>
      <c r="B2" s="74"/>
      <c r="C2" s="74"/>
      <c r="D2" s="74"/>
      <c r="E2" s="74"/>
      <c r="F2" s="74"/>
      <c r="G2" s="74"/>
      <c r="H2" s="74"/>
    </row>
    <row r="3" spans="1:10" s="7" customFormat="1" ht="24">
      <c r="B3" s="146" t="s">
        <v>32</v>
      </c>
      <c r="F3" s="71"/>
      <c r="G3" s="71"/>
      <c r="H3" s="71"/>
    </row>
    <row r="4" spans="1:10" s="7" customFormat="1" ht="23.25" customHeight="1" thickBot="1">
      <c r="B4" s="18" t="s">
        <v>107</v>
      </c>
      <c r="F4" s="71"/>
      <c r="G4" s="71"/>
      <c r="H4" s="71"/>
    </row>
    <row r="5" spans="1:10" s="10" customFormat="1" ht="20.25" customHeight="1" thickTop="1">
      <c r="B5" s="195" t="s">
        <v>9</v>
      </c>
      <c r="C5" s="196"/>
      <c r="D5" s="196"/>
      <c r="E5" s="197"/>
      <c r="F5" s="201"/>
      <c r="G5" s="203" t="s">
        <v>10</v>
      </c>
      <c r="H5" s="216" t="s">
        <v>11</v>
      </c>
    </row>
    <row r="6" spans="1:10" s="10" customFormat="1" ht="6" customHeight="1" thickBot="1">
      <c r="B6" s="198"/>
      <c r="C6" s="199"/>
      <c r="D6" s="199"/>
      <c r="E6" s="200"/>
      <c r="F6" s="202"/>
      <c r="G6" s="204"/>
      <c r="H6" s="217"/>
    </row>
    <row r="7" spans="1:10" s="10" customFormat="1" ht="24.75" thickTop="1">
      <c r="B7" s="218" t="s">
        <v>12</v>
      </c>
      <c r="C7" s="219"/>
      <c r="D7" s="219"/>
      <c r="E7" s="220"/>
      <c r="F7" s="89"/>
      <c r="G7" s="90"/>
      <c r="H7" s="90"/>
    </row>
    <row r="8" spans="1:10" s="10" customFormat="1" ht="24">
      <c r="B8" s="213" t="s">
        <v>13</v>
      </c>
      <c r="C8" s="214"/>
      <c r="D8" s="214"/>
      <c r="E8" s="215"/>
      <c r="F8" s="91">
        <f>DATA!F5</f>
        <v>4.666666666666667</v>
      </c>
      <c r="G8" s="91">
        <f>DATA!F6</f>
        <v>0.57735026918962784</v>
      </c>
      <c r="H8" s="92" t="str">
        <f>IF(F8&gt;4.5,"มากที่สุด",IF(F8&gt;3.5,"มาก",IF(F8&gt;2.5,"ปานกลาง",IF(F8&gt;1.5,"น้อย",IF(F8&lt;=1.5,"น้อยที่สุด")))))</f>
        <v>มากที่สุด</v>
      </c>
    </row>
    <row r="9" spans="1:10" s="10" customFormat="1" ht="24">
      <c r="B9" s="93" t="s">
        <v>79</v>
      </c>
      <c r="C9" s="93"/>
      <c r="D9" s="93"/>
      <c r="E9" s="93"/>
      <c r="F9" s="91">
        <f>DATA!G5</f>
        <v>4.666666666666667</v>
      </c>
      <c r="G9" s="91">
        <f>DATA!G6</f>
        <v>0.57735026918962784</v>
      </c>
      <c r="H9" s="92" t="str">
        <f>IF(F9&gt;4.5,"มากที่สุด",IF(F9&gt;3.5,"มาก",IF(F9&gt;2.5,"ปานกลาง",IF(F9&gt;1.5,"น้อย",IF(F9&lt;=1.5,"น้อยที่สุด")))))</f>
        <v>มากที่สุด</v>
      </c>
    </row>
    <row r="10" spans="1:10" s="10" customFormat="1" ht="24">
      <c r="B10" s="93" t="s">
        <v>43</v>
      </c>
      <c r="C10" s="93"/>
      <c r="D10" s="93"/>
      <c r="E10" s="93"/>
      <c r="F10" s="91">
        <f>DATA!H5</f>
        <v>4.666666666666667</v>
      </c>
      <c r="G10" s="91">
        <f>DATA!H6</f>
        <v>0.57735026918962784</v>
      </c>
      <c r="H10" s="92" t="str">
        <f t="shared" ref="H10:H22" si="0"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1:10" s="10" customFormat="1" ht="24">
      <c r="B11" s="206" t="s">
        <v>14</v>
      </c>
      <c r="C11" s="207"/>
      <c r="D11" s="207"/>
      <c r="E11" s="208"/>
      <c r="F11" s="94">
        <f>DATA!H8</f>
        <v>4.666666666666667</v>
      </c>
      <c r="G11" s="94">
        <f>DATA!H7</f>
        <v>0.5</v>
      </c>
      <c r="H11" s="95" t="str">
        <f>IF(F11&gt;4.5,"มากที่สุด",IF(F11&gt;3.5,"มาก",IF(F11&gt;2.5,"ปานกลาง",IF(F11&gt;1.5,"น้อย",IF(F11&lt;=1.5,"น้อยที่สุด")))))</f>
        <v>มากที่สุด</v>
      </c>
      <c r="J11" s="96"/>
    </row>
    <row r="12" spans="1:10" s="10" customFormat="1" ht="24">
      <c r="B12" s="213" t="s">
        <v>15</v>
      </c>
      <c r="C12" s="214"/>
      <c r="D12" s="214"/>
      <c r="E12" s="215"/>
      <c r="F12" s="92"/>
      <c r="G12" s="92"/>
      <c r="H12" s="92"/>
    </row>
    <row r="13" spans="1:10" s="10" customFormat="1" ht="24">
      <c r="B13" s="93" t="s">
        <v>16</v>
      </c>
      <c r="C13" s="93"/>
      <c r="D13" s="93"/>
      <c r="E13" s="93"/>
      <c r="F13" s="91">
        <f>DATA!I5</f>
        <v>4.666666666666667</v>
      </c>
      <c r="G13" s="91">
        <f>DATA!I6</f>
        <v>0.57735026918962784</v>
      </c>
      <c r="H13" s="92" t="str">
        <f t="shared" si="0"/>
        <v>มากที่สุด</v>
      </c>
    </row>
    <row r="14" spans="1:10" s="10" customFormat="1" ht="24">
      <c r="B14" s="213" t="s">
        <v>17</v>
      </c>
      <c r="C14" s="214"/>
      <c r="D14" s="214"/>
      <c r="E14" s="215"/>
      <c r="F14" s="91">
        <f>DATA!J5</f>
        <v>4.666666666666667</v>
      </c>
      <c r="G14" s="91">
        <f>DATA!J6</f>
        <v>0.57735026918962784</v>
      </c>
      <c r="H14" s="92" t="str">
        <f>IF(F14&gt;4.5,"มากที่สุด",IF(F14&gt;3.5,"มาก",IF(F14&gt;2.5,"ปานกลาง",IF(F14&gt;1.5,"น้อย",IF(F14&lt;=1.5,"น้อยที่สุด")))))</f>
        <v>มากที่สุด</v>
      </c>
    </row>
    <row r="15" spans="1:10" s="10" customFormat="1" ht="24">
      <c r="B15" s="206" t="s">
        <v>29</v>
      </c>
      <c r="C15" s="207"/>
      <c r="D15" s="207"/>
      <c r="E15" s="208"/>
      <c r="F15" s="97">
        <f>DATA!J8</f>
        <v>4.666666666666667</v>
      </c>
      <c r="G15" s="97">
        <f>DATA!J7</f>
        <v>0.51639777949432408</v>
      </c>
      <c r="H15" s="98" t="str">
        <f t="shared" si="0"/>
        <v>มากที่สุด</v>
      </c>
    </row>
    <row r="16" spans="1:10" s="10" customFormat="1" ht="24">
      <c r="B16" s="213" t="s">
        <v>18</v>
      </c>
      <c r="C16" s="214"/>
      <c r="D16" s="214"/>
      <c r="E16" s="215"/>
      <c r="F16" s="91"/>
      <c r="G16" s="91"/>
      <c r="H16" s="92"/>
    </row>
    <row r="17" spans="2:8" s="10" customFormat="1" ht="24">
      <c r="B17" s="213" t="s">
        <v>50</v>
      </c>
      <c r="C17" s="214"/>
      <c r="D17" s="214"/>
      <c r="E17" s="215"/>
      <c r="F17" s="91">
        <f>DATA!K5</f>
        <v>4.666666666666667</v>
      </c>
      <c r="G17" s="91">
        <f>DATA!K6</f>
        <v>0.57735026918962784</v>
      </c>
      <c r="H17" s="92" t="str">
        <f t="shared" si="0"/>
        <v>มากที่สุด</v>
      </c>
    </row>
    <row r="18" spans="2:8" s="10" customFormat="1" ht="24">
      <c r="B18" s="213" t="s">
        <v>19</v>
      </c>
      <c r="C18" s="214"/>
      <c r="D18" s="214"/>
      <c r="E18" s="215"/>
      <c r="F18" s="91">
        <f>DATA!L5</f>
        <v>4.666666666666667</v>
      </c>
      <c r="G18" s="91">
        <f>DATA!L6</f>
        <v>0.57735026918962784</v>
      </c>
      <c r="H18" s="92" t="str">
        <f t="shared" si="0"/>
        <v>มากที่สุด</v>
      </c>
    </row>
    <row r="19" spans="2:8" s="10" customFormat="1" ht="24">
      <c r="B19" s="93" t="s">
        <v>49</v>
      </c>
      <c r="C19" s="93"/>
      <c r="D19" s="93"/>
      <c r="E19" s="93"/>
      <c r="F19" s="91">
        <f>DATA!M5</f>
        <v>4.333333333333333</v>
      </c>
      <c r="G19" s="91">
        <f>DATA!M6</f>
        <v>0.57735026918962473</v>
      </c>
      <c r="H19" s="92" t="str">
        <f t="shared" si="0"/>
        <v>มาก</v>
      </c>
    </row>
    <row r="20" spans="2:8" s="10" customFormat="1" ht="24">
      <c r="B20" s="213" t="s">
        <v>51</v>
      </c>
      <c r="C20" s="214"/>
      <c r="D20" s="214"/>
      <c r="E20" s="215"/>
      <c r="F20" s="91">
        <f>DATA!N5</f>
        <v>4.333333333333333</v>
      </c>
      <c r="G20" s="91">
        <f>DATA!N6</f>
        <v>0.57735026918962473</v>
      </c>
      <c r="H20" s="92" t="str">
        <f t="shared" si="0"/>
        <v>มาก</v>
      </c>
    </row>
    <row r="21" spans="2:8" s="10" customFormat="1" ht="24">
      <c r="B21" s="213" t="s">
        <v>52</v>
      </c>
      <c r="C21" s="214"/>
      <c r="D21" s="214"/>
      <c r="E21" s="215"/>
      <c r="F21" s="91">
        <f>DATA!O5</f>
        <v>4.333333333333333</v>
      </c>
      <c r="G21" s="91">
        <f>DATA!O6</f>
        <v>0.57735026918962473</v>
      </c>
      <c r="H21" s="92" t="str">
        <f t="shared" si="0"/>
        <v>มาก</v>
      </c>
    </row>
    <row r="22" spans="2:8" s="10" customFormat="1" ht="24">
      <c r="B22" s="206" t="s">
        <v>30</v>
      </c>
      <c r="C22" s="207"/>
      <c r="D22" s="207"/>
      <c r="E22" s="208"/>
      <c r="F22" s="97">
        <f>DATA!O8</f>
        <v>4.4666666666666668</v>
      </c>
      <c r="G22" s="97">
        <f>DATA!O7</f>
        <v>0.51639777949432331</v>
      </c>
      <c r="H22" s="99" t="str">
        <f t="shared" si="0"/>
        <v>มาก</v>
      </c>
    </row>
    <row r="23" spans="2:8" s="10" customFormat="1" ht="24">
      <c r="B23" s="213" t="s">
        <v>57</v>
      </c>
      <c r="C23" s="214"/>
      <c r="D23" s="214"/>
      <c r="E23" s="215"/>
      <c r="F23" s="97"/>
      <c r="G23" s="97"/>
      <c r="H23" s="99"/>
    </row>
    <row r="24" spans="2:8" s="10" customFormat="1" ht="24" customHeight="1">
      <c r="B24" s="102" t="s">
        <v>84</v>
      </c>
      <c r="C24" s="103"/>
      <c r="D24" s="103"/>
      <c r="E24" s="104"/>
      <c r="F24" s="118">
        <f>DATA!R5</f>
        <v>4.666666666666667</v>
      </c>
      <c r="G24" s="120">
        <f>DATA!R6</f>
        <v>0.57735026918962784</v>
      </c>
      <c r="H24" s="119" t="str">
        <f t="shared" ref="H24:H26" si="1">IF(F24&gt;4.5,"มากที่สุด",IF(F24&gt;3.5,"มาก",IF(F24&gt;2.5,"ปานกลาง",IF(F24&gt;1.5,"น้อย",IF(F24&lt;=1.5,"น้อยที่สุด")))))</f>
        <v>มากที่สุด</v>
      </c>
    </row>
    <row r="25" spans="2:8" s="10" customFormat="1" ht="24">
      <c r="B25" s="93" t="s">
        <v>80</v>
      </c>
      <c r="C25" s="93"/>
      <c r="D25" s="93"/>
      <c r="E25" s="93"/>
      <c r="F25" s="101">
        <f>DATA!S5</f>
        <v>4.666666666666667</v>
      </c>
      <c r="G25" s="101">
        <f>DATA!S6</f>
        <v>0.57735026918962784</v>
      </c>
      <c r="H25" s="92" t="str">
        <f t="shared" si="1"/>
        <v>มากที่สุด</v>
      </c>
    </row>
    <row r="26" spans="2:8" s="10" customFormat="1" ht="24">
      <c r="B26" s="206" t="s">
        <v>58</v>
      </c>
      <c r="C26" s="207"/>
      <c r="D26" s="207"/>
      <c r="E26" s="208"/>
      <c r="F26" s="97">
        <f>DATA!S8</f>
        <v>4.666666666666667</v>
      </c>
      <c r="G26" s="97">
        <f>DATA!S7</f>
        <v>0.51639777949432408</v>
      </c>
      <c r="H26" s="99" t="str">
        <f t="shared" si="1"/>
        <v>มากที่สุด</v>
      </c>
    </row>
    <row r="27" spans="2:8" s="10" customFormat="1" ht="24">
      <c r="B27" s="213" t="s">
        <v>44</v>
      </c>
      <c r="C27" s="214"/>
      <c r="D27" s="214"/>
      <c r="E27" s="215"/>
      <c r="F27" s="97"/>
      <c r="G27" s="97"/>
      <c r="H27" s="99"/>
    </row>
    <row r="28" spans="2:8" s="10" customFormat="1" ht="24">
      <c r="B28" s="93" t="s">
        <v>45</v>
      </c>
      <c r="C28" s="93"/>
      <c r="D28" s="93"/>
      <c r="E28" s="93"/>
      <c r="F28" s="100">
        <f>DATA!T5</f>
        <v>4.666666666666667</v>
      </c>
      <c r="G28" s="101">
        <f>DATA!T6</f>
        <v>0.57735026918962784</v>
      </c>
      <c r="H28" s="92" t="str">
        <f>IF(F28&gt;4.5,"มากที่สุด",IF(F28&gt;3.5,"มาก",IF(F28&gt;2.5,"ปานกลาง",IF(F28&gt;1.5,"น้อย",IF(F28&lt;=1.5,"น้อยที่สุด")))))</f>
        <v>มากที่สุด</v>
      </c>
    </row>
    <row r="29" spans="2:8" s="10" customFormat="1" ht="24" customHeight="1">
      <c r="B29" s="93" t="s">
        <v>55</v>
      </c>
      <c r="C29" s="93"/>
      <c r="D29" s="93"/>
      <c r="E29" s="93"/>
      <c r="F29" s="118">
        <f>DATA!U5</f>
        <v>4.666666666666667</v>
      </c>
      <c r="G29" s="120">
        <f>DATA!U6</f>
        <v>0.57735026918962784</v>
      </c>
      <c r="H29" s="119" t="str">
        <f t="shared" ref="H29:H31" si="2">IF(F29&gt;4.5,"มากที่สุด",IF(F29&gt;3.5,"มาก",IF(F29&gt;2.5,"ปานกลาง",IF(F29&gt;1.5,"น้อย",IF(F29&lt;=1.5,"น้อยที่สุด")))))</f>
        <v>มากที่สุด</v>
      </c>
    </row>
    <row r="30" spans="2:8" s="10" customFormat="1" ht="24">
      <c r="B30" s="93" t="s">
        <v>56</v>
      </c>
      <c r="C30" s="93"/>
      <c r="D30" s="93"/>
      <c r="E30" s="93"/>
      <c r="F30" s="101">
        <f>DATA!V5</f>
        <v>4.666666666666667</v>
      </c>
      <c r="G30" s="101">
        <f>DATA!V6</f>
        <v>0.57735026918962784</v>
      </c>
      <c r="H30" s="92" t="str">
        <f t="shared" si="2"/>
        <v>มากที่สุด</v>
      </c>
    </row>
    <row r="31" spans="2:8" s="10" customFormat="1" ht="22.5" customHeight="1">
      <c r="B31" s="206" t="s">
        <v>34</v>
      </c>
      <c r="C31" s="207"/>
      <c r="D31" s="207"/>
      <c r="E31" s="208"/>
      <c r="F31" s="97">
        <f>DATA!V8</f>
        <v>4.666666666666667</v>
      </c>
      <c r="G31" s="97">
        <f>DATA!V7</f>
        <v>0.5</v>
      </c>
      <c r="H31" s="99" t="str">
        <f t="shared" si="2"/>
        <v>มากที่สุด</v>
      </c>
    </row>
    <row r="32" spans="2:8" s="10" customFormat="1" ht="22.5" customHeight="1" thickBot="1">
      <c r="B32" s="209" t="s">
        <v>20</v>
      </c>
      <c r="C32" s="210"/>
      <c r="D32" s="210"/>
      <c r="E32" s="211"/>
      <c r="F32" s="105">
        <f>DATA!W5</f>
        <v>4.6000000000000005</v>
      </c>
      <c r="G32" s="105">
        <f>DATA!W6</f>
        <v>0.57735026918962717</v>
      </c>
      <c r="H32" s="108" t="str">
        <f>IF(F32&gt;4.5,"มากที่สุด",IF(F32&gt;3.5,"มาก",IF(F32&gt;2.5,"ปานกลาง",IF(F32&gt;1.5,"น้อย",IF(F32&lt;=1.5,"น้อยที่สุด")))))</f>
        <v>มากที่สุด</v>
      </c>
    </row>
    <row r="33" spans="2:12" s="10" customFormat="1" ht="22.5" customHeight="1" thickTop="1">
      <c r="B33" s="42"/>
      <c r="C33" s="42"/>
      <c r="D33" s="42"/>
      <c r="E33" s="42"/>
      <c r="F33" s="43"/>
      <c r="G33" s="43"/>
      <c r="H33" s="162"/>
    </row>
    <row r="34" spans="2:12" s="7" customFormat="1" ht="24">
      <c r="B34" s="181" t="s">
        <v>33</v>
      </c>
      <c r="C34" s="181"/>
      <c r="D34" s="181"/>
      <c r="E34" s="181"/>
      <c r="F34" s="181"/>
      <c r="G34" s="181"/>
      <c r="H34" s="181"/>
      <c r="I34" s="80"/>
    </row>
    <row r="35" spans="2:12" s="7" customFormat="1" ht="24">
      <c r="B35" s="80"/>
      <c r="C35" s="80"/>
      <c r="D35" s="80"/>
      <c r="E35" s="80"/>
      <c r="F35" s="80"/>
      <c r="G35" s="80"/>
      <c r="H35" s="80"/>
      <c r="I35" s="80"/>
    </row>
    <row r="36" spans="2:12" s="7" customFormat="1" ht="24">
      <c r="B36" s="20"/>
      <c r="C36" s="212" t="s">
        <v>93</v>
      </c>
      <c r="D36" s="212"/>
      <c r="E36" s="212"/>
      <c r="F36" s="212"/>
      <c r="G36" s="212"/>
      <c r="H36" s="212"/>
    </row>
    <row r="37" spans="2:12" s="7" customFormat="1" ht="24">
      <c r="B37" s="138" t="s">
        <v>81</v>
      </c>
      <c r="C37" s="138"/>
      <c r="D37" s="138"/>
      <c r="E37" s="138"/>
      <c r="F37" s="138"/>
      <c r="G37" s="138"/>
      <c r="H37" s="138"/>
      <c r="I37" s="138"/>
      <c r="J37" s="15"/>
      <c r="K37" s="15"/>
      <c r="L37" s="15"/>
    </row>
    <row r="38" spans="2:12" s="7" customFormat="1" ht="24">
      <c r="B38" s="212" t="s">
        <v>82</v>
      </c>
      <c r="C38" s="212"/>
      <c r="D38" s="212"/>
      <c r="E38" s="212"/>
      <c r="F38" s="212"/>
      <c r="G38" s="212"/>
      <c r="H38" s="212"/>
    </row>
    <row r="39" spans="2:12" s="7" customFormat="1" ht="24">
      <c r="B39" s="116" t="s">
        <v>83</v>
      </c>
      <c r="C39" s="116"/>
      <c r="D39" s="116"/>
      <c r="E39" s="116"/>
      <c r="F39" s="116"/>
      <c r="G39" s="116"/>
      <c r="H39" s="116"/>
    </row>
    <row r="40" spans="2:12" s="7" customFormat="1" ht="24">
      <c r="B40" s="72"/>
      <c r="C40" s="72" t="s">
        <v>85</v>
      </c>
      <c r="D40" s="72"/>
      <c r="E40" s="72"/>
      <c r="F40" s="72"/>
      <c r="G40" s="72"/>
      <c r="H40" s="72"/>
    </row>
    <row r="41" spans="2:12" s="7" customFormat="1" ht="24">
      <c r="B41" s="153" t="s">
        <v>108</v>
      </c>
      <c r="C41" s="153"/>
      <c r="D41" s="153"/>
      <c r="E41" s="153"/>
      <c r="F41" s="153"/>
      <c r="G41" s="153"/>
      <c r="H41" s="153"/>
    </row>
    <row r="42" spans="2:12" s="7" customFormat="1" ht="24">
      <c r="B42" s="106" t="s">
        <v>86</v>
      </c>
      <c r="C42" s="72"/>
      <c r="D42" s="72"/>
      <c r="E42" s="72"/>
      <c r="F42" s="72"/>
      <c r="G42" s="72"/>
      <c r="H42" s="72"/>
    </row>
    <row r="43" spans="2:12" s="7" customFormat="1" ht="24">
      <c r="B43" s="163" t="s">
        <v>87</v>
      </c>
      <c r="C43" s="205"/>
      <c r="D43" s="205"/>
      <c r="E43" s="205"/>
      <c r="F43" s="205"/>
      <c r="G43" s="205"/>
      <c r="H43" s="205"/>
    </row>
    <row r="44" spans="2:12" s="7" customFormat="1" ht="24">
      <c r="B44" s="153" t="s">
        <v>88</v>
      </c>
      <c r="C44" s="155"/>
      <c r="D44" s="155"/>
      <c r="E44" s="155"/>
      <c r="F44" s="155"/>
      <c r="G44" s="155"/>
      <c r="H44" s="155"/>
    </row>
    <row r="45" spans="2:12" s="7" customFormat="1" ht="24">
      <c r="B45" s="153" t="s">
        <v>89</v>
      </c>
      <c r="C45" s="155"/>
      <c r="D45" s="155"/>
      <c r="E45" s="155"/>
      <c r="F45" s="155"/>
      <c r="G45" s="155"/>
      <c r="H45" s="155"/>
    </row>
    <row r="46" spans="2:12" s="7" customFormat="1" ht="24">
      <c r="B46" s="153" t="s">
        <v>90</v>
      </c>
      <c r="C46" s="155"/>
      <c r="D46" s="155"/>
      <c r="E46" s="155"/>
      <c r="F46" s="155"/>
      <c r="G46" s="155"/>
      <c r="H46" s="155"/>
    </row>
    <row r="47" spans="2:12" s="7" customFormat="1" ht="24">
      <c r="B47" s="153" t="s">
        <v>91</v>
      </c>
      <c r="C47" s="155"/>
      <c r="D47" s="155"/>
      <c r="E47" s="155"/>
      <c r="F47" s="155"/>
      <c r="G47" s="155"/>
      <c r="H47" s="155"/>
    </row>
    <row r="48" spans="2:12" s="7" customFormat="1" ht="24">
      <c r="B48" s="153" t="s">
        <v>109</v>
      </c>
      <c r="C48" s="155"/>
      <c r="D48" s="155"/>
      <c r="E48" s="155"/>
      <c r="F48" s="155"/>
      <c r="G48" s="155"/>
      <c r="H48" s="155"/>
    </row>
    <row r="49" spans="2:8" s="7" customFormat="1" ht="24">
      <c r="B49" s="113" t="s">
        <v>110</v>
      </c>
      <c r="C49" s="115"/>
      <c r="D49" s="115"/>
      <c r="E49" s="115"/>
      <c r="F49" s="115"/>
      <c r="G49" s="115"/>
      <c r="H49" s="115"/>
    </row>
    <row r="50" spans="2:8" s="7" customFormat="1" ht="24">
      <c r="B50" s="7" t="s">
        <v>111</v>
      </c>
    </row>
    <row r="51" spans="2:8" s="84" customFormat="1"/>
    <row r="52" spans="2:8" s="84" customFormat="1"/>
    <row r="53" spans="2:8" s="84" customFormat="1"/>
    <row r="54" spans="2:8" s="84" customFormat="1"/>
    <row r="55" spans="2:8" s="84" customFormat="1"/>
    <row r="56" spans="2:8" s="84" customFormat="1"/>
    <row r="57" spans="2:8" s="84" customFormat="1"/>
    <row r="58" spans="2:8" s="84" customFormat="1"/>
    <row r="59" spans="2:8" s="84" customFormat="1"/>
    <row r="60" spans="2:8" s="84" customFormat="1"/>
    <row r="61" spans="2:8" s="84" customFormat="1"/>
    <row r="62" spans="2:8">
      <c r="F62" s="16"/>
      <c r="G62" s="16"/>
      <c r="H62" s="16"/>
    </row>
    <row r="63" spans="2:8">
      <c r="F63" s="16"/>
      <c r="G63" s="16"/>
      <c r="H63" s="16"/>
    </row>
    <row r="64" spans="2:8">
      <c r="F64" s="16"/>
      <c r="G64" s="16"/>
      <c r="H64" s="16"/>
    </row>
    <row r="65" spans="2:8">
      <c r="F65" s="16"/>
      <c r="G65" s="16"/>
      <c r="H65" s="16"/>
    </row>
    <row r="66" spans="2:8">
      <c r="F66" s="16"/>
      <c r="G66" s="16"/>
      <c r="H66" s="16"/>
    </row>
    <row r="67" spans="2:8">
      <c r="F67" s="16"/>
      <c r="G67" s="16"/>
      <c r="H67" s="16"/>
    </row>
    <row r="68" spans="2:8" s="85" customFormat="1"/>
    <row r="69" spans="2:8" s="85" customFormat="1"/>
    <row r="70" spans="2:8" s="85" customFormat="1"/>
    <row r="71" spans="2:8" s="85" customFormat="1"/>
    <row r="72" spans="2:8" s="85" customFormat="1"/>
    <row r="73" spans="2:8" s="85" customFormat="1"/>
    <row r="74" spans="2:8" s="85" customFormat="1">
      <c r="B74" s="86"/>
      <c r="C74" s="86"/>
    </row>
    <row r="75" spans="2:8">
      <c r="B75" s="87"/>
      <c r="C75" s="87"/>
      <c r="D75" s="87"/>
      <c r="E75" s="87"/>
      <c r="F75" s="88"/>
      <c r="G75" s="88"/>
      <c r="H75" s="88"/>
    </row>
    <row r="76" spans="2:8">
      <c r="B76" s="87"/>
      <c r="C76" s="87"/>
      <c r="D76" s="87"/>
      <c r="E76" s="87"/>
      <c r="F76" s="88"/>
      <c r="G76" s="88"/>
      <c r="H76" s="88"/>
    </row>
    <row r="77" spans="2:8">
      <c r="B77" s="87"/>
      <c r="C77" s="87"/>
      <c r="D77" s="87"/>
      <c r="E77" s="87"/>
      <c r="F77" s="88"/>
      <c r="G77" s="88"/>
      <c r="H77" s="88"/>
    </row>
    <row r="78" spans="2:8">
      <c r="B78" s="87"/>
      <c r="C78" s="87"/>
      <c r="D78" s="87"/>
      <c r="E78" s="87"/>
      <c r="F78" s="88"/>
      <c r="G78" s="88"/>
      <c r="H78" s="88"/>
    </row>
    <row r="79" spans="2:8">
      <c r="B79" s="87"/>
      <c r="C79" s="87"/>
      <c r="D79" s="87"/>
      <c r="E79" s="87"/>
      <c r="F79" s="88"/>
      <c r="G79" s="88"/>
      <c r="H79" s="88"/>
    </row>
    <row r="80" spans="2:8">
      <c r="B80" s="87"/>
      <c r="C80" s="87"/>
      <c r="D80" s="87"/>
      <c r="E80" s="87"/>
      <c r="F80" s="88"/>
      <c r="G80" s="88"/>
      <c r="H80" s="88"/>
    </row>
    <row r="81" spans="2:8">
      <c r="B81" s="87"/>
      <c r="C81" s="87"/>
      <c r="D81" s="87"/>
      <c r="E81" s="87"/>
      <c r="F81" s="88"/>
      <c r="G81" s="88"/>
      <c r="H81" s="88"/>
    </row>
    <row r="82" spans="2:8">
      <c r="B82" s="87"/>
      <c r="C82" s="87"/>
      <c r="D82" s="87"/>
      <c r="E82" s="87"/>
      <c r="F82" s="88"/>
      <c r="G82" s="88"/>
      <c r="H82" s="88"/>
    </row>
    <row r="83" spans="2:8">
      <c r="B83" s="87"/>
      <c r="C83" s="87"/>
      <c r="D83" s="87"/>
      <c r="E83" s="87"/>
      <c r="F83" s="88"/>
      <c r="G83" s="88"/>
      <c r="H83" s="88"/>
    </row>
    <row r="84" spans="2:8">
      <c r="B84" s="87"/>
      <c r="C84" s="87"/>
      <c r="D84" s="87"/>
      <c r="E84" s="87"/>
      <c r="F84" s="88"/>
      <c r="G84" s="88"/>
      <c r="H84" s="88"/>
    </row>
    <row r="85" spans="2:8">
      <c r="B85" s="87"/>
      <c r="C85" s="87"/>
      <c r="D85" s="87"/>
      <c r="E85" s="87"/>
      <c r="F85" s="88"/>
      <c r="G85" s="88"/>
      <c r="H85" s="88"/>
    </row>
    <row r="86" spans="2:8">
      <c r="B86" s="87"/>
      <c r="C86" s="87"/>
      <c r="D86" s="87"/>
      <c r="E86" s="87"/>
      <c r="F86" s="88"/>
      <c r="G86" s="88"/>
      <c r="H86" s="88"/>
    </row>
  </sheetData>
  <mergeCells count="26">
    <mergeCell ref="B1:H1"/>
    <mergeCell ref="B23:E23"/>
    <mergeCell ref="B26:E26"/>
    <mergeCell ref="B38:H38"/>
    <mergeCell ref="B14:E14"/>
    <mergeCell ref="B20:E20"/>
    <mergeCell ref="B34:H34"/>
    <mergeCell ref="H5:H6"/>
    <mergeCell ref="B7:E7"/>
    <mergeCell ref="B8:E8"/>
    <mergeCell ref="B11:E11"/>
    <mergeCell ref="B12:E12"/>
    <mergeCell ref="B16:E16"/>
    <mergeCell ref="B17:E17"/>
    <mergeCell ref="B18:E18"/>
    <mergeCell ref="B15:E15"/>
    <mergeCell ref="B5:E6"/>
    <mergeCell ref="F5:F6"/>
    <mergeCell ref="G5:G6"/>
    <mergeCell ref="B43:H43"/>
    <mergeCell ref="B31:E31"/>
    <mergeCell ref="B32:E32"/>
    <mergeCell ref="C36:H36"/>
    <mergeCell ref="B21:E21"/>
    <mergeCell ref="B22:E22"/>
    <mergeCell ref="B27:E27"/>
  </mergeCells>
  <pageMargins left="0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123825</xdr:colOff>
                <xdr:row>4</xdr:row>
                <xdr:rowOff>104775</xdr:rowOff>
              </from>
              <to>
                <xdr:col>5</xdr:col>
                <xdr:colOff>295275</xdr:colOff>
                <xdr:row>4</xdr:row>
                <xdr:rowOff>238125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120" zoomScaleNormal="120" workbookViewId="0">
      <selection activeCell="B1" sqref="B1:F1"/>
    </sheetView>
  </sheetViews>
  <sheetFormatPr defaultRowHeight="24"/>
  <cols>
    <col min="1" max="1" width="6" style="7" customWidth="1"/>
    <col min="2" max="2" width="3.140625" style="7" customWidth="1"/>
    <col min="3" max="3" width="54.140625" style="7" customWidth="1"/>
    <col min="4" max="4" width="7.85546875" style="7" customWidth="1"/>
    <col min="5" max="5" width="7.7109375" style="7" customWidth="1"/>
    <col min="6" max="6" width="11.28515625" style="7" customWidth="1"/>
    <col min="7" max="7" width="10.5703125" style="7" customWidth="1"/>
    <col min="8" max="10" width="9.140625" style="7" customWidth="1"/>
    <col min="11" max="256" width="9.140625" style="7"/>
    <col min="257" max="257" width="4.5703125" style="7" customWidth="1"/>
    <col min="258" max="258" width="3.140625" style="7" customWidth="1"/>
    <col min="259" max="259" width="59.42578125" style="7" customWidth="1"/>
    <col min="260" max="260" width="9.85546875" style="7" customWidth="1"/>
    <col min="261" max="261" width="8.85546875" style="7" customWidth="1"/>
    <col min="262" max="262" width="13.140625" style="7" customWidth="1"/>
    <col min="263" max="263" width="10.5703125" style="7" customWidth="1"/>
    <col min="264" max="266" width="9.140625" style="7" customWidth="1"/>
    <col min="267" max="512" width="9.140625" style="7"/>
    <col min="513" max="513" width="4.5703125" style="7" customWidth="1"/>
    <col min="514" max="514" width="3.140625" style="7" customWidth="1"/>
    <col min="515" max="515" width="59.42578125" style="7" customWidth="1"/>
    <col min="516" max="516" width="9.85546875" style="7" customWidth="1"/>
    <col min="517" max="517" width="8.85546875" style="7" customWidth="1"/>
    <col min="518" max="518" width="13.140625" style="7" customWidth="1"/>
    <col min="519" max="519" width="10.5703125" style="7" customWidth="1"/>
    <col min="520" max="522" width="9.140625" style="7" customWidth="1"/>
    <col min="523" max="768" width="9.140625" style="7"/>
    <col min="769" max="769" width="4.5703125" style="7" customWidth="1"/>
    <col min="770" max="770" width="3.140625" style="7" customWidth="1"/>
    <col min="771" max="771" width="59.42578125" style="7" customWidth="1"/>
    <col min="772" max="772" width="9.85546875" style="7" customWidth="1"/>
    <col min="773" max="773" width="8.85546875" style="7" customWidth="1"/>
    <col min="774" max="774" width="13.140625" style="7" customWidth="1"/>
    <col min="775" max="775" width="10.5703125" style="7" customWidth="1"/>
    <col min="776" max="778" width="9.140625" style="7" customWidth="1"/>
    <col min="779" max="1024" width="9.140625" style="7"/>
    <col min="1025" max="1025" width="4.5703125" style="7" customWidth="1"/>
    <col min="1026" max="1026" width="3.140625" style="7" customWidth="1"/>
    <col min="1027" max="1027" width="59.42578125" style="7" customWidth="1"/>
    <col min="1028" max="1028" width="9.85546875" style="7" customWidth="1"/>
    <col min="1029" max="1029" width="8.85546875" style="7" customWidth="1"/>
    <col min="1030" max="1030" width="13.140625" style="7" customWidth="1"/>
    <col min="1031" max="1031" width="10.5703125" style="7" customWidth="1"/>
    <col min="1032" max="1034" width="9.140625" style="7" customWidth="1"/>
    <col min="1035" max="1280" width="9.140625" style="7"/>
    <col min="1281" max="1281" width="4.5703125" style="7" customWidth="1"/>
    <col min="1282" max="1282" width="3.140625" style="7" customWidth="1"/>
    <col min="1283" max="1283" width="59.42578125" style="7" customWidth="1"/>
    <col min="1284" max="1284" width="9.85546875" style="7" customWidth="1"/>
    <col min="1285" max="1285" width="8.85546875" style="7" customWidth="1"/>
    <col min="1286" max="1286" width="13.140625" style="7" customWidth="1"/>
    <col min="1287" max="1287" width="10.5703125" style="7" customWidth="1"/>
    <col min="1288" max="1290" width="9.140625" style="7" customWidth="1"/>
    <col min="1291" max="1536" width="9.140625" style="7"/>
    <col min="1537" max="1537" width="4.5703125" style="7" customWidth="1"/>
    <col min="1538" max="1538" width="3.140625" style="7" customWidth="1"/>
    <col min="1539" max="1539" width="59.42578125" style="7" customWidth="1"/>
    <col min="1540" max="1540" width="9.85546875" style="7" customWidth="1"/>
    <col min="1541" max="1541" width="8.85546875" style="7" customWidth="1"/>
    <col min="1542" max="1542" width="13.140625" style="7" customWidth="1"/>
    <col min="1543" max="1543" width="10.5703125" style="7" customWidth="1"/>
    <col min="1544" max="1546" width="9.140625" style="7" customWidth="1"/>
    <col min="1547" max="1792" width="9.140625" style="7"/>
    <col min="1793" max="1793" width="4.5703125" style="7" customWidth="1"/>
    <col min="1794" max="1794" width="3.140625" style="7" customWidth="1"/>
    <col min="1795" max="1795" width="59.42578125" style="7" customWidth="1"/>
    <col min="1796" max="1796" width="9.85546875" style="7" customWidth="1"/>
    <col min="1797" max="1797" width="8.85546875" style="7" customWidth="1"/>
    <col min="1798" max="1798" width="13.140625" style="7" customWidth="1"/>
    <col min="1799" max="1799" width="10.5703125" style="7" customWidth="1"/>
    <col min="1800" max="1802" width="9.140625" style="7" customWidth="1"/>
    <col min="1803" max="2048" width="9.140625" style="7"/>
    <col min="2049" max="2049" width="4.5703125" style="7" customWidth="1"/>
    <col min="2050" max="2050" width="3.140625" style="7" customWidth="1"/>
    <col min="2051" max="2051" width="59.42578125" style="7" customWidth="1"/>
    <col min="2052" max="2052" width="9.85546875" style="7" customWidth="1"/>
    <col min="2053" max="2053" width="8.85546875" style="7" customWidth="1"/>
    <col min="2054" max="2054" width="13.140625" style="7" customWidth="1"/>
    <col min="2055" max="2055" width="10.5703125" style="7" customWidth="1"/>
    <col min="2056" max="2058" width="9.140625" style="7" customWidth="1"/>
    <col min="2059" max="2304" width="9.140625" style="7"/>
    <col min="2305" max="2305" width="4.5703125" style="7" customWidth="1"/>
    <col min="2306" max="2306" width="3.140625" style="7" customWidth="1"/>
    <col min="2307" max="2307" width="59.42578125" style="7" customWidth="1"/>
    <col min="2308" max="2308" width="9.85546875" style="7" customWidth="1"/>
    <col min="2309" max="2309" width="8.85546875" style="7" customWidth="1"/>
    <col min="2310" max="2310" width="13.140625" style="7" customWidth="1"/>
    <col min="2311" max="2311" width="10.5703125" style="7" customWidth="1"/>
    <col min="2312" max="2314" width="9.140625" style="7" customWidth="1"/>
    <col min="2315" max="2560" width="9.140625" style="7"/>
    <col min="2561" max="2561" width="4.5703125" style="7" customWidth="1"/>
    <col min="2562" max="2562" width="3.140625" style="7" customWidth="1"/>
    <col min="2563" max="2563" width="59.42578125" style="7" customWidth="1"/>
    <col min="2564" max="2564" width="9.85546875" style="7" customWidth="1"/>
    <col min="2565" max="2565" width="8.85546875" style="7" customWidth="1"/>
    <col min="2566" max="2566" width="13.140625" style="7" customWidth="1"/>
    <col min="2567" max="2567" width="10.5703125" style="7" customWidth="1"/>
    <col min="2568" max="2570" width="9.140625" style="7" customWidth="1"/>
    <col min="2571" max="2816" width="9.140625" style="7"/>
    <col min="2817" max="2817" width="4.5703125" style="7" customWidth="1"/>
    <col min="2818" max="2818" width="3.140625" style="7" customWidth="1"/>
    <col min="2819" max="2819" width="59.42578125" style="7" customWidth="1"/>
    <col min="2820" max="2820" width="9.85546875" style="7" customWidth="1"/>
    <col min="2821" max="2821" width="8.85546875" style="7" customWidth="1"/>
    <col min="2822" max="2822" width="13.140625" style="7" customWidth="1"/>
    <col min="2823" max="2823" width="10.5703125" style="7" customWidth="1"/>
    <col min="2824" max="2826" width="9.140625" style="7" customWidth="1"/>
    <col min="2827" max="3072" width="9.140625" style="7"/>
    <col min="3073" max="3073" width="4.5703125" style="7" customWidth="1"/>
    <col min="3074" max="3074" width="3.140625" style="7" customWidth="1"/>
    <col min="3075" max="3075" width="59.42578125" style="7" customWidth="1"/>
    <col min="3076" max="3076" width="9.85546875" style="7" customWidth="1"/>
    <col min="3077" max="3077" width="8.85546875" style="7" customWidth="1"/>
    <col min="3078" max="3078" width="13.140625" style="7" customWidth="1"/>
    <col min="3079" max="3079" width="10.5703125" style="7" customWidth="1"/>
    <col min="3080" max="3082" width="9.140625" style="7" customWidth="1"/>
    <col min="3083" max="3328" width="9.140625" style="7"/>
    <col min="3329" max="3329" width="4.5703125" style="7" customWidth="1"/>
    <col min="3330" max="3330" width="3.140625" style="7" customWidth="1"/>
    <col min="3331" max="3331" width="59.42578125" style="7" customWidth="1"/>
    <col min="3332" max="3332" width="9.85546875" style="7" customWidth="1"/>
    <col min="3333" max="3333" width="8.85546875" style="7" customWidth="1"/>
    <col min="3334" max="3334" width="13.140625" style="7" customWidth="1"/>
    <col min="3335" max="3335" width="10.5703125" style="7" customWidth="1"/>
    <col min="3336" max="3338" width="9.140625" style="7" customWidth="1"/>
    <col min="3339" max="3584" width="9.140625" style="7"/>
    <col min="3585" max="3585" width="4.5703125" style="7" customWidth="1"/>
    <col min="3586" max="3586" width="3.140625" style="7" customWidth="1"/>
    <col min="3587" max="3587" width="59.42578125" style="7" customWidth="1"/>
    <col min="3588" max="3588" width="9.85546875" style="7" customWidth="1"/>
    <col min="3589" max="3589" width="8.85546875" style="7" customWidth="1"/>
    <col min="3590" max="3590" width="13.140625" style="7" customWidth="1"/>
    <col min="3591" max="3591" width="10.5703125" style="7" customWidth="1"/>
    <col min="3592" max="3594" width="9.140625" style="7" customWidth="1"/>
    <col min="3595" max="3840" width="9.140625" style="7"/>
    <col min="3841" max="3841" width="4.5703125" style="7" customWidth="1"/>
    <col min="3842" max="3842" width="3.140625" style="7" customWidth="1"/>
    <col min="3843" max="3843" width="59.42578125" style="7" customWidth="1"/>
    <col min="3844" max="3844" width="9.85546875" style="7" customWidth="1"/>
    <col min="3845" max="3845" width="8.85546875" style="7" customWidth="1"/>
    <col min="3846" max="3846" width="13.140625" style="7" customWidth="1"/>
    <col min="3847" max="3847" width="10.5703125" style="7" customWidth="1"/>
    <col min="3848" max="3850" width="9.140625" style="7" customWidth="1"/>
    <col min="3851" max="4096" width="9.140625" style="7"/>
    <col min="4097" max="4097" width="4.5703125" style="7" customWidth="1"/>
    <col min="4098" max="4098" width="3.140625" style="7" customWidth="1"/>
    <col min="4099" max="4099" width="59.42578125" style="7" customWidth="1"/>
    <col min="4100" max="4100" width="9.85546875" style="7" customWidth="1"/>
    <col min="4101" max="4101" width="8.85546875" style="7" customWidth="1"/>
    <col min="4102" max="4102" width="13.140625" style="7" customWidth="1"/>
    <col min="4103" max="4103" width="10.5703125" style="7" customWidth="1"/>
    <col min="4104" max="4106" width="9.140625" style="7" customWidth="1"/>
    <col min="4107" max="4352" width="9.140625" style="7"/>
    <col min="4353" max="4353" width="4.5703125" style="7" customWidth="1"/>
    <col min="4354" max="4354" width="3.140625" style="7" customWidth="1"/>
    <col min="4355" max="4355" width="59.42578125" style="7" customWidth="1"/>
    <col min="4356" max="4356" width="9.85546875" style="7" customWidth="1"/>
    <col min="4357" max="4357" width="8.85546875" style="7" customWidth="1"/>
    <col min="4358" max="4358" width="13.140625" style="7" customWidth="1"/>
    <col min="4359" max="4359" width="10.5703125" style="7" customWidth="1"/>
    <col min="4360" max="4362" width="9.140625" style="7" customWidth="1"/>
    <col min="4363" max="4608" width="9.140625" style="7"/>
    <col min="4609" max="4609" width="4.5703125" style="7" customWidth="1"/>
    <col min="4610" max="4610" width="3.140625" style="7" customWidth="1"/>
    <col min="4611" max="4611" width="59.42578125" style="7" customWidth="1"/>
    <col min="4612" max="4612" width="9.85546875" style="7" customWidth="1"/>
    <col min="4613" max="4613" width="8.85546875" style="7" customWidth="1"/>
    <col min="4614" max="4614" width="13.140625" style="7" customWidth="1"/>
    <col min="4615" max="4615" width="10.5703125" style="7" customWidth="1"/>
    <col min="4616" max="4618" width="9.140625" style="7" customWidth="1"/>
    <col min="4619" max="4864" width="9.140625" style="7"/>
    <col min="4865" max="4865" width="4.5703125" style="7" customWidth="1"/>
    <col min="4866" max="4866" width="3.140625" style="7" customWidth="1"/>
    <col min="4867" max="4867" width="59.42578125" style="7" customWidth="1"/>
    <col min="4868" max="4868" width="9.85546875" style="7" customWidth="1"/>
    <col min="4869" max="4869" width="8.85546875" style="7" customWidth="1"/>
    <col min="4870" max="4870" width="13.140625" style="7" customWidth="1"/>
    <col min="4871" max="4871" width="10.5703125" style="7" customWidth="1"/>
    <col min="4872" max="4874" width="9.140625" style="7" customWidth="1"/>
    <col min="4875" max="5120" width="9.140625" style="7"/>
    <col min="5121" max="5121" width="4.5703125" style="7" customWidth="1"/>
    <col min="5122" max="5122" width="3.140625" style="7" customWidth="1"/>
    <col min="5123" max="5123" width="59.42578125" style="7" customWidth="1"/>
    <col min="5124" max="5124" width="9.85546875" style="7" customWidth="1"/>
    <col min="5125" max="5125" width="8.85546875" style="7" customWidth="1"/>
    <col min="5126" max="5126" width="13.140625" style="7" customWidth="1"/>
    <col min="5127" max="5127" width="10.5703125" style="7" customWidth="1"/>
    <col min="5128" max="5130" width="9.140625" style="7" customWidth="1"/>
    <col min="5131" max="5376" width="9.140625" style="7"/>
    <col min="5377" max="5377" width="4.5703125" style="7" customWidth="1"/>
    <col min="5378" max="5378" width="3.140625" style="7" customWidth="1"/>
    <col min="5379" max="5379" width="59.42578125" style="7" customWidth="1"/>
    <col min="5380" max="5380" width="9.85546875" style="7" customWidth="1"/>
    <col min="5381" max="5381" width="8.85546875" style="7" customWidth="1"/>
    <col min="5382" max="5382" width="13.140625" style="7" customWidth="1"/>
    <col min="5383" max="5383" width="10.5703125" style="7" customWidth="1"/>
    <col min="5384" max="5386" width="9.140625" style="7" customWidth="1"/>
    <col min="5387" max="5632" width="9.140625" style="7"/>
    <col min="5633" max="5633" width="4.5703125" style="7" customWidth="1"/>
    <col min="5634" max="5634" width="3.140625" style="7" customWidth="1"/>
    <col min="5635" max="5635" width="59.42578125" style="7" customWidth="1"/>
    <col min="5636" max="5636" width="9.85546875" style="7" customWidth="1"/>
    <col min="5637" max="5637" width="8.85546875" style="7" customWidth="1"/>
    <col min="5638" max="5638" width="13.140625" style="7" customWidth="1"/>
    <col min="5639" max="5639" width="10.5703125" style="7" customWidth="1"/>
    <col min="5640" max="5642" width="9.140625" style="7" customWidth="1"/>
    <col min="5643" max="5888" width="9.140625" style="7"/>
    <col min="5889" max="5889" width="4.5703125" style="7" customWidth="1"/>
    <col min="5890" max="5890" width="3.140625" style="7" customWidth="1"/>
    <col min="5891" max="5891" width="59.42578125" style="7" customWidth="1"/>
    <col min="5892" max="5892" width="9.85546875" style="7" customWidth="1"/>
    <col min="5893" max="5893" width="8.85546875" style="7" customWidth="1"/>
    <col min="5894" max="5894" width="13.140625" style="7" customWidth="1"/>
    <col min="5895" max="5895" width="10.5703125" style="7" customWidth="1"/>
    <col min="5896" max="5898" width="9.140625" style="7" customWidth="1"/>
    <col min="5899" max="6144" width="9.140625" style="7"/>
    <col min="6145" max="6145" width="4.5703125" style="7" customWidth="1"/>
    <col min="6146" max="6146" width="3.140625" style="7" customWidth="1"/>
    <col min="6147" max="6147" width="59.42578125" style="7" customWidth="1"/>
    <col min="6148" max="6148" width="9.85546875" style="7" customWidth="1"/>
    <col min="6149" max="6149" width="8.85546875" style="7" customWidth="1"/>
    <col min="6150" max="6150" width="13.140625" style="7" customWidth="1"/>
    <col min="6151" max="6151" width="10.5703125" style="7" customWidth="1"/>
    <col min="6152" max="6154" width="9.140625" style="7" customWidth="1"/>
    <col min="6155" max="6400" width="9.140625" style="7"/>
    <col min="6401" max="6401" width="4.5703125" style="7" customWidth="1"/>
    <col min="6402" max="6402" width="3.140625" style="7" customWidth="1"/>
    <col min="6403" max="6403" width="59.42578125" style="7" customWidth="1"/>
    <col min="6404" max="6404" width="9.85546875" style="7" customWidth="1"/>
    <col min="6405" max="6405" width="8.85546875" style="7" customWidth="1"/>
    <col min="6406" max="6406" width="13.140625" style="7" customWidth="1"/>
    <col min="6407" max="6407" width="10.5703125" style="7" customWidth="1"/>
    <col min="6408" max="6410" width="9.140625" style="7" customWidth="1"/>
    <col min="6411" max="6656" width="9.140625" style="7"/>
    <col min="6657" max="6657" width="4.5703125" style="7" customWidth="1"/>
    <col min="6658" max="6658" width="3.140625" style="7" customWidth="1"/>
    <col min="6659" max="6659" width="59.42578125" style="7" customWidth="1"/>
    <col min="6660" max="6660" width="9.85546875" style="7" customWidth="1"/>
    <col min="6661" max="6661" width="8.85546875" style="7" customWidth="1"/>
    <col min="6662" max="6662" width="13.140625" style="7" customWidth="1"/>
    <col min="6663" max="6663" width="10.5703125" style="7" customWidth="1"/>
    <col min="6664" max="6666" width="9.140625" style="7" customWidth="1"/>
    <col min="6667" max="6912" width="9.140625" style="7"/>
    <col min="6913" max="6913" width="4.5703125" style="7" customWidth="1"/>
    <col min="6914" max="6914" width="3.140625" style="7" customWidth="1"/>
    <col min="6915" max="6915" width="59.42578125" style="7" customWidth="1"/>
    <col min="6916" max="6916" width="9.85546875" style="7" customWidth="1"/>
    <col min="6917" max="6917" width="8.85546875" style="7" customWidth="1"/>
    <col min="6918" max="6918" width="13.140625" style="7" customWidth="1"/>
    <col min="6919" max="6919" width="10.5703125" style="7" customWidth="1"/>
    <col min="6920" max="6922" width="9.140625" style="7" customWidth="1"/>
    <col min="6923" max="7168" width="9.140625" style="7"/>
    <col min="7169" max="7169" width="4.5703125" style="7" customWidth="1"/>
    <col min="7170" max="7170" width="3.140625" style="7" customWidth="1"/>
    <col min="7171" max="7171" width="59.42578125" style="7" customWidth="1"/>
    <col min="7172" max="7172" width="9.85546875" style="7" customWidth="1"/>
    <col min="7173" max="7173" width="8.85546875" style="7" customWidth="1"/>
    <col min="7174" max="7174" width="13.140625" style="7" customWidth="1"/>
    <col min="7175" max="7175" width="10.5703125" style="7" customWidth="1"/>
    <col min="7176" max="7178" width="9.140625" style="7" customWidth="1"/>
    <col min="7179" max="7424" width="9.140625" style="7"/>
    <col min="7425" max="7425" width="4.5703125" style="7" customWidth="1"/>
    <col min="7426" max="7426" width="3.140625" style="7" customWidth="1"/>
    <col min="7427" max="7427" width="59.42578125" style="7" customWidth="1"/>
    <col min="7428" max="7428" width="9.85546875" style="7" customWidth="1"/>
    <col min="7429" max="7429" width="8.85546875" style="7" customWidth="1"/>
    <col min="7430" max="7430" width="13.140625" style="7" customWidth="1"/>
    <col min="7431" max="7431" width="10.5703125" style="7" customWidth="1"/>
    <col min="7432" max="7434" width="9.140625" style="7" customWidth="1"/>
    <col min="7435" max="7680" width="9.140625" style="7"/>
    <col min="7681" max="7681" width="4.5703125" style="7" customWidth="1"/>
    <col min="7682" max="7682" width="3.140625" style="7" customWidth="1"/>
    <col min="7683" max="7683" width="59.42578125" style="7" customWidth="1"/>
    <col min="7684" max="7684" width="9.85546875" style="7" customWidth="1"/>
    <col min="7685" max="7685" width="8.85546875" style="7" customWidth="1"/>
    <col min="7686" max="7686" width="13.140625" style="7" customWidth="1"/>
    <col min="7687" max="7687" width="10.5703125" style="7" customWidth="1"/>
    <col min="7688" max="7690" width="9.140625" style="7" customWidth="1"/>
    <col min="7691" max="7936" width="9.140625" style="7"/>
    <col min="7937" max="7937" width="4.5703125" style="7" customWidth="1"/>
    <col min="7938" max="7938" width="3.140625" style="7" customWidth="1"/>
    <col min="7939" max="7939" width="59.42578125" style="7" customWidth="1"/>
    <col min="7940" max="7940" width="9.85546875" style="7" customWidth="1"/>
    <col min="7941" max="7941" width="8.85546875" style="7" customWidth="1"/>
    <col min="7942" max="7942" width="13.140625" style="7" customWidth="1"/>
    <col min="7943" max="7943" width="10.5703125" style="7" customWidth="1"/>
    <col min="7944" max="7946" width="9.140625" style="7" customWidth="1"/>
    <col min="7947" max="8192" width="9.140625" style="7"/>
    <col min="8193" max="8193" width="4.5703125" style="7" customWidth="1"/>
    <col min="8194" max="8194" width="3.140625" style="7" customWidth="1"/>
    <col min="8195" max="8195" width="59.42578125" style="7" customWidth="1"/>
    <col min="8196" max="8196" width="9.85546875" style="7" customWidth="1"/>
    <col min="8197" max="8197" width="8.85546875" style="7" customWidth="1"/>
    <col min="8198" max="8198" width="13.140625" style="7" customWidth="1"/>
    <col min="8199" max="8199" width="10.5703125" style="7" customWidth="1"/>
    <col min="8200" max="8202" width="9.140625" style="7" customWidth="1"/>
    <col min="8203" max="8448" width="9.140625" style="7"/>
    <col min="8449" max="8449" width="4.5703125" style="7" customWidth="1"/>
    <col min="8450" max="8450" width="3.140625" style="7" customWidth="1"/>
    <col min="8451" max="8451" width="59.42578125" style="7" customWidth="1"/>
    <col min="8452" max="8452" width="9.85546875" style="7" customWidth="1"/>
    <col min="8453" max="8453" width="8.85546875" style="7" customWidth="1"/>
    <col min="8454" max="8454" width="13.140625" style="7" customWidth="1"/>
    <col min="8455" max="8455" width="10.5703125" style="7" customWidth="1"/>
    <col min="8456" max="8458" width="9.140625" style="7" customWidth="1"/>
    <col min="8459" max="8704" width="9.140625" style="7"/>
    <col min="8705" max="8705" width="4.5703125" style="7" customWidth="1"/>
    <col min="8706" max="8706" width="3.140625" style="7" customWidth="1"/>
    <col min="8707" max="8707" width="59.42578125" style="7" customWidth="1"/>
    <col min="8708" max="8708" width="9.85546875" style="7" customWidth="1"/>
    <col min="8709" max="8709" width="8.85546875" style="7" customWidth="1"/>
    <col min="8710" max="8710" width="13.140625" style="7" customWidth="1"/>
    <col min="8711" max="8711" width="10.5703125" style="7" customWidth="1"/>
    <col min="8712" max="8714" width="9.140625" style="7" customWidth="1"/>
    <col min="8715" max="8960" width="9.140625" style="7"/>
    <col min="8961" max="8961" width="4.5703125" style="7" customWidth="1"/>
    <col min="8962" max="8962" width="3.140625" style="7" customWidth="1"/>
    <col min="8963" max="8963" width="59.42578125" style="7" customWidth="1"/>
    <col min="8964" max="8964" width="9.85546875" style="7" customWidth="1"/>
    <col min="8965" max="8965" width="8.85546875" style="7" customWidth="1"/>
    <col min="8966" max="8966" width="13.140625" style="7" customWidth="1"/>
    <col min="8967" max="8967" width="10.5703125" style="7" customWidth="1"/>
    <col min="8968" max="8970" width="9.140625" style="7" customWidth="1"/>
    <col min="8971" max="9216" width="9.140625" style="7"/>
    <col min="9217" max="9217" width="4.5703125" style="7" customWidth="1"/>
    <col min="9218" max="9218" width="3.140625" style="7" customWidth="1"/>
    <col min="9219" max="9219" width="59.42578125" style="7" customWidth="1"/>
    <col min="9220" max="9220" width="9.85546875" style="7" customWidth="1"/>
    <col min="9221" max="9221" width="8.85546875" style="7" customWidth="1"/>
    <col min="9222" max="9222" width="13.140625" style="7" customWidth="1"/>
    <col min="9223" max="9223" width="10.5703125" style="7" customWidth="1"/>
    <col min="9224" max="9226" width="9.140625" style="7" customWidth="1"/>
    <col min="9227" max="9472" width="9.140625" style="7"/>
    <col min="9473" max="9473" width="4.5703125" style="7" customWidth="1"/>
    <col min="9474" max="9474" width="3.140625" style="7" customWidth="1"/>
    <col min="9475" max="9475" width="59.42578125" style="7" customWidth="1"/>
    <col min="9476" max="9476" width="9.85546875" style="7" customWidth="1"/>
    <col min="9477" max="9477" width="8.85546875" style="7" customWidth="1"/>
    <col min="9478" max="9478" width="13.140625" style="7" customWidth="1"/>
    <col min="9479" max="9479" width="10.5703125" style="7" customWidth="1"/>
    <col min="9480" max="9482" width="9.140625" style="7" customWidth="1"/>
    <col min="9483" max="9728" width="9.140625" style="7"/>
    <col min="9729" max="9729" width="4.5703125" style="7" customWidth="1"/>
    <col min="9730" max="9730" width="3.140625" style="7" customWidth="1"/>
    <col min="9731" max="9731" width="59.42578125" style="7" customWidth="1"/>
    <col min="9732" max="9732" width="9.85546875" style="7" customWidth="1"/>
    <col min="9733" max="9733" width="8.85546875" style="7" customWidth="1"/>
    <col min="9734" max="9734" width="13.140625" style="7" customWidth="1"/>
    <col min="9735" max="9735" width="10.5703125" style="7" customWidth="1"/>
    <col min="9736" max="9738" width="9.140625" style="7" customWidth="1"/>
    <col min="9739" max="9984" width="9.140625" style="7"/>
    <col min="9985" max="9985" width="4.5703125" style="7" customWidth="1"/>
    <col min="9986" max="9986" width="3.140625" style="7" customWidth="1"/>
    <col min="9987" max="9987" width="59.42578125" style="7" customWidth="1"/>
    <col min="9988" max="9988" width="9.85546875" style="7" customWidth="1"/>
    <col min="9989" max="9989" width="8.85546875" style="7" customWidth="1"/>
    <col min="9990" max="9990" width="13.140625" style="7" customWidth="1"/>
    <col min="9991" max="9991" width="10.5703125" style="7" customWidth="1"/>
    <col min="9992" max="9994" width="9.140625" style="7" customWidth="1"/>
    <col min="9995" max="10240" width="9.140625" style="7"/>
    <col min="10241" max="10241" width="4.5703125" style="7" customWidth="1"/>
    <col min="10242" max="10242" width="3.140625" style="7" customWidth="1"/>
    <col min="10243" max="10243" width="59.42578125" style="7" customWidth="1"/>
    <col min="10244" max="10244" width="9.85546875" style="7" customWidth="1"/>
    <col min="10245" max="10245" width="8.85546875" style="7" customWidth="1"/>
    <col min="10246" max="10246" width="13.140625" style="7" customWidth="1"/>
    <col min="10247" max="10247" width="10.5703125" style="7" customWidth="1"/>
    <col min="10248" max="10250" width="9.140625" style="7" customWidth="1"/>
    <col min="10251" max="10496" width="9.140625" style="7"/>
    <col min="10497" max="10497" width="4.5703125" style="7" customWidth="1"/>
    <col min="10498" max="10498" width="3.140625" style="7" customWidth="1"/>
    <col min="10499" max="10499" width="59.42578125" style="7" customWidth="1"/>
    <col min="10500" max="10500" width="9.85546875" style="7" customWidth="1"/>
    <col min="10501" max="10501" width="8.85546875" style="7" customWidth="1"/>
    <col min="10502" max="10502" width="13.140625" style="7" customWidth="1"/>
    <col min="10503" max="10503" width="10.5703125" style="7" customWidth="1"/>
    <col min="10504" max="10506" width="9.140625" style="7" customWidth="1"/>
    <col min="10507" max="10752" width="9.140625" style="7"/>
    <col min="10753" max="10753" width="4.5703125" style="7" customWidth="1"/>
    <col min="10754" max="10754" width="3.140625" style="7" customWidth="1"/>
    <col min="10755" max="10755" width="59.42578125" style="7" customWidth="1"/>
    <col min="10756" max="10756" width="9.85546875" style="7" customWidth="1"/>
    <col min="10757" max="10757" width="8.85546875" style="7" customWidth="1"/>
    <col min="10758" max="10758" width="13.140625" style="7" customWidth="1"/>
    <col min="10759" max="10759" width="10.5703125" style="7" customWidth="1"/>
    <col min="10760" max="10762" width="9.140625" style="7" customWidth="1"/>
    <col min="10763" max="11008" width="9.140625" style="7"/>
    <col min="11009" max="11009" width="4.5703125" style="7" customWidth="1"/>
    <col min="11010" max="11010" width="3.140625" style="7" customWidth="1"/>
    <col min="11011" max="11011" width="59.42578125" style="7" customWidth="1"/>
    <col min="11012" max="11012" width="9.85546875" style="7" customWidth="1"/>
    <col min="11013" max="11013" width="8.85546875" style="7" customWidth="1"/>
    <col min="11014" max="11014" width="13.140625" style="7" customWidth="1"/>
    <col min="11015" max="11015" width="10.5703125" style="7" customWidth="1"/>
    <col min="11016" max="11018" width="9.140625" style="7" customWidth="1"/>
    <col min="11019" max="11264" width="9.140625" style="7"/>
    <col min="11265" max="11265" width="4.5703125" style="7" customWidth="1"/>
    <col min="11266" max="11266" width="3.140625" style="7" customWidth="1"/>
    <col min="11267" max="11267" width="59.42578125" style="7" customWidth="1"/>
    <col min="11268" max="11268" width="9.85546875" style="7" customWidth="1"/>
    <col min="11269" max="11269" width="8.85546875" style="7" customWidth="1"/>
    <col min="11270" max="11270" width="13.140625" style="7" customWidth="1"/>
    <col min="11271" max="11271" width="10.5703125" style="7" customWidth="1"/>
    <col min="11272" max="11274" width="9.140625" style="7" customWidth="1"/>
    <col min="11275" max="11520" width="9.140625" style="7"/>
    <col min="11521" max="11521" width="4.5703125" style="7" customWidth="1"/>
    <col min="11522" max="11522" width="3.140625" style="7" customWidth="1"/>
    <col min="11523" max="11523" width="59.42578125" style="7" customWidth="1"/>
    <col min="11524" max="11524" width="9.85546875" style="7" customWidth="1"/>
    <col min="11525" max="11525" width="8.85546875" style="7" customWidth="1"/>
    <col min="11526" max="11526" width="13.140625" style="7" customWidth="1"/>
    <col min="11527" max="11527" width="10.5703125" style="7" customWidth="1"/>
    <col min="11528" max="11530" width="9.140625" style="7" customWidth="1"/>
    <col min="11531" max="11776" width="9.140625" style="7"/>
    <col min="11777" max="11777" width="4.5703125" style="7" customWidth="1"/>
    <col min="11778" max="11778" width="3.140625" style="7" customWidth="1"/>
    <col min="11779" max="11779" width="59.42578125" style="7" customWidth="1"/>
    <col min="11780" max="11780" width="9.85546875" style="7" customWidth="1"/>
    <col min="11781" max="11781" width="8.85546875" style="7" customWidth="1"/>
    <col min="11782" max="11782" width="13.140625" style="7" customWidth="1"/>
    <col min="11783" max="11783" width="10.5703125" style="7" customWidth="1"/>
    <col min="11784" max="11786" width="9.140625" style="7" customWidth="1"/>
    <col min="11787" max="12032" width="9.140625" style="7"/>
    <col min="12033" max="12033" width="4.5703125" style="7" customWidth="1"/>
    <col min="12034" max="12034" width="3.140625" style="7" customWidth="1"/>
    <col min="12035" max="12035" width="59.42578125" style="7" customWidth="1"/>
    <col min="12036" max="12036" width="9.85546875" style="7" customWidth="1"/>
    <col min="12037" max="12037" width="8.85546875" style="7" customWidth="1"/>
    <col min="12038" max="12038" width="13.140625" style="7" customWidth="1"/>
    <col min="12039" max="12039" width="10.5703125" style="7" customWidth="1"/>
    <col min="12040" max="12042" width="9.140625" style="7" customWidth="1"/>
    <col min="12043" max="12288" width="9.140625" style="7"/>
    <col min="12289" max="12289" width="4.5703125" style="7" customWidth="1"/>
    <col min="12290" max="12290" width="3.140625" style="7" customWidth="1"/>
    <col min="12291" max="12291" width="59.42578125" style="7" customWidth="1"/>
    <col min="12292" max="12292" width="9.85546875" style="7" customWidth="1"/>
    <col min="12293" max="12293" width="8.85546875" style="7" customWidth="1"/>
    <col min="12294" max="12294" width="13.140625" style="7" customWidth="1"/>
    <col min="12295" max="12295" width="10.5703125" style="7" customWidth="1"/>
    <col min="12296" max="12298" width="9.140625" style="7" customWidth="1"/>
    <col min="12299" max="12544" width="9.140625" style="7"/>
    <col min="12545" max="12545" width="4.5703125" style="7" customWidth="1"/>
    <col min="12546" max="12546" width="3.140625" style="7" customWidth="1"/>
    <col min="12547" max="12547" width="59.42578125" style="7" customWidth="1"/>
    <col min="12548" max="12548" width="9.85546875" style="7" customWidth="1"/>
    <col min="12549" max="12549" width="8.85546875" style="7" customWidth="1"/>
    <col min="12550" max="12550" width="13.140625" style="7" customWidth="1"/>
    <col min="12551" max="12551" width="10.5703125" style="7" customWidth="1"/>
    <col min="12552" max="12554" width="9.140625" style="7" customWidth="1"/>
    <col min="12555" max="12800" width="9.140625" style="7"/>
    <col min="12801" max="12801" width="4.5703125" style="7" customWidth="1"/>
    <col min="12802" max="12802" width="3.140625" style="7" customWidth="1"/>
    <col min="12803" max="12803" width="59.42578125" style="7" customWidth="1"/>
    <col min="12804" max="12804" width="9.85546875" style="7" customWidth="1"/>
    <col min="12805" max="12805" width="8.85546875" style="7" customWidth="1"/>
    <col min="12806" max="12806" width="13.140625" style="7" customWidth="1"/>
    <col min="12807" max="12807" width="10.5703125" style="7" customWidth="1"/>
    <col min="12808" max="12810" width="9.140625" style="7" customWidth="1"/>
    <col min="12811" max="13056" width="9.140625" style="7"/>
    <col min="13057" max="13057" width="4.5703125" style="7" customWidth="1"/>
    <col min="13058" max="13058" width="3.140625" style="7" customWidth="1"/>
    <col min="13059" max="13059" width="59.42578125" style="7" customWidth="1"/>
    <col min="13060" max="13060" width="9.85546875" style="7" customWidth="1"/>
    <col min="13061" max="13061" width="8.85546875" style="7" customWidth="1"/>
    <col min="13062" max="13062" width="13.140625" style="7" customWidth="1"/>
    <col min="13063" max="13063" width="10.5703125" style="7" customWidth="1"/>
    <col min="13064" max="13066" width="9.140625" style="7" customWidth="1"/>
    <col min="13067" max="13312" width="9.140625" style="7"/>
    <col min="13313" max="13313" width="4.5703125" style="7" customWidth="1"/>
    <col min="13314" max="13314" width="3.140625" style="7" customWidth="1"/>
    <col min="13315" max="13315" width="59.42578125" style="7" customWidth="1"/>
    <col min="13316" max="13316" width="9.85546875" style="7" customWidth="1"/>
    <col min="13317" max="13317" width="8.85546875" style="7" customWidth="1"/>
    <col min="13318" max="13318" width="13.140625" style="7" customWidth="1"/>
    <col min="13319" max="13319" width="10.5703125" style="7" customWidth="1"/>
    <col min="13320" max="13322" width="9.140625" style="7" customWidth="1"/>
    <col min="13323" max="13568" width="9.140625" style="7"/>
    <col min="13569" max="13569" width="4.5703125" style="7" customWidth="1"/>
    <col min="13570" max="13570" width="3.140625" style="7" customWidth="1"/>
    <col min="13571" max="13571" width="59.42578125" style="7" customWidth="1"/>
    <col min="13572" max="13572" width="9.85546875" style="7" customWidth="1"/>
    <col min="13573" max="13573" width="8.85546875" style="7" customWidth="1"/>
    <col min="13574" max="13574" width="13.140625" style="7" customWidth="1"/>
    <col min="13575" max="13575" width="10.5703125" style="7" customWidth="1"/>
    <col min="13576" max="13578" width="9.140625" style="7" customWidth="1"/>
    <col min="13579" max="13824" width="9.140625" style="7"/>
    <col min="13825" max="13825" width="4.5703125" style="7" customWidth="1"/>
    <col min="13826" max="13826" width="3.140625" style="7" customWidth="1"/>
    <col min="13827" max="13827" width="59.42578125" style="7" customWidth="1"/>
    <col min="13828" max="13828" width="9.85546875" style="7" customWidth="1"/>
    <col min="13829" max="13829" width="8.85546875" style="7" customWidth="1"/>
    <col min="13830" max="13830" width="13.140625" style="7" customWidth="1"/>
    <col min="13831" max="13831" width="10.5703125" style="7" customWidth="1"/>
    <col min="13832" max="13834" width="9.140625" style="7" customWidth="1"/>
    <col min="13835" max="14080" width="9.140625" style="7"/>
    <col min="14081" max="14081" width="4.5703125" style="7" customWidth="1"/>
    <col min="14082" max="14082" width="3.140625" style="7" customWidth="1"/>
    <col min="14083" max="14083" width="59.42578125" style="7" customWidth="1"/>
    <col min="14084" max="14084" width="9.85546875" style="7" customWidth="1"/>
    <col min="14085" max="14085" width="8.85546875" style="7" customWidth="1"/>
    <col min="14086" max="14086" width="13.140625" style="7" customWidth="1"/>
    <col min="14087" max="14087" width="10.5703125" style="7" customWidth="1"/>
    <col min="14088" max="14090" width="9.140625" style="7" customWidth="1"/>
    <col min="14091" max="14336" width="9.140625" style="7"/>
    <col min="14337" max="14337" width="4.5703125" style="7" customWidth="1"/>
    <col min="14338" max="14338" width="3.140625" style="7" customWidth="1"/>
    <col min="14339" max="14339" width="59.42578125" style="7" customWidth="1"/>
    <col min="14340" max="14340" width="9.85546875" style="7" customWidth="1"/>
    <col min="14341" max="14341" width="8.85546875" style="7" customWidth="1"/>
    <col min="14342" max="14342" width="13.140625" style="7" customWidth="1"/>
    <col min="14343" max="14343" width="10.5703125" style="7" customWidth="1"/>
    <col min="14344" max="14346" width="9.140625" style="7" customWidth="1"/>
    <col min="14347" max="14592" width="9.140625" style="7"/>
    <col min="14593" max="14593" width="4.5703125" style="7" customWidth="1"/>
    <col min="14594" max="14594" width="3.140625" style="7" customWidth="1"/>
    <col min="14595" max="14595" width="59.42578125" style="7" customWidth="1"/>
    <col min="14596" max="14596" width="9.85546875" style="7" customWidth="1"/>
    <col min="14597" max="14597" width="8.85546875" style="7" customWidth="1"/>
    <col min="14598" max="14598" width="13.140625" style="7" customWidth="1"/>
    <col min="14599" max="14599" width="10.5703125" style="7" customWidth="1"/>
    <col min="14600" max="14602" width="9.140625" style="7" customWidth="1"/>
    <col min="14603" max="14848" width="9.140625" style="7"/>
    <col min="14849" max="14849" width="4.5703125" style="7" customWidth="1"/>
    <col min="14850" max="14850" width="3.140625" style="7" customWidth="1"/>
    <col min="14851" max="14851" width="59.42578125" style="7" customWidth="1"/>
    <col min="14852" max="14852" width="9.85546875" style="7" customWidth="1"/>
    <col min="14853" max="14853" width="8.85546875" style="7" customWidth="1"/>
    <col min="14854" max="14854" width="13.140625" style="7" customWidth="1"/>
    <col min="14855" max="14855" width="10.5703125" style="7" customWidth="1"/>
    <col min="14856" max="14858" width="9.140625" style="7" customWidth="1"/>
    <col min="14859" max="15104" width="9.140625" style="7"/>
    <col min="15105" max="15105" width="4.5703125" style="7" customWidth="1"/>
    <col min="15106" max="15106" width="3.140625" style="7" customWidth="1"/>
    <col min="15107" max="15107" width="59.42578125" style="7" customWidth="1"/>
    <col min="15108" max="15108" width="9.85546875" style="7" customWidth="1"/>
    <col min="15109" max="15109" width="8.85546875" style="7" customWidth="1"/>
    <col min="15110" max="15110" width="13.140625" style="7" customWidth="1"/>
    <col min="15111" max="15111" width="10.5703125" style="7" customWidth="1"/>
    <col min="15112" max="15114" width="9.140625" style="7" customWidth="1"/>
    <col min="15115" max="15360" width="9.140625" style="7"/>
    <col min="15361" max="15361" width="4.5703125" style="7" customWidth="1"/>
    <col min="15362" max="15362" width="3.140625" style="7" customWidth="1"/>
    <col min="15363" max="15363" width="59.42578125" style="7" customWidth="1"/>
    <col min="15364" max="15364" width="9.85546875" style="7" customWidth="1"/>
    <col min="15365" max="15365" width="8.85546875" style="7" customWidth="1"/>
    <col min="15366" max="15366" width="13.140625" style="7" customWidth="1"/>
    <col min="15367" max="15367" width="10.5703125" style="7" customWidth="1"/>
    <col min="15368" max="15370" width="9.140625" style="7" customWidth="1"/>
    <col min="15371" max="15616" width="9.140625" style="7"/>
    <col min="15617" max="15617" width="4.5703125" style="7" customWidth="1"/>
    <col min="15618" max="15618" width="3.140625" style="7" customWidth="1"/>
    <col min="15619" max="15619" width="59.42578125" style="7" customWidth="1"/>
    <col min="15620" max="15620" width="9.85546875" style="7" customWidth="1"/>
    <col min="15621" max="15621" width="8.85546875" style="7" customWidth="1"/>
    <col min="15622" max="15622" width="13.140625" style="7" customWidth="1"/>
    <col min="15623" max="15623" width="10.5703125" style="7" customWidth="1"/>
    <col min="15624" max="15626" width="9.140625" style="7" customWidth="1"/>
    <col min="15627" max="15872" width="9.140625" style="7"/>
    <col min="15873" max="15873" width="4.5703125" style="7" customWidth="1"/>
    <col min="15874" max="15874" width="3.140625" style="7" customWidth="1"/>
    <col min="15875" max="15875" width="59.42578125" style="7" customWidth="1"/>
    <col min="15876" max="15876" width="9.85546875" style="7" customWidth="1"/>
    <col min="15877" max="15877" width="8.85546875" style="7" customWidth="1"/>
    <col min="15878" max="15878" width="13.140625" style="7" customWidth="1"/>
    <col min="15879" max="15879" width="10.5703125" style="7" customWidth="1"/>
    <col min="15880" max="15882" width="9.140625" style="7" customWidth="1"/>
    <col min="15883" max="16128" width="9.140625" style="7"/>
    <col min="16129" max="16129" width="4.5703125" style="7" customWidth="1"/>
    <col min="16130" max="16130" width="3.140625" style="7" customWidth="1"/>
    <col min="16131" max="16131" width="59.42578125" style="7" customWidth="1"/>
    <col min="16132" max="16132" width="9.85546875" style="7" customWidth="1"/>
    <col min="16133" max="16133" width="8.85546875" style="7" customWidth="1"/>
    <col min="16134" max="16134" width="13.140625" style="7" customWidth="1"/>
    <col min="16135" max="16135" width="10.5703125" style="7" customWidth="1"/>
    <col min="16136" max="16138" width="9.140625" style="7" customWidth="1"/>
    <col min="16139" max="16384" width="9.140625" style="7"/>
  </cols>
  <sheetData>
    <row r="1" spans="1:9">
      <c r="B1" s="181" t="s">
        <v>60</v>
      </c>
      <c r="C1" s="181"/>
      <c r="D1" s="181"/>
      <c r="E1" s="181"/>
      <c r="F1" s="181"/>
      <c r="G1" s="145"/>
      <c r="H1" s="145"/>
      <c r="I1" s="117"/>
    </row>
    <row r="2" spans="1:9">
      <c r="B2" s="81"/>
      <c r="C2" s="81"/>
    </row>
    <row r="3" spans="1:9">
      <c r="A3" s="49" t="s">
        <v>39</v>
      </c>
    </row>
    <row r="4" spans="1:9">
      <c r="B4" s="137" t="s">
        <v>47</v>
      </c>
      <c r="C4" s="137"/>
      <c r="D4" s="137"/>
    </row>
    <row r="5" spans="1:9">
      <c r="B5" s="134" t="s">
        <v>46</v>
      </c>
      <c r="C5" s="134"/>
      <c r="D5" s="134"/>
    </row>
    <row r="6" spans="1:9">
      <c r="B6" s="114" t="s">
        <v>24</v>
      </c>
      <c r="C6" s="114" t="s">
        <v>9</v>
      </c>
      <c r="D6" s="136" t="s">
        <v>25</v>
      </c>
    </row>
    <row r="7" spans="1:9">
      <c r="B7" s="156">
        <v>1</v>
      </c>
      <c r="C7" s="64" t="s">
        <v>94</v>
      </c>
      <c r="D7" s="157">
        <v>1</v>
      </c>
    </row>
    <row r="8" spans="1:9">
      <c r="B8" s="221" t="s">
        <v>6</v>
      </c>
      <c r="C8" s="222"/>
      <c r="D8" s="70">
        <f>SUM(D7:D7)</f>
        <v>1</v>
      </c>
    </row>
    <row r="9" spans="1:9">
      <c r="B9" s="81"/>
      <c r="C9" s="81"/>
    </row>
    <row r="10" spans="1:9">
      <c r="B10" s="223" t="s">
        <v>48</v>
      </c>
      <c r="C10" s="223"/>
      <c r="D10" s="223"/>
    </row>
    <row r="11" spans="1:9">
      <c r="B11" s="60" t="s">
        <v>24</v>
      </c>
      <c r="C11" s="60" t="s">
        <v>9</v>
      </c>
      <c r="D11" s="61" t="s">
        <v>25</v>
      </c>
    </row>
    <row r="12" spans="1:9">
      <c r="B12" s="62">
        <v>1</v>
      </c>
      <c r="C12" s="64" t="s">
        <v>95</v>
      </c>
      <c r="D12" s="63">
        <v>1</v>
      </c>
    </row>
    <row r="13" spans="1:9">
      <c r="B13" s="144">
        <v>2</v>
      </c>
      <c r="C13" s="64" t="s">
        <v>96</v>
      </c>
      <c r="D13" s="30">
        <v>1</v>
      </c>
    </row>
    <row r="14" spans="1:9">
      <c r="B14" s="221" t="s">
        <v>6</v>
      </c>
      <c r="C14" s="222"/>
      <c r="D14" s="70">
        <f>SUM(D12:D13)</f>
        <v>2</v>
      </c>
    </row>
    <row r="15" spans="1:9">
      <c r="B15" s="81"/>
      <c r="C15" s="81"/>
    </row>
    <row r="16" spans="1:9">
      <c r="B16" s="81"/>
      <c r="C16" s="81"/>
    </row>
    <row r="17" spans="2:3">
      <c r="B17" s="81"/>
      <c r="C17" s="81"/>
    </row>
    <row r="18" spans="2:3">
      <c r="B18" s="81"/>
      <c r="C18" s="81"/>
    </row>
    <row r="19" spans="2:3">
      <c r="B19" s="81"/>
      <c r="C19" s="81"/>
    </row>
    <row r="20" spans="2:3">
      <c r="B20" s="81"/>
      <c r="C20" s="81"/>
    </row>
    <row r="21" spans="2:3">
      <c r="B21" s="81"/>
      <c r="C21" s="81"/>
    </row>
    <row r="22" spans="2:3">
      <c r="B22" s="81"/>
      <c r="C22" s="81"/>
    </row>
    <row r="23" spans="2:3">
      <c r="B23" s="81"/>
      <c r="C23" s="81"/>
    </row>
    <row r="24" spans="2:3">
      <c r="B24" s="81"/>
      <c r="C24" s="81"/>
    </row>
    <row r="25" spans="2:3">
      <c r="B25" s="81"/>
      <c r="C25" s="81"/>
    </row>
    <row r="26" spans="2:3">
      <c r="B26" s="81"/>
      <c r="C26" s="81"/>
    </row>
    <row r="27" spans="2:3">
      <c r="B27" s="81"/>
      <c r="C27" s="81"/>
    </row>
    <row r="28" spans="2:3">
      <c r="B28" s="81"/>
      <c r="C28" s="81"/>
    </row>
    <row r="29" spans="2:3">
      <c r="B29" s="81"/>
      <c r="C29" s="81"/>
    </row>
    <row r="30" spans="2:3">
      <c r="B30" s="81"/>
      <c r="C30" s="81"/>
    </row>
    <row r="31" spans="2:3">
      <c r="B31" s="81"/>
      <c r="C31" s="81"/>
    </row>
    <row r="32" spans="2:3">
      <c r="B32" s="81"/>
      <c r="C32" s="81"/>
    </row>
    <row r="33" spans="2:3">
      <c r="B33" s="81"/>
      <c r="C33" s="81"/>
    </row>
    <row r="34" spans="2:3">
      <c r="B34" s="81"/>
      <c r="C34" s="81"/>
    </row>
    <row r="35" spans="2:3">
      <c r="B35" s="81"/>
      <c r="C35" s="81"/>
    </row>
    <row r="36" spans="2:3">
      <c r="B36" s="81"/>
      <c r="C36" s="81"/>
    </row>
    <row r="37" spans="2:3">
      <c r="B37" s="81"/>
      <c r="C37" s="81"/>
    </row>
    <row r="38" spans="2:3">
      <c r="B38" s="81"/>
      <c r="C38" s="81"/>
    </row>
  </sheetData>
  <mergeCells count="4">
    <mergeCell ref="B1:F1"/>
    <mergeCell ref="B14:C14"/>
    <mergeCell ref="B10:D10"/>
    <mergeCell ref="B8:C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สรุปตาราง1-2</vt:lpstr>
      <vt:lpstr>ก่อน-หลัง</vt:lpstr>
      <vt:lpstr>ตาราง 4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2019-12-23T03:26:53Z</cp:lastPrinted>
  <dcterms:created xsi:type="dcterms:W3CDTF">2014-10-15T08:34:52Z</dcterms:created>
  <dcterms:modified xsi:type="dcterms:W3CDTF">2019-12-23T03:29:50Z</dcterms:modified>
</cp:coreProperties>
</file>