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8800" windowHeight="12300" activeTab="1"/>
  </bookViews>
  <sheets>
    <sheet name="DATA" sheetId="1" r:id="rId1"/>
    <sheet name="บทสรุป" sheetId="9" r:id="rId2"/>
    <sheet name="ตาราง1-2" sheetId="2" r:id="rId3"/>
    <sheet name="ตาราง 3" sheetId="14" r:id="rId4"/>
    <sheet name="เสนอแนะ" sheetId="17" r:id="rId5"/>
  </sheets>
  <definedNames>
    <definedName name="_xlnm._FilterDatabase" localSheetId="0" hidden="1">DATA!$C$1:$C$361</definedName>
  </definedNames>
  <calcPr calcId="162913"/>
</workbook>
</file>

<file path=xl/calcChain.xml><?xml version="1.0" encoding="utf-8"?>
<calcChain xmlns="http://schemas.openxmlformats.org/spreadsheetml/2006/main">
  <c r="AI205" i="1" l="1"/>
  <c r="G24" i="14" l="1"/>
  <c r="G40" i="14"/>
  <c r="G39" i="14"/>
  <c r="G38" i="14"/>
  <c r="F40" i="14"/>
  <c r="F39" i="14"/>
  <c r="F38" i="14"/>
  <c r="G31" i="14"/>
  <c r="G30" i="14"/>
  <c r="G29" i="14"/>
  <c r="G28" i="14"/>
  <c r="G27" i="14"/>
  <c r="F31" i="14"/>
  <c r="F30" i="14"/>
  <c r="F29" i="14"/>
  <c r="F28" i="14"/>
  <c r="F27" i="14"/>
  <c r="G21" i="14"/>
  <c r="G20" i="14"/>
  <c r="F20" i="14"/>
  <c r="G15" i="14"/>
  <c r="F17" i="14"/>
  <c r="F16" i="14"/>
  <c r="F15" i="14"/>
  <c r="G12" i="14"/>
  <c r="G11" i="14"/>
  <c r="G10" i="14"/>
  <c r="G9" i="14"/>
  <c r="G8" i="14"/>
  <c r="F12" i="14"/>
  <c r="F11" i="14"/>
  <c r="F10" i="14"/>
  <c r="F9" i="14"/>
  <c r="F8" i="14"/>
  <c r="F33" i="2" l="1"/>
  <c r="C213" i="1"/>
  <c r="C205" i="1"/>
  <c r="C206" i="1"/>
  <c r="C207" i="1"/>
  <c r="C208" i="1" l="1"/>
  <c r="H31" i="14"/>
  <c r="H30" i="14"/>
  <c r="H29" i="14"/>
  <c r="H28" i="14"/>
  <c r="H27" i="14"/>
  <c r="H17" i="14"/>
  <c r="D17" i="17"/>
  <c r="F41" i="14"/>
  <c r="AI204" i="1"/>
  <c r="G41" i="14" s="1"/>
  <c r="AF205" i="1"/>
  <c r="F32" i="14" s="1"/>
  <c r="H32" i="14" s="1"/>
  <c r="AF204" i="1"/>
  <c r="G32" i="14" s="1"/>
  <c r="AA205" i="1"/>
  <c r="AA204" i="1"/>
  <c r="V205" i="1"/>
  <c r="V204" i="1"/>
  <c r="G17" i="14" s="1"/>
  <c r="S205" i="1"/>
  <c r="S204" i="1"/>
  <c r="P203" i="1"/>
  <c r="Q203" i="1"/>
  <c r="R203" i="1"/>
  <c r="S203" i="1"/>
  <c r="H11" i="14" s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O203" i="1"/>
  <c r="O202" i="1"/>
  <c r="E203" i="1"/>
  <c r="F203" i="1"/>
  <c r="G203" i="1"/>
  <c r="H203" i="1"/>
  <c r="I203" i="1"/>
  <c r="J203" i="1"/>
  <c r="K203" i="1"/>
  <c r="L203" i="1"/>
  <c r="M203" i="1"/>
  <c r="N203" i="1"/>
  <c r="D203" i="1"/>
  <c r="E202" i="1"/>
  <c r="F202" i="1"/>
  <c r="G202" i="1"/>
  <c r="H202" i="1"/>
  <c r="I202" i="1"/>
  <c r="J202" i="1"/>
  <c r="K202" i="1"/>
  <c r="L202" i="1"/>
  <c r="M202" i="1"/>
  <c r="N202" i="1"/>
  <c r="D202" i="1"/>
  <c r="D27" i="17"/>
  <c r="AJ202" i="1" l="1"/>
  <c r="F42" i="14" s="1"/>
  <c r="H42" i="14" s="1"/>
  <c r="AJ203" i="1"/>
  <c r="H12" i="14"/>
  <c r="G42" i="14"/>
  <c r="F15" i="2" l="1"/>
  <c r="G13" i="2" l="1"/>
  <c r="G15" i="2"/>
  <c r="G14" i="2"/>
  <c r="H38" i="14" l="1"/>
  <c r="H40" i="14"/>
  <c r="G27" i="2" l="1"/>
  <c r="G29" i="2" l="1"/>
  <c r="G32" i="2"/>
  <c r="G31" i="2"/>
  <c r="G26" i="2"/>
  <c r="G24" i="2"/>
  <c r="G25" i="2"/>
  <c r="G33" i="2"/>
  <c r="G28" i="2"/>
  <c r="G30" i="2"/>
  <c r="G23" i="2"/>
  <c r="H8" i="14" l="1"/>
  <c r="G13" i="14" l="1"/>
  <c r="F21" i="14"/>
  <c r="F22" i="14"/>
  <c r="F23" i="14"/>
  <c r="F24" i="14"/>
  <c r="G16" i="14"/>
  <c r="G22" i="14"/>
  <c r="G23" i="14"/>
  <c r="H39" i="14" l="1"/>
  <c r="H24" i="14"/>
  <c r="H23" i="14"/>
  <c r="H22" i="14"/>
  <c r="H21" i="14"/>
  <c r="H20" i="14"/>
  <c r="H16" i="14"/>
  <c r="H15" i="14"/>
  <c r="H10" i="14"/>
  <c r="H9" i="14"/>
  <c r="F25" i="14" l="1"/>
  <c r="H25" i="14" s="1"/>
  <c r="F18" i="14"/>
  <c r="H18" i="14" s="1"/>
  <c r="F13" i="14" l="1"/>
  <c r="H13" i="14" s="1"/>
  <c r="G25" i="14" l="1"/>
  <c r="G18" i="14" l="1"/>
  <c r="G12" i="2" l="1"/>
</calcChain>
</file>

<file path=xl/sharedStrings.xml><?xml version="1.0" encoding="utf-8"?>
<sst xmlns="http://schemas.openxmlformats.org/spreadsheetml/2006/main" count="374" uniqueCount="145">
  <si>
    <t>คณะ</t>
  </si>
  <si>
    <t>web</t>
  </si>
  <si>
    <t>เฟสบุ๊ก</t>
  </si>
  <si>
    <t>อาจารย์</t>
  </si>
  <si>
    <t>เพื่อน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</si>
  <si>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</si>
  <si>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</si>
  <si>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</si>
  <si>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</si>
  <si>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</si>
  <si>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</si>
  <si>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</si>
  <si>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</si>
  <si>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</si>
  <si>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</si>
  <si>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</si>
  <si>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</si>
  <si>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</si>
  <si>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</si>
  <si>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</si>
  <si>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</si>
  <si>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</si>
  <si>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</si>
  <si>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</si>
  <si>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>รวมเฉลี่ยทุกด้าน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</si>
  <si>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</si>
  <si>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</si>
  <si>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</si>
  <si>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</si>
  <si>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</si>
  <si>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</si>
  <si>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</si>
  <si>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</si>
  <si>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</si>
  <si>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</si>
  <si>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     เฉลี่ยรวมด้านเอกสารประกอบการอบรม</t>
  </si>
  <si>
    <t>(ตอบได้มากกว่า 1 ข้อ)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</si>
  <si>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</si>
  <si>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>จากตาราง 2  พบว่าผู้ตอบแบบสอบถามทราบข้อมูลจากการจัดโครงการฯ จำแนกตาม</t>
  </si>
  <si>
    <t>เจ้าหน้าที่</t>
  </si>
  <si>
    <t>E-Mail</t>
  </si>
  <si>
    <t>4. ด้านคุณภาพของโครงการฯ</t>
  </si>
  <si>
    <t>หนังสือเชิญ</t>
  </si>
  <si>
    <t>ควรจัดโครงการดีๆ อย่างนี้ตลอดไป</t>
  </si>
  <si>
    <t>ใบปลิว</t>
  </si>
  <si>
    <t>Website บัณฑิตวิทยาลัย</t>
  </si>
  <si>
    <t>E-mail</t>
  </si>
  <si>
    <t>ใบปลิว/โปสเตอร์ประชาสัมพันธ์โครงการ</t>
  </si>
  <si>
    <t xml:space="preserve">                                                                     - 5 -</t>
  </si>
  <si>
    <t xml:space="preserve"> </t>
  </si>
  <si>
    <t>ผู้นำเสนอผลงาน</t>
  </si>
  <si>
    <t>ผู้เข้าร่วมงานจากภายในมหาวิทยาลัย</t>
  </si>
  <si>
    <t>ผู้เข้าร่วมงานจากภายนอกมหาวิทยาลัย</t>
  </si>
  <si>
    <t>เข้าร่วมนำเสนอผลงาน</t>
  </si>
  <si>
    <t>ควรจัดโครงการวันเสาร์ - อาทิตย์</t>
  </si>
  <si>
    <t>สถานที่จัดงานมีเสียงสะท้อนทำให้ได้ยินเสียงวิทยากรไม่ชัด</t>
  </si>
  <si>
    <t>ควรปรับปรุงแอพพลิเคชั่นของบัณฑิตวิทยาลัยให้มีฟังชั่นการทำงาน</t>
  </si>
  <si>
    <t>หลากหลายรวมถึงการแจ้งข่าวสารผ่านแอพพลิเคชั่น/การลงทะเบียน</t>
  </si>
  <si>
    <t>ควรเพิ่มเวลาในการจัดโครงการ</t>
  </si>
  <si>
    <t>ความรุนแรงเชิงโครงสร้างในสถาบันการศึกษา</t>
  </si>
  <si>
    <t>ต้องการให้มอบเกียรติบัตรแก่ผู้เข้าร่วมงานทุกท่านและเปิดรับสมัคร</t>
  </si>
  <si>
    <t>บุคคลที่สนใจมากขึ้น</t>
  </si>
  <si>
    <t>การประกวดวิทยานิพนธ์ระดับบัณฑิตศึกษา ครั้งที่ 2</t>
  </si>
  <si>
    <t>การพัฒนาการศึกษาและสนับสนุนการวิจัย</t>
  </si>
  <si>
    <t>Line</t>
  </si>
  <si>
    <t>ควรจัดห้องนำเสนอขนาดใหญ่ให้สายสังคมศาสตร์</t>
  </si>
  <si>
    <t>และความร่วมมือวิจัย</t>
  </si>
  <si>
    <t>ควรแจ้งกำหนดการที่ชัดเจน โดยระบุเป็นกำหนดเวลาของงาน</t>
  </si>
  <si>
    <t>กัญชา โทษและประโยชน์</t>
  </si>
  <si>
    <t>ควรแจ้งกำหนดการก่อนเป็นระยะเวลาอย่างน้อย 1 เดือน</t>
  </si>
  <si>
    <t xml:space="preserve">   1.1  การประชาสัมสัมพันธ์โครงการ</t>
  </si>
  <si>
    <t xml:space="preserve">   1.2  กระบวนการที่เกี่ยวข้องกับการรับ - ส่งผลงาน (ตอบเฉพาะผู้ส่งผลงานวิจัย)</t>
  </si>
  <si>
    <t xml:space="preserve">   1.3  ความสะดวกในการลงทะเบียนเข้าร่วมโครงการ</t>
  </si>
  <si>
    <t xml:space="preserve">    2.3 ท่านพอใจต่อการต้อนรับและการให้บริการจากคณะทำงานในครั้งนี้</t>
  </si>
  <si>
    <t xml:space="preserve">   3.1 สถานที่จัดโครงการฯ โดยรวม</t>
  </si>
  <si>
    <t xml:space="preserve">   3.2 ความสะอาดของสถานที่จัดโครงการฯ</t>
  </si>
  <si>
    <t xml:space="preserve">   3.3 สถานที่จัดนิทรรศการฯ</t>
  </si>
  <si>
    <t xml:space="preserve">   3.4 ห้องนำเสนอผลงานแบบปากเปล่า (oral presentation)</t>
  </si>
  <si>
    <t xml:space="preserve">   3.5 สถานที่จัดแสดงผลงานแบบโปรเตอร์ (poster presentation)</t>
  </si>
  <si>
    <t xml:space="preserve">   4.1 ความรู้ที่ได้รับจากการรับฟังบรรยายพิเศษ เรื่องนวัตกรรมบัณฑิตศึกษาสู่การพัฒนาประเทศ</t>
  </si>
  <si>
    <t xml:space="preserve">   4.2 ความรู้และประสบการณ์ที่ได้จากการเข้าร่วมกิจกรรมนำเสนอผลงานแบบปากเปล่า</t>
  </si>
  <si>
    <t xml:space="preserve">   4.3 ความรู้และประสบการณ์ที่ได้จากการเข้าร่วมกิจกรรมนำเสนอผลงานแบบโปสเตอร์</t>
  </si>
  <si>
    <t xml:space="preserve">   4.4 ความรู้และประสบการณ์จากการเข้าชมนิทรรศการ</t>
  </si>
  <si>
    <t xml:space="preserve">   4.5 พิธีดำเนินการเหมาะสมกับการดำเนินกิจกรรมในโครงการฯ</t>
  </si>
  <si>
    <t>5. ด้านเอกสารประกอบการโครงการฯ</t>
  </si>
  <si>
    <t xml:space="preserve">   5.1 ความชัดเจน ความสมบูรณ์ของเอกสารประกอบโครงการ</t>
  </si>
  <si>
    <t xml:space="preserve">   5.2 เนื้อหาสาระของเอกสารประกอบโครงการฯ เหมาะสม และตรงตามความต้องการของท่าน</t>
  </si>
  <si>
    <t xml:space="preserve">   5.3 ประโยชน์ที่ได้รับจากเอกสารประกอบโครงการฯ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</si>
  <si>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</si>
  <si>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</si>
  <si>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ผลการประเมินโครงการจัดประกวดวิทยานิพนธ์และผลงานนิสิตบัณฑิตศึกษา</t>
  </si>
  <si>
    <t>"ประกวดและเผยแพร่นวัตกรรมจากวิทยานิพนธ์สู่สังคม"</t>
  </si>
  <si>
    <t>ณ อาคารเอกาทศรถ มหาวิทยาลัยนเรศวร</t>
  </si>
  <si>
    <t xml:space="preserve">          จากการจัดโครงการจัดประกวดวิทยานิพนธ์และผลงานนิสิตบัณฑิตศึกษา "ประกวดและเผยแพร่นวัตกรรม</t>
  </si>
  <si>
    <t xml:space="preserve">จากวิทยานิพนธ์สู่สังคม" ในวันพุธที่ 4 กันยายน 2562 ณ อาคารเอกาทศรถ มหาวิทยาลัยนเรศวร </t>
  </si>
  <si>
    <t>วันพุธที่ 4 กันยายน 2562</t>
  </si>
  <si>
    <t xml:space="preserve">     ผลการประเมินโครงการจัดประกวดวิทยานิพนธ์และผลงานนิสิตบัณฑิตศึกษา</t>
  </si>
  <si>
    <t xml:space="preserve">           "ประกวดและเผยแพร่นวัตกรรมจากวิทยานิพนธ์สู่สังคม" </t>
  </si>
  <si>
    <t>โดยมีวัตถุประสงค์ เพื่อเป็นแรงกระตุ้นและให้กำลังใจแก่นิสิตระดับบัณฑิตศึกษาในการสร้างผลงานวิทยานิพนธ์</t>
  </si>
  <si>
    <t>ที่มีคุณภาพ สร้างองค์ความรู้ใหม่ที่สามารถนำไปประยุกต์ใช้ในการพัฒนาสังคมและประเทศในด้านต่างๆ</t>
  </si>
  <si>
    <t>เป้าหมายผู้เข้าร่วมโครงการ จำนวน 300 คน มีผู้เข้าร่วมโครงการ จำนวน 265 คน มีผู้ตอบแบบสอบถาม</t>
  </si>
  <si>
    <t>จำนวนทั้งสิ้น 200 คน คิดเป็นร้อยละ 75.47 ของผู้เข้าร่วมโครงการ โดยผู้เข้าร่วมโครงการ</t>
  </si>
  <si>
    <t>แบบโปสเตอร์</t>
  </si>
  <si>
    <t>แบบปากปล่าว</t>
  </si>
  <si>
    <t>ไม่ระบุ</t>
  </si>
  <si>
    <t xml:space="preserve">จากตาราง 1 พบว่า ส่วนใหญ่ผู้ตอบแบบสอบถามเป็นผู้เข้าร่วมงานจากภายในมหาวิทยาลัย </t>
  </si>
  <si>
    <t>คิดเป็นร้อยละ 80.00 และผู้นำเสนอผลงาน คิดเป็นร้อยละ 17.00</t>
  </si>
  <si>
    <t xml:space="preserve">Website บัณฑิตวิทยาลัยมากที่สุด คิดเป็นร้อยละ 26.68 รองลงมาได้แก่ Facebook บัณฑิตวิทยาลัย </t>
  </si>
  <si>
    <t>คณะที่สังกัด คิดเป็นร้อยละ 25.00 และป้ายประชาสัมพันธ์ คิดเป็นร้อยละ 19.46</t>
  </si>
  <si>
    <t xml:space="preserve">                                                                     - 4 -</t>
  </si>
  <si>
    <t>จากตาราง 3 พบว่าผู้ตอบแบบสอบถามมีความคิดเห็นเกี่ยวกับการจัดโครงการจัดประกวดวิทยานิพนธ์</t>
  </si>
  <si>
    <t>และผลงานนิสิตบัณฑิตศึกษา "ประกวดและเผยแพร่นวัตกรรมจากวิทยานิพนธ์สู่สังคม" ในวันพุธที่ 4 กันยายน 2562</t>
  </si>
  <si>
    <t xml:space="preserve">ณ อาคารเอกาทศรถ มหาวิทยาลัยนเรศวร ในภาพรวมพบว่า ผู้เข้าร่วมโครงการฯ มีความคิดเห็นอยู่ในระดับมากที่สุด </t>
  </si>
  <si>
    <t>(ค่าเฉลี่ย 4.70)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</si>
  <si>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4.80) </t>
  </si>
  <si>
    <t>หัวข้อที่สนใจและมีความต้องการให้บัณฑิตวิทยาลัยจัดขึ้นในครั้งต่อไป</t>
  </si>
  <si>
    <t>เป็นผู้เข้าร่วมงานจากภายในมหาวิทยาลัย คิดเป็นร้อยละ 80.00 และผู้นำเสนอผลงาน คิดเป็นร้อยละ 17.00</t>
  </si>
  <si>
    <t xml:space="preserve">          ผู้ตอบแบบสอบถามทราบข้อมูลการดำเนินโครงการจาก Website บัณฑิตวิทยาลัยมากที่สุด </t>
  </si>
  <si>
    <t xml:space="preserve">คิดเป็นร้อยละ 26.68 รองลงมาได้แก่ Facebook บัณฑิตวิทยาลัย คณะที่สังกัด คิดเป็นร้อยละ 25.00 </t>
  </si>
  <si>
    <t xml:space="preserve">           และป้ายประชาสัมพันธ์ คิดเป็นร้อยละ 19.46</t>
  </si>
  <si>
    <t xml:space="preserve">     ความคิดเห็นเกี่ยวกับการจัดโครงการจัดประกวดวิทยานิพนธ์และผลงานนิสิตบัณฑิตศึกษา "ประกวดและ</t>
  </si>
  <si>
    <t xml:space="preserve">           เผยแพร่นวัตกรรมจากวิทยานิพนธ์สู่สังคม" ในวันพุธที่ 4 กันยายน 2562 ณ อาคารเอกาทศรถ มหาวิทยาลัยนเรศวร </t>
  </si>
  <si>
    <t xml:space="preserve">           และความร่วมมือวิจัย กัญชา โทษและประโยชน์</t>
  </si>
  <si>
    <r>
      <rPr>
        <b/>
        <sz val="16"/>
        <rFont val="TH SarabunPSK"/>
        <family val="2"/>
      </rPr>
      <t xml:space="preserve">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</si>
  <si>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หัวข้อที่สนใจและมีความต้องการให้บัณฑิตวิทยาลัยจัดขึ้นในครั้งต่อไป</t>
  </si>
  <si>
    <t xml:space="preserve">                     ควรจัดโครงการดีๆ อย่างนี้ตลอดไป และควรเพิ่มเวลาในการจัดโครงการ</t>
  </si>
  <si>
    <t xml:space="preserve">                    ความรุนแรงเชิงโครงสร้างในสถาบันการศึกษา การประกวดวิทยานิพนธ์ระดับบัณฑิตศึกษา ครั้งที่ 2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</si>
  <si>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และระดับความคิดเห็นเกี่ยวกับการจัดโครงการฯ (N = 200)</t>
    </r>
  </si>
  <si>
    <t xml:space="preserve">   1.4  ความเหมาะสมของวันที่จัดโครงการ (วันพุธที่ 4 กันยายน 2562)</t>
  </si>
  <si>
    <t xml:space="preserve">   1.5  ความเหมาะสมของระยะเวลาในการจัดโครงการ (08.00 - 12.00 น.)</t>
  </si>
  <si>
    <t>เมื่อพิจารณารายข้อแล้ว พบว่า ข้อที่มีค่าเฉลี่ยสูงที่สุดคือ เจ้าหน้าที่ให้บริการด้วยความเต็มใจ  ยิ้มแย้มแจ่มใส</t>
  </si>
  <si>
    <t xml:space="preserve">(ค่าเฉลี่ย 4.82) รองลงมาคือ เจ้าหน้าที่ให้บริการด้วยความรวดเร็ว (ค่าเฉลี่ย 4.81) และข้อที่มีค่าเฉลี่ยต่ำที่สุดคือ </t>
  </si>
  <si>
    <t>การประชาสัมสัมพันธ์โครงการ (ค่าเฉลี่ย 4.56)</t>
  </si>
  <si>
    <t xml:space="preserve">          เมื่อพิจารณารายข้อแล้ว พบว่า ข้อที่มีค่าเฉลี่ยสูงที่สุดคือ เจ้าหน้าที่ให้บริการด้วยความเต็มใจ  ยิ้มแย้มแจ่มใส</t>
  </si>
  <si>
    <t xml:space="preserve">          (ค่าเฉลี่ย 4.82) รองลงมาคือ เจ้าหน้าที่ให้บริการด้วยความรวดเร็ว (ค่าเฉลี่ย 4.81) และข้อที่มีค่าเฉลี่ยต่ำที่สุดคือ </t>
  </si>
  <si>
    <t xml:space="preserve">          การประชาสัมสัมพันธ์โครงการ (ค่าเฉลี่ย 4.56)</t>
  </si>
  <si>
    <t xml:space="preserve">           ในภาพรวมพบว่า ผู้เข้าร่วมโครงการฯ มีความคิดเห็นอยู่ในระดับมากที่สุด (ค่าเฉลี่ย 4.70)</t>
  </si>
  <si>
    <t>ข้อเสนอแนะการจัดโครงการจัดประกวดวิทยานิพนธ์และผลงานนิสิตบัณฑิตศึกษาในครั้งต่อไป</t>
  </si>
  <si>
    <t>forum ร่วมกับภาคธุรกิจและผู้ประกอบการเพื่อหาโจทย์วิจัย</t>
  </si>
  <si>
    <t>มากที่สุด</t>
  </si>
  <si>
    <t xml:space="preserve">           การพัฒนาการศึกษาและสนับสนุนการวิจัย forum ร่วมกับภาคธุรกิจและผู้ประกอบการเพื่อหาโจทย์วิจัย</t>
  </si>
  <si>
    <t xml:space="preserve">         ตอนที่ 3 ข้อเสนอแนะอื่นๆ</t>
  </si>
  <si>
    <t xml:space="preserve">            เฉลี่ยรวมด้านคุณภาพของโครงการฯ</t>
  </si>
  <si>
    <t xml:space="preserve">รองลงมาคือ ด้านสิ่งอำนวยความสะดวก (ค่าเฉลี่ย 4.75) และด้านเอกสารประกอบการอบรม (ค่าเฉลี่ย 4.69) </t>
  </si>
  <si>
    <t xml:space="preserve">          รองลงมาคือ ด้านสิ่งอำนวยความสะดวก (ค่าเฉลี่ย 4.75) และด้านเอกสารประกอบการอบรม (ค่าเฉลี่ย 4.69)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</si>
</sst>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0"/>
      <color rgb="FF000000"/>
      <name val="Arial"/>
    </font>
    <font>
      <b/>
      <sz val="16"/>
      <color rgb="FF000000"/>
      <name val="TH SarabunPSK"/>
      <family val="2"/>
    </font>
    <font>
      <sz val="16"/>
      <color indexed="8"/>
      <name val="TH SarabunPSK"/>
      <family val="2"/>
    </font>
    <font>
      <sz val="18"/>
      <color rgb="FFFF0000"/>
      <name val="TH SarabunPSK"/>
      <family val="2"/>
    </font>
    <font>
      <sz val="18"/>
      <color indexed="8"/>
      <name val="TH SarabunPSK"/>
      <family val="2"/>
    </font>
    <font>
      <i/>
      <sz val="16"/>
      <color theme="1"/>
      <name val="TH SarabunPSK"/>
      <family val="2"/>
    </font>
    <font>
      <sz val="9"/>
      <color theme="1"/>
      <name val="Arial"/>
      <family val="2"/>
    </font>
    <font>
      <sz val="11"/>
      <color rgb="FFFF0000"/>
      <name val="Calibri"/>
      <family val="2"/>
      <charset val="222"/>
      <scheme val="minor"/>
    </font>
    <font>
      <b/>
      <sz val="14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9" fillId="4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left" indent="5"/>
    </xf>
    <xf numFmtId="0" fontId="17" fillId="0" borderId="0" xfId="0" applyFont="1"/>
    <xf numFmtId="0" fontId="1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7" fillId="0" borderId="0" xfId="0" applyFont="1"/>
    <xf numFmtId="49" fontId="2" fillId="0" borderId="0" xfId="0" applyNumberFormat="1" applyFont="1" applyAlignment="1"/>
    <xf numFmtId="0" fontId="9" fillId="7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9" xfId="0" applyFont="1" applyFill="1" applyBorder="1" applyAlignment="1"/>
    <xf numFmtId="0" fontId="1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Alignment="1">
      <alignment horizontal="left" indent="5"/>
    </xf>
    <xf numFmtId="0" fontId="19" fillId="0" borderId="13" xfId="0" applyFont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8" borderId="13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7" fillId="0" borderId="13" xfId="0" applyFont="1" applyBorder="1" applyAlignment="1">
      <alignment horizontal="center" vertical="top"/>
    </xf>
    <xf numFmtId="0" fontId="1" fillId="0" borderId="10" xfId="0" applyFont="1" applyBorder="1"/>
    <xf numFmtId="0" fontId="1" fillId="0" borderId="14" xfId="0" applyFont="1" applyBorder="1"/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wrapText="1"/>
    </xf>
    <xf numFmtId="0" fontId="20" fillId="9" borderId="13" xfId="0" applyFont="1" applyFill="1" applyBorder="1" applyAlignment="1">
      <alignment wrapText="1"/>
    </xf>
    <xf numFmtId="0" fontId="19" fillId="9" borderId="13" xfId="0" applyFont="1" applyFill="1" applyBorder="1" applyAlignment="1">
      <alignment horizontal="center" wrapText="1"/>
    </xf>
    <xf numFmtId="0" fontId="19" fillId="10" borderId="13" xfId="0" applyFont="1" applyFill="1" applyBorder="1" applyAlignment="1">
      <alignment horizontal="center" wrapText="1"/>
    </xf>
    <xf numFmtId="0" fontId="20" fillId="10" borderId="13" xfId="0" applyFont="1" applyFill="1" applyBorder="1" applyAlignment="1">
      <alignment wrapText="1"/>
    </xf>
    <xf numFmtId="49" fontId="1" fillId="0" borderId="0" xfId="0" applyNumberFormat="1" applyFont="1" applyAlignment="1"/>
    <xf numFmtId="0" fontId="24" fillId="0" borderId="0" xfId="0" applyFont="1"/>
    <xf numFmtId="0" fontId="10" fillId="0" borderId="0" xfId="0" applyFont="1" applyAlignment="1">
      <alignment horizontal="center"/>
    </xf>
    <xf numFmtId="0" fontId="25" fillId="0" borderId="0" xfId="0" applyFont="1"/>
    <xf numFmtId="0" fontId="10" fillId="0" borderId="0" xfId="0" applyFont="1" applyAlignment="1"/>
    <xf numFmtId="0" fontId="26" fillId="0" borderId="0" xfId="0" applyFont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4" fillId="0" borderId="9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8" fillId="0" borderId="0" xfId="0" applyNumberFormat="1" applyFont="1"/>
    <xf numFmtId="2" fontId="14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14" xfId="0" applyFont="1" applyBorder="1"/>
    <xf numFmtId="2" fontId="27" fillId="0" borderId="13" xfId="0" applyNumberFormat="1" applyFont="1" applyBorder="1" applyAlignment="1">
      <alignment horizontal="center" vertical="top"/>
    </xf>
    <xf numFmtId="2" fontId="27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indent="5"/>
    </xf>
    <xf numFmtId="0" fontId="14" fillId="0" borderId="7" xfId="0" applyFont="1" applyBorder="1" applyAlignment="1">
      <alignment horizontal="center"/>
    </xf>
    <xf numFmtId="0" fontId="3" fillId="0" borderId="0" xfId="0" applyFont="1" applyAlignment="1"/>
    <xf numFmtId="2" fontId="27" fillId="0" borderId="14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9" fillId="11" borderId="13" xfId="0" applyFont="1" applyFill="1" applyBorder="1" applyAlignment="1">
      <alignment horizontal="center" wrapText="1"/>
    </xf>
    <xf numFmtId="0" fontId="20" fillId="11" borderId="1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9" fillId="12" borderId="13" xfId="0" applyFont="1" applyFill="1" applyBorder="1" applyAlignment="1">
      <alignment horizontal="center" wrapText="1"/>
    </xf>
    <xf numFmtId="0" fontId="20" fillId="12" borderId="13" xfId="0" applyFont="1" applyFill="1" applyBorder="1" applyAlignment="1">
      <alignment wrapText="1"/>
    </xf>
    <xf numFmtId="0" fontId="19" fillId="13" borderId="13" xfId="0" applyFont="1" applyFill="1" applyBorder="1" applyAlignment="1">
      <alignment horizontal="center" wrapText="1"/>
    </xf>
    <xf numFmtId="0" fontId="20" fillId="13" borderId="13" xfId="0" applyFont="1" applyFill="1" applyBorder="1" applyAlignment="1">
      <alignment wrapText="1"/>
    </xf>
    <xf numFmtId="0" fontId="21" fillId="12" borderId="13" xfId="0" applyFont="1" applyFill="1" applyBorder="1" applyAlignment="1">
      <alignment horizontal="right"/>
    </xf>
    <xf numFmtId="2" fontId="18" fillId="12" borderId="13" xfId="0" applyNumberFormat="1" applyFont="1" applyFill="1" applyBorder="1" applyAlignment="1">
      <alignment wrapText="1"/>
    </xf>
    <xf numFmtId="2" fontId="23" fillId="12" borderId="13" xfId="0" applyNumberFormat="1" applyFont="1" applyFill="1" applyBorder="1" applyAlignment="1">
      <alignment wrapText="1"/>
    </xf>
    <xf numFmtId="2" fontId="21" fillId="12" borderId="13" xfId="0" applyNumberFormat="1" applyFont="1" applyFill="1" applyBorder="1" applyAlignment="1">
      <alignment wrapText="1"/>
    </xf>
    <xf numFmtId="0" fontId="19" fillId="14" borderId="13" xfId="0" applyFont="1" applyFill="1" applyBorder="1" applyAlignment="1">
      <alignment horizontal="center" wrapText="1"/>
    </xf>
    <xf numFmtId="0" fontId="20" fillId="14" borderId="13" xfId="0" applyFont="1" applyFill="1" applyBorder="1" applyAlignment="1">
      <alignment wrapText="1"/>
    </xf>
    <xf numFmtId="0" fontId="1" fillId="0" borderId="9" xfId="0" applyFont="1" applyBorder="1"/>
    <xf numFmtId="0" fontId="1" fillId="0" borderId="13" xfId="0" applyFont="1" applyFill="1" applyBorder="1" applyAlignment="1">
      <alignment horizontal="center" vertical="top"/>
    </xf>
    <xf numFmtId="0" fontId="28" fillId="12" borderId="13" xfId="0" applyFont="1" applyFill="1" applyBorder="1" applyAlignment="1"/>
    <xf numFmtId="0" fontId="28" fillId="13" borderId="13" xfId="0" applyFont="1" applyFill="1" applyBorder="1" applyAlignment="1"/>
    <xf numFmtId="0" fontId="28" fillId="9" borderId="13" xfId="0" applyFont="1" applyFill="1" applyBorder="1" applyAlignment="1"/>
    <xf numFmtId="0" fontId="28" fillId="11" borderId="13" xfId="0" applyFont="1" applyFill="1" applyBorder="1" applyAlignment="1"/>
    <xf numFmtId="0" fontId="28" fillId="8" borderId="13" xfId="0" applyFont="1" applyFill="1" applyBorder="1" applyAlignment="1"/>
    <xf numFmtId="0" fontId="20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9" fillId="0" borderId="0" xfId="0" applyFont="1"/>
    <xf numFmtId="0" fontId="8" fillId="15" borderId="13" xfId="0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0" borderId="0" xfId="0" applyNumberFormat="1" applyFont="1" applyBorder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3" fillId="0" borderId="0" xfId="0" applyFont="1" applyAlignment="1"/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/>
    <xf numFmtId="0" fontId="1" fillId="0" borderId="24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99"/>
      <color rgb="FFE0FDD9"/>
      <color rgb="FFD5F3F9"/>
      <color rgb="FFEEAEBD"/>
      <color rgb="FFE6B4E2"/>
      <color rgb="FF33CCCC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19</xdr:row>
      <xdr:rowOff>0</xdr:rowOff>
    </xdr:from>
    <xdr:ext cx="361125" cy="271356"/>
    <xdr:sp macro="" textlink="">
      <xdr:nvSpPr>
        <xdr:cNvPr id="2" name="TextBox 1"/>
        <xdr:cNvSpPr txBox="1"/>
      </xdr:nvSpPr>
      <xdr:spPr>
        <a:xfrm>
          <a:off x="482600" y="6006703"/>
          <a:ext cx="361125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 </a:t>
          </a:r>
          <a:endParaRPr lang="en-US" sz="1100"/>
        </a:p>
      </xdr:txBody>
    </xdr:sp>
    <xdr:clientData/>
  </xdr:oneCellAnchor>
  <xdr:oneCellAnchor>
    <xdr:from>
      <xdr:col>5</xdr:col>
      <xdr:colOff>762000</xdr:colOff>
      <xdr:row>19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24</xdr:row>
      <xdr:rowOff>0</xdr:rowOff>
    </xdr:from>
    <xdr:ext cx="228781" cy="271356"/>
    <xdr:sp macro="" textlink="">
      <xdr:nvSpPr>
        <xdr:cNvPr id="13" name="TextBox 12"/>
        <xdr:cNvSpPr txBox="1"/>
      </xdr:nvSpPr>
      <xdr:spPr>
        <a:xfrm>
          <a:off x="450850" y="11471672"/>
          <a:ext cx="228781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</a:t>
          </a:r>
          <a:endParaRPr lang="en-US" sz="1100"/>
        </a:p>
      </xdr:txBody>
    </xdr:sp>
    <xdr:clientData/>
  </xdr:oneCellAnchor>
  <xdr:oneCellAnchor>
    <xdr:from>
      <xdr:col>0</xdr:col>
      <xdr:colOff>559594</xdr:colOff>
      <xdr:row>19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16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16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334565</xdr:colOff>
      <xdr:row>19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19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489346</xdr:colOff>
      <xdr:row>19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22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23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26</xdr:row>
      <xdr:rowOff>0</xdr:rowOff>
    </xdr:from>
    <xdr:ext cx="317010" cy="271356"/>
    <xdr:sp macro="" textlink="">
      <xdr:nvSpPr>
        <xdr:cNvPr id="14" name="TextBox 13"/>
        <xdr:cNvSpPr txBox="1"/>
      </xdr:nvSpPr>
      <xdr:spPr>
        <a:xfrm>
          <a:off x="450850" y="8739188"/>
          <a:ext cx="317010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   </a:t>
          </a:r>
          <a:endParaRPr lang="en-US" sz="1100"/>
        </a:p>
      </xdr:txBody>
    </xdr:sp>
    <xdr:clientData/>
  </xdr:oneCellAnchor>
  <xdr:oneCellAnchor>
    <xdr:from>
      <xdr:col>7</xdr:col>
      <xdr:colOff>25003</xdr:colOff>
      <xdr:row>26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6984206" y="9953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4</xdr:row>
          <xdr:rowOff>142875</xdr:rowOff>
        </xdr:from>
        <xdr:to>
          <xdr:col>5</xdr:col>
          <xdr:colOff>257175</xdr:colOff>
          <xdr:row>5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34</xdr:row>
          <xdr:rowOff>161925</xdr:rowOff>
        </xdr:from>
        <xdr:to>
          <xdr:col>5</xdr:col>
          <xdr:colOff>257175</xdr:colOff>
          <xdr:row>35</xdr:row>
          <xdr:rowOff>19050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60"/>
  <sheetViews>
    <sheetView topLeftCell="H189" zoomScale="140" zoomScaleNormal="140" workbookViewId="0">
      <selection activeCell="AI206" sqref="AI206"/>
    </sheetView>
  </sheetViews>
  <sheetFormatPr defaultColWidth="15" defaultRowHeight="24"/>
  <cols>
    <col min="1" max="1" width="4.42578125" style="9" bestFit="1" customWidth="1"/>
    <col min="2" max="2" width="31" style="9" bestFit="1" customWidth="1"/>
    <col min="3" max="3" width="15" style="9" bestFit="1" customWidth="1"/>
    <col min="4" max="4" width="7.5703125" style="9" bestFit="1" customWidth="1"/>
    <col min="5" max="5" width="5.28515625" style="9" bestFit="1" customWidth="1"/>
    <col min="6" max="6" width="5" style="9" bestFit="1" customWidth="1"/>
    <col min="7" max="7" width="5.7109375" style="9" bestFit="1" customWidth="1"/>
    <col min="8" max="8" width="5" style="9" bestFit="1" customWidth="1"/>
    <col min="9" max="9" width="6.5703125" style="9" customWidth="1"/>
    <col min="10" max="10" width="6.140625" style="9" customWidth="1"/>
    <col min="11" max="11" width="8.140625" style="9" bestFit="1" customWidth="1"/>
    <col min="12" max="14" width="8.140625" style="9" customWidth="1"/>
    <col min="15" max="15" width="5" style="34" bestFit="1" customWidth="1"/>
    <col min="16" max="17" width="5" style="34" customWidth="1"/>
    <col min="18" max="19" width="5" style="34" bestFit="1" customWidth="1"/>
    <col min="20" max="20" width="5" style="34" customWidth="1"/>
    <col min="21" max="27" width="5" style="9" bestFit="1" customWidth="1"/>
    <col min="28" max="28" width="6.28515625" style="38" bestFit="1" customWidth="1"/>
    <col min="29" max="29" width="6.28515625" style="38" customWidth="1"/>
    <col min="30" max="30" width="5" style="24" bestFit="1" customWidth="1"/>
    <col min="31" max="32" width="5" style="35" bestFit="1" customWidth="1"/>
    <col min="33" max="35" width="7.140625" style="35" bestFit="1" customWidth="1"/>
    <col min="36" max="36" width="8.140625" style="9" bestFit="1" customWidth="1"/>
    <col min="37" max="37" width="5" style="9" bestFit="1" customWidth="1"/>
    <col min="38" max="16384" width="15" style="9"/>
  </cols>
  <sheetData>
    <row r="1" spans="1:69" s="60" customFormat="1" ht="38.25">
      <c r="A1" s="75" t="s">
        <v>25</v>
      </c>
      <c r="B1" s="76" t="s">
        <v>6</v>
      </c>
      <c r="C1" s="76" t="s">
        <v>53</v>
      </c>
      <c r="D1" s="127" t="s">
        <v>1</v>
      </c>
      <c r="E1" s="127" t="s">
        <v>2</v>
      </c>
      <c r="F1" s="127" t="s">
        <v>0</v>
      </c>
      <c r="G1" s="127" t="s">
        <v>30</v>
      </c>
      <c r="H1" s="127" t="s">
        <v>44</v>
      </c>
      <c r="I1" s="127" t="s">
        <v>42</v>
      </c>
      <c r="J1" s="127" t="s">
        <v>3</v>
      </c>
      <c r="K1" s="127" t="s">
        <v>39</v>
      </c>
      <c r="L1" s="127" t="s">
        <v>40</v>
      </c>
      <c r="M1" s="127" t="s">
        <v>64</v>
      </c>
      <c r="N1" s="127" t="s">
        <v>4</v>
      </c>
      <c r="O1" s="119">
        <v>1.1000000000000001</v>
      </c>
      <c r="P1" s="119">
        <v>1.2</v>
      </c>
      <c r="Q1" s="119">
        <v>1.3</v>
      </c>
      <c r="R1" s="119">
        <v>1.4</v>
      </c>
      <c r="S1" s="119">
        <v>1.5</v>
      </c>
      <c r="T1" s="121">
        <v>2.1</v>
      </c>
      <c r="U1" s="121">
        <v>2.2000000000000002</v>
      </c>
      <c r="V1" s="121">
        <v>2.2999999999999998</v>
      </c>
      <c r="W1" s="75">
        <v>3.1</v>
      </c>
      <c r="X1" s="75">
        <v>3.2</v>
      </c>
      <c r="Y1" s="75">
        <v>3.3</v>
      </c>
      <c r="Z1" s="75">
        <v>3.4</v>
      </c>
      <c r="AA1" s="75">
        <v>3.5</v>
      </c>
      <c r="AB1" s="112">
        <v>4.0999999999999996</v>
      </c>
      <c r="AC1" s="112">
        <v>4.2</v>
      </c>
      <c r="AD1" s="112">
        <v>4.3</v>
      </c>
      <c r="AE1" s="112">
        <v>4.4000000000000004</v>
      </c>
      <c r="AF1" s="112">
        <v>4.5</v>
      </c>
      <c r="AG1" s="61">
        <v>5.0999999999999996</v>
      </c>
      <c r="AH1" s="61">
        <v>5.2</v>
      </c>
      <c r="AI1" s="61">
        <v>5.3</v>
      </c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</row>
    <row r="2" spans="1:69" s="62" customFormat="1" ht="21.75">
      <c r="A2" s="74">
        <v>1</v>
      </c>
      <c r="B2" s="77" t="s">
        <v>52</v>
      </c>
      <c r="C2" s="77">
        <v>2</v>
      </c>
      <c r="D2" s="128">
        <v>0</v>
      </c>
      <c r="E2" s="128">
        <v>0</v>
      </c>
      <c r="F2" s="128">
        <v>0</v>
      </c>
      <c r="G2" s="128">
        <v>0</v>
      </c>
      <c r="H2" s="128">
        <v>0</v>
      </c>
      <c r="I2" s="128">
        <v>1</v>
      </c>
      <c r="J2" s="128">
        <v>0</v>
      </c>
      <c r="K2" s="128">
        <v>0</v>
      </c>
      <c r="L2" s="128">
        <v>0</v>
      </c>
      <c r="M2" s="128">
        <v>0</v>
      </c>
      <c r="N2" s="128">
        <v>0</v>
      </c>
      <c r="O2" s="120">
        <v>3</v>
      </c>
      <c r="P2" s="120">
        <v>4</v>
      </c>
      <c r="Q2" s="120">
        <v>4</v>
      </c>
      <c r="R2" s="120">
        <v>4</v>
      </c>
      <c r="S2" s="120">
        <v>4</v>
      </c>
      <c r="T2" s="122">
        <v>4</v>
      </c>
      <c r="U2" s="122">
        <v>4</v>
      </c>
      <c r="V2" s="122">
        <v>4</v>
      </c>
      <c r="W2" s="74">
        <v>4</v>
      </c>
      <c r="X2" s="74">
        <v>4</v>
      </c>
      <c r="Y2" s="74">
        <v>4</v>
      </c>
      <c r="Z2" s="74">
        <v>4</v>
      </c>
      <c r="AA2" s="74">
        <v>4</v>
      </c>
      <c r="AB2" s="113">
        <v>4</v>
      </c>
      <c r="AC2" s="113">
        <v>4</v>
      </c>
      <c r="AD2" s="113">
        <v>4</v>
      </c>
      <c r="AE2" s="113">
        <v>4</v>
      </c>
      <c r="AF2" s="113">
        <v>4</v>
      </c>
      <c r="AG2" s="63">
        <v>4</v>
      </c>
      <c r="AH2" s="63">
        <v>4</v>
      </c>
      <c r="AI2" s="63">
        <v>4</v>
      </c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</row>
    <row r="3" spans="1:69" s="62" customFormat="1" ht="21.75">
      <c r="A3" s="74">
        <v>2</v>
      </c>
      <c r="B3" s="77" t="s">
        <v>51</v>
      </c>
      <c r="C3" s="77">
        <v>2</v>
      </c>
      <c r="D3" s="128">
        <v>1</v>
      </c>
      <c r="E3" s="128">
        <v>1</v>
      </c>
      <c r="F3" s="128">
        <v>1</v>
      </c>
      <c r="G3" s="128">
        <v>1</v>
      </c>
      <c r="H3" s="128">
        <v>0</v>
      </c>
      <c r="I3" s="128">
        <v>0</v>
      </c>
      <c r="J3" s="128">
        <v>0</v>
      </c>
      <c r="K3" s="128">
        <v>0</v>
      </c>
      <c r="L3" s="128">
        <v>0</v>
      </c>
      <c r="M3" s="128">
        <v>0</v>
      </c>
      <c r="N3" s="128">
        <v>0</v>
      </c>
      <c r="O3" s="120">
        <v>5</v>
      </c>
      <c r="P3" s="120">
        <v>5</v>
      </c>
      <c r="Q3" s="120">
        <v>5</v>
      </c>
      <c r="R3" s="120">
        <v>5</v>
      </c>
      <c r="S3" s="120">
        <v>5</v>
      </c>
      <c r="T3" s="122">
        <v>5</v>
      </c>
      <c r="U3" s="122">
        <v>5</v>
      </c>
      <c r="V3" s="122">
        <v>5</v>
      </c>
      <c r="W3" s="74">
        <v>5</v>
      </c>
      <c r="X3" s="74">
        <v>5</v>
      </c>
      <c r="Y3" s="74">
        <v>5</v>
      </c>
      <c r="Z3" s="74">
        <v>5</v>
      </c>
      <c r="AA3" s="74">
        <v>5</v>
      </c>
      <c r="AB3" s="113">
        <v>5</v>
      </c>
      <c r="AC3" s="113">
        <v>5</v>
      </c>
      <c r="AD3" s="113">
        <v>5</v>
      </c>
      <c r="AE3" s="113">
        <v>5</v>
      </c>
      <c r="AF3" s="113">
        <v>5</v>
      </c>
      <c r="AG3" s="63">
        <v>5</v>
      </c>
      <c r="AH3" s="63">
        <v>5</v>
      </c>
      <c r="AI3" s="63">
        <v>5</v>
      </c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</row>
    <row r="4" spans="1:69" s="62" customFormat="1" ht="21.75">
      <c r="A4" s="74">
        <v>3</v>
      </c>
      <c r="B4" s="77" t="s">
        <v>51</v>
      </c>
      <c r="C4" s="77">
        <v>0</v>
      </c>
      <c r="D4" s="128">
        <v>0</v>
      </c>
      <c r="E4" s="128">
        <v>1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0">
        <v>4</v>
      </c>
      <c r="P4" s="120">
        <v>5</v>
      </c>
      <c r="Q4" s="120">
        <v>5</v>
      </c>
      <c r="R4" s="120">
        <v>3</v>
      </c>
      <c r="S4" s="120">
        <v>4</v>
      </c>
      <c r="T4" s="122">
        <v>5</v>
      </c>
      <c r="U4" s="122">
        <v>5</v>
      </c>
      <c r="V4" s="122">
        <v>5</v>
      </c>
      <c r="W4" s="74">
        <v>5</v>
      </c>
      <c r="X4" s="74">
        <v>5</v>
      </c>
      <c r="Y4" s="74">
        <v>5</v>
      </c>
      <c r="Z4" s="74">
        <v>5</v>
      </c>
      <c r="AA4" s="74">
        <v>5</v>
      </c>
      <c r="AB4" s="113">
        <v>5</v>
      </c>
      <c r="AC4" s="113">
        <v>5</v>
      </c>
      <c r="AD4" s="113">
        <v>5</v>
      </c>
      <c r="AE4" s="113">
        <v>5</v>
      </c>
      <c r="AF4" s="113">
        <v>5</v>
      </c>
      <c r="AG4" s="63">
        <v>5</v>
      </c>
      <c r="AH4" s="63">
        <v>5</v>
      </c>
      <c r="AI4" s="63">
        <v>5</v>
      </c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</row>
    <row r="5" spans="1:69" s="62" customFormat="1" ht="21.75">
      <c r="A5" s="74">
        <v>4</v>
      </c>
      <c r="B5" s="77" t="s">
        <v>51</v>
      </c>
      <c r="C5" s="77">
        <v>0</v>
      </c>
      <c r="D5" s="128">
        <v>1</v>
      </c>
      <c r="E5" s="128">
        <v>1</v>
      </c>
      <c r="F5" s="128">
        <v>1</v>
      </c>
      <c r="G5" s="128">
        <v>0</v>
      </c>
      <c r="H5" s="128">
        <v>0</v>
      </c>
      <c r="I5" s="128">
        <v>0</v>
      </c>
      <c r="J5" s="128">
        <v>0</v>
      </c>
      <c r="K5" s="128">
        <v>0</v>
      </c>
      <c r="L5" s="128">
        <v>0</v>
      </c>
      <c r="M5" s="128">
        <v>0</v>
      </c>
      <c r="N5" s="128">
        <v>0</v>
      </c>
      <c r="O5" s="120">
        <v>4</v>
      </c>
      <c r="P5" s="120">
        <v>4</v>
      </c>
      <c r="Q5" s="120">
        <v>4</v>
      </c>
      <c r="R5" s="120">
        <v>3</v>
      </c>
      <c r="S5" s="120">
        <v>5</v>
      </c>
      <c r="T5" s="122">
        <v>4</v>
      </c>
      <c r="U5" s="122">
        <v>4</v>
      </c>
      <c r="V5" s="122">
        <v>4</v>
      </c>
      <c r="W5" s="74">
        <v>3</v>
      </c>
      <c r="X5" s="74">
        <v>4</v>
      </c>
      <c r="Y5" s="74">
        <v>4</v>
      </c>
      <c r="Z5" s="74">
        <v>4</v>
      </c>
      <c r="AA5" s="74">
        <v>4</v>
      </c>
      <c r="AB5" s="113">
        <v>4</v>
      </c>
      <c r="AC5" s="113">
        <v>4</v>
      </c>
      <c r="AD5" s="113">
        <v>4</v>
      </c>
      <c r="AE5" s="113">
        <v>4</v>
      </c>
      <c r="AF5" s="113">
        <v>4</v>
      </c>
      <c r="AG5" s="63">
        <v>4</v>
      </c>
      <c r="AH5" s="63">
        <v>4</v>
      </c>
      <c r="AI5" s="63">
        <v>4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</row>
    <row r="6" spans="1:69" s="62" customFormat="1" ht="21.75">
      <c r="A6" s="74">
        <v>5</v>
      </c>
      <c r="B6" s="77" t="s">
        <v>51</v>
      </c>
      <c r="C6" s="77">
        <v>0</v>
      </c>
      <c r="D6" s="128">
        <v>1</v>
      </c>
      <c r="E6" s="128">
        <v>0</v>
      </c>
      <c r="F6" s="128">
        <v>1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28">
        <v>0</v>
      </c>
      <c r="N6" s="128">
        <v>0</v>
      </c>
      <c r="O6" s="120">
        <v>5</v>
      </c>
      <c r="P6" s="120">
        <v>5</v>
      </c>
      <c r="Q6" s="120">
        <v>5</v>
      </c>
      <c r="R6" s="120">
        <v>5</v>
      </c>
      <c r="S6" s="120">
        <v>5</v>
      </c>
      <c r="T6" s="122">
        <v>5</v>
      </c>
      <c r="U6" s="122">
        <v>5</v>
      </c>
      <c r="V6" s="122">
        <v>5</v>
      </c>
      <c r="W6" s="74">
        <v>5</v>
      </c>
      <c r="X6" s="74">
        <v>5</v>
      </c>
      <c r="Y6" s="74">
        <v>5</v>
      </c>
      <c r="Z6" s="74">
        <v>5</v>
      </c>
      <c r="AA6" s="74">
        <v>5</v>
      </c>
      <c r="AB6" s="113">
        <v>5</v>
      </c>
      <c r="AC6" s="113">
        <v>5</v>
      </c>
      <c r="AD6" s="113">
        <v>5</v>
      </c>
      <c r="AE6" s="113">
        <v>5</v>
      </c>
      <c r="AF6" s="113">
        <v>5</v>
      </c>
      <c r="AG6" s="63">
        <v>5</v>
      </c>
      <c r="AH6" s="63">
        <v>5</v>
      </c>
      <c r="AI6" s="63">
        <v>5</v>
      </c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s="62" customFormat="1" ht="21.75">
      <c r="A7" s="74">
        <v>6</v>
      </c>
      <c r="B7" s="77" t="s">
        <v>51</v>
      </c>
      <c r="C7" s="77">
        <v>0</v>
      </c>
      <c r="D7" s="128">
        <v>1</v>
      </c>
      <c r="E7" s="128">
        <v>1</v>
      </c>
      <c r="F7" s="128">
        <v>1</v>
      </c>
      <c r="G7" s="128">
        <v>0</v>
      </c>
      <c r="H7" s="128">
        <v>0</v>
      </c>
      <c r="I7" s="128">
        <v>0</v>
      </c>
      <c r="J7" s="128">
        <v>1</v>
      </c>
      <c r="K7" s="128">
        <v>5</v>
      </c>
      <c r="L7" s="128">
        <v>0</v>
      </c>
      <c r="M7" s="128">
        <v>0</v>
      </c>
      <c r="N7" s="128">
        <v>0</v>
      </c>
      <c r="O7" s="120">
        <v>4</v>
      </c>
      <c r="P7" s="120">
        <v>5</v>
      </c>
      <c r="Q7" s="120">
        <v>3</v>
      </c>
      <c r="R7" s="120">
        <v>4</v>
      </c>
      <c r="S7" s="120">
        <v>5</v>
      </c>
      <c r="T7" s="122">
        <v>5</v>
      </c>
      <c r="U7" s="122">
        <v>5</v>
      </c>
      <c r="V7" s="122">
        <v>5</v>
      </c>
      <c r="W7" s="74">
        <v>5</v>
      </c>
      <c r="X7" s="74">
        <v>5</v>
      </c>
      <c r="Y7" s="74">
        <v>5</v>
      </c>
      <c r="Z7" s="74">
        <v>5</v>
      </c>
      <c r="AA7" s="74">
        <v>4</v>
      </c>
      <c r="AB7" s="113">
        <v>5</v>
      </c>
      <c r="AC7" s="113">
        <v>5</v>
      </c>
      <c r="AD7" s="113">
        <v>5</v>
      </c>
      <c r="AE7" s="113">
        <v>5</v>
      </c>
      <c r="AF7" s="113">
        <v>5</v>
      </c>
      <c r="AG7" s="63">
        <v>5</v>
      </c>
      <c r="AH7" s="63">
        <v>4</v>
      </c>
      <c r="AI7" s="63">
        <v>4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s="62" customFormat="1" ht="21.75">
      <c r="A8" s="74">
        <v>7</v>
      </c>
      <c r="B8" s="77" t="s">
        <v>50</v>
      </c>
      <c r="C8" s="77">
        <v>2</v>
      </c>
      <c r="D8" s="128">
        <v>1</v>
      </c>
      <c r="E8" s="128">
        <v>0</v>
      </c>
      <c r="F8" s="128">
        <v>1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0">
        <v>5</v>
      </c>
      <c r="P8" s="120">
        <v>5</v>
      </c>
      <c r="Q8" s="120">
        <v>4</v>
      </c>
      <c r="R8" s="120">
        <v>2</v>
      </c>
      <c r="S8" s="120">
        <v>4</v>
      </c>
      <c r="T8" s="122">
        <v>5</v>
      </c>
      <c r="U8" s="122">
        <v>5</v>
      </c>
      <c r="V8" s="122">
        <v>5</v>
      </c>
      <c r="W8" s="74">
        <v>5</v>
      </c>
      <c r="X8" s="74">
        <v>5</v>
      </c>
      <c r="Y8" s="74">
        <v>5</v>
      </c>
      <c r="Z8" s="74">
        <v>5</v>
      </c>
      <c r="AA8" s="74">
        <v>5</v>
      </c>
      <c r="AB8" s="113">
        <v>5</v>
      </c>
      <c r="AC8" s="113">
        <v>5</v>
      </c>
      <c r="AD8" s="113">
        <v>5</v>
      </c>
      <c r="AE8" s="113">
        <v>5</v>
      </c>
      <c r="AF8" s="113">
        <v>5</v>
      </c>
      <c r="AG8" s="63">
        <v>5</v>
      </c>
      <c r="AH8" s="63">
        <v>5</v>
      </c>
      <c r="AI8" s="63">
        <v>5</v>
      </c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s="62" customFormat="1" ht="21.75">
      <c r="A9" s="74">
        <v>8</v>
      </c>
      <c r="B9" s="77" t="s">
        <v>50</v>
      </c>
      <c r="C9" s="77">
        <v>1</v>
      </c>
      <c r="D9" s="128">
        <v>1</v>
      </c>
      <c r="E9" s="128">
        <v>0</v>
      </c>
      <c r="F9" s="128">
        <v>1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0">
        <v>5</v>
      </c>
      <c r="P9" s="120">
        <v>5</v>
      </c>
      <c r="Q9" s="120">
        <v>4</v>
      </c>
      <c r="R9" s="120">
        <v>4</v>
      </c>
      <c r="S9" s="120">
        <v>3</v>
      </c>
      <c r="T9" s="122">
        <v>4</v>
      </c>
      <c r="U9" s="122">
        <v>5</v>
      </c>
      <c r="V9" s="122">
        <v>5</v>
      </c>
      <c r="W9" s="74">
        <v>5</v>
      </c>
      <c r="X9" s="74">
        <v>5</v>
      </c>
      <c r="Y9" s="74">
        <v>4</v>
      </c>
      <c r="Z9" s="74">
        <v>4</v>
      </c>
      <c r="AA9" s="74">
        <v>3</v>
      </c>
      <c r="AB9" s="113">
        <v>4</v>
      </c>
      <c r="AC9" s="113">
        <v>4</v>
      </c>
      <c r="AD9" s="113">
        <v>4</v>
      </c>
      <c r="AE9" s="113">
        <v>4</v>
      </c>
      <c r="AF9" s="113">
        <v>4</v>
      </c>
      <c r="AG9" s="63">
        <v>4</v>
      </c>
      <c r="AH9" s="63">
        <v>4</v>
      </c>
      <c r="AI9" s="63">
        <v>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s="62" customFormat="1" ht="21.75">
      <c r="A10" s="74">
        <v>9</v>
      </c>
      <c r="B10" s="77" t="s">
        <v>51</v>
      </c>
      <c r="C10" s="77">
        <v>1</v>
      </c>
      <c r="D10" s="128">
        <v>0</v>
      </c>
      <c r="E10" s="128">
        <v>0</v>
      </c>
      <c r="F10" s="128">
        <v>0</v>
      </c>
      <c r="G10" s="128">
        <v>0</v>
      </c>
      <c r="H10" s="128">
        <v>1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0">
        <v>4</v>
      </c>
      <c r="P10" s="120">
        <v>4</v>
      </c>
      <c r="Q10" s="120">
        <v>4</v>
      </c>
      <c r="R10" s="120">
        <v>4</v>
      </c>
      <c r="S10" s="120">
        <v>4</v>
      </c>
      <c r="T10" s="122">
        <v>5</v>
      </c>
      <c r="U10" s="122">
        <v>4</v>
      </c>
      <c r="V10" s="122">
        <v>5</v>
      </c>
      <c r="W10" s="74">
        <v>4</v>
      </c>
      <c r="X10" s="74">
        <v>4</v>
      </c>
      <c r="Y10" s="74">
        <v>4</v>
      </c>
      <c r="Z10" s="74">
        <v>4</v>
      </c>
      <c r="AA10" s="74">
        <v>4</v>
      </c>
      <c r="AB10" s="113">
        <v>4</v>
      </c>
      <c r="AC10" s="113">
        <v>4</v>
      </c>
      <c r="AD10" s="113">
        <v>4</v>
      </c>
      <c r="AE10" s="113">
        <v>4</v>
      </c>
      <c r="AF10" s="113">
        <v>4</v>
      </c>
      <c r="AG10" s="63">
        <v>4</v>
      </c>
      <c r="AH10" s="63">
        <v>4</v>
      </c>
      <c r="AI10" s="63">
        <v>4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s="62" customFormat="1" ht="21.75">
      <c r="A11" s="74">
        <v>10</v>
      </c>
      <c r="B11" s="77" t="s">
        <v>52</v>
      </c>
      <c r="C11" s="77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1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0">
        <v>3</v>
      </c>
      <c r="P11" s="120">
        <v>4</v>
      </c>
      <c r="Q11" s="120">
        <v>4</v>
      </c>
      <c r="R11" s="120">
        <v>4</v>
      </c>
      <c r="S11" s="120">
        <v>4</v>
      </c>
      <c r="T11" s="122">
        <v>4</v>
      </c>
      <c r="U11" s="122">
        <v>4</v>
      </c>
      <c r="V11" s="122">
        <v>4</v>
      </c>
      <c r="W11" s="74">
        <v>4</v>
      </c>
      <c r="X11" s="74">
        <v>4</v>
      </c>
      <c r="Y11" s="74">
        <v>4</v>
      </c>
      <c r="Z11" s="74">
        <v>4</v>
      </c>
      <c r="AA11" s="74">
        <v>4</v>
      </c>
      <c r="AB11" s="113">
        <v>4</v>
      </c>
      <c r="AC11" s="113">
        <v>4</v>
      </c>
      <c r="AD11" s="113">
        <v>4</v>
      </c>
      <c r="AE11" s="113">
        <v>4</v>
      </c>
      <c r="AF11" s="113">
        <v>4</v>
      </c>
      <c r="AG11" s="63">
        <v>4</v>
      </c>
      <c r="AH11" s="63">
        <v>4</v>
      </c>
      <c r="AI11" s="63">
        <v>4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</row>
    <row r="12" spans="1:69" s="62" customFormat="1" ht="21.75">
      <c r="A12" s="74">
        <v>11</v>
      </c>
      <c r="B12" s="77" t="s">
        <v>50</v>
      </c>
      <c r="C12" s="77">
        <v>1</v>
      </c>
      <c r="D12" s="128">
        <v>1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0">
        <v>4</v>
      </c>
      <c r="P12" s="120">
        <v>4</v>
      </c>
      <c r="Q12" s="120">
        <v>4</v>
      </c>
      <c r="R12" s="120">
        <v>4</v>
      </c>
      <c r="S12" s="120">
        <v>4</v>
      </c>
      <c r="T12" s="122">
        <v>4</v>
      </c>
      <c r="U12" s="122">
        <v>4</v>
      </c>
      <c r="V12" s="122">
        <v>4</v>
      </c>
      <c r="W12" s="74">
        <v>5</v>
      </c>
      <c r="X12" s="74">
        <v>5</v>
      </c>
      <c r="Y12" s="74">
        <v>5</v>
      </c>
      <c r="Z12" s="74">
        <v>4</v>
      </c>
      <c r="AA12" s="74">
        <v>4</v>
      </c>
      <c r="AB12" s="113">
        <v>4</v>
      </c>
      <c r="AC12" s="113">
        <v>4</v>
      </c>
      <c r="AD12" s="113">
        <v>4</v>
      </c>
      <c r="AE12" s="113">
        <v>4</v>
      </c>
      <c r="AF12" s="113">
        <v>4</v>
      </c>
      <c r="AG12" s="63">
        <v>4</v>
      </c>
      <c r="AH12" s="63">
        <v>4</v>
      </c>
      <c r="AI12" s="63">
        <v>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</row>
    <row r="13" spans="1:69" s="62" customFormat="1" ht="21.75">
      <c r="A13" s="74">
        <v>12</v>
      </c>
      <c r="B13" s="77" t="s">
        <v>50</v>
      </c>
      <c r="C13" s="77">
        <v>1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1</v>
      </c>
      <c r="K13" s="128">
        <v>0</v>
      </c>
      <c r="L13" s="128">
        <v>0</v>
      </c>
      <c r="M13" s="128">
        <v>0</v>
      </c>
      <c r="N13" s="128">
        <v>0</v>
      </c>
      <c r="O13" s="120">
        <v>3</v>
      </c>
      <c r="P13" s="120">
        <v>4</v>
      </c>
      <c r="Q13" s="120">
        <v>4</v>
      </c>
      <c r="R13" s="120">
        <v>4</v>
      </c>
      <c r="S13" s="120">
        <v>5</v>
      </c>
      <c r="T13" s="122">
        <v>5</v>
      </c>
      <c r="U13" s="122">
        <v>5</v>
      </c>
      <c r="V13" s="122">
        <v>5</v>
      </c>
      <c r="W13" s="74">
        <v>5</v>
      </c>
      <c r="X13" s="74">
        <v>5</v>
      </c>
      <c r="Y13" s="74">
        <v>5</v>
      </c>
      <c r="Z13" s="74">
        <v>5</v>
      </c>
      <c r="AA13" s="74">
        <v>4</v>
      </c>
      <c r="AB13" s="113">
        <v>5</v>
      </c>
      <c r="AC13" s="113">
        <v>5</v>
      </c>
      <c r="AD13" s="113">
        <v>5</v>
      </c>
      <c r="AE13" s="113">
        <v>5</v>
      </c>
      <c r="AF13" s="113">
        <v>5</v>
      </c>
      <c r="AG13" s="63">
        <v>5</v>
      </c>
      <c r="AH13" s="63">
        <v>5</v>
      </c>
      <c r="AI13" s="63">
        <v>5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</row>
    <row r="14" spans="1:69" s="62" customFormat="1" ht="21.75">
      <c r="A14" s="74">
        <v>13</v>
      </c>
      <c r="B14" s="77" t="s">
        <v>51</v>
      </c>
      <c r="C14" s="77">
        <v>1</v>
      </c>
      <c r="D14" s="128">
        <v>1</v>
      </c>
      <c r="E14" s="128">
        <v>0</v>
      </c>
      <c r="F14" s="128">
        <v>1</v>
      </c>
      <c r="G14" s="128">
        <v>1</v>
      </c>
      <c r="H14" s="128">
        <v>1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0">
        <v>4</v>
      </c>
      <c r="P14" s="120">
        <v>4</v>
      </c>
      <c r="Q14" s="120">
        <v>4</v>
      </c>
      <c r="R14" s="120">
        <v>5</v>
      </c>
      <c r="S14" s="120">
        <v>5</v>
      </c>
      <c r="T14" s="122">
        <v>5</v>
      </c>
      <c r="U14" s="122">
        <v>5</v>
      </c>
      <c r="V14" s="122">
        <v>4</v>
      </c>
      <c r="W14" s="74">
        <v>5</v>
      </c>
      <c r="X14" s="74">
        <v>5</v>
      </c>
      <c r="Y14" s="74">
        <v>4</v>
      </c>
      <c r="Z14" s="74">
        <v>5</v>
      </c>
      <c r="AA14" s="74">
        <v>4</v>
      </c>
      <c r="AB14" s="113">
        <v>4</v>
      </c>
      <c r="AC14" s="113">
        <v>5</v>
      </c>
      <c r="AD14" s="113">
        <v>5</v>
      </c>
      <c r="AE14" s="113">
        <v>5</v>
      </c>
      <c r="AF14" s="113">
        <v>4</v>
      </c>
      <c r="AG14" s="63">
        <v>2</v>
      </c>
      <c r="AH14" s="63">
        <v>3</v>
      </c>
      <c r="AI14" s="63">
        <v>2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</row>
    <row r="15" spans="1:69" s="62" customFormat="1" ht="21.75">
      <c r="A15" s="74">
        <v>14</v>
      </c>
      <c r="B15" s="77" t="s">
        <v>51</v>
      </c>
      <c r="C15" s="77">
        <v>0</v>
      </c>
      <c r="D15" s="128">
        <v>1</v>
      </c>
      <c r="E15" s="128">
        <v>1</v>
      </c>
      <c r="F15" s="128">
        <v>1</v>
      </c>
      <c r="G15" s="128">
        <v>0</v>
      </c>
      <c r="H15" s="128">
        <v>0</v>
      </c>
      <c r="I15" s="128">
        <v>0</v>
      </c>
      <c r="J15" s="128">
        <v>0</v>
      </c>
      <c r="K15" s="128">
        <v>1</v>
      </c>
      <c r="L15" s="128">
        <v>0</v>
      </c>
      <c r="M15" s="128">
        <v>0</v>
      </c>
      <c r="N15" s="128">
        <v>0</v>
      </c>
      <c r="O15" s="120">
        <v>4</v>
      </c>
      <c r="P15" s="120">
        <v>1</v>
      </c>
      <c r="Q15" s="120">
        <v>3</v>
      </c>
      <c r="R15" s="120">
        <v>3</v>
      </c>
      <c r="S15" s="120">
        <v>4</v>
      </c>
      <c r="T15" s="122">
        <v>4</v>
      </c>
      <c r="U15" s="122">
        <v>4</v>
      </c>
      <c r="V15" s="122">
        <v>4</v>
      </c>
      <c r="W15" s="74">
        <v>4</v>
      </c>
      <c r="X15" s="74">
        <v>4</v>
      </c>
      <c r="Y15" s="74">
        <v>4</v>
      </c>
      <c r="Z15" s="74">
        <v>4</v>
      </c>
      <c r="AA15" s="74">
        <v>4</v>
      </c>
      <c r="AB15" s="113">
        <v>4</v>
      </c>
      <c r="AC15" s="113">
        <v>4</v>
      </c>
      <c r="AD15" s="113">
        <v>4</v>
      </c>
      <c r="AE15" s="113">
        <v>4</v>
      </c>
      <c r="AF15" s="113">
        <v>4</v>
      </c>
      <c r="AG15" s="63">
        <v>4</v>
      </c>
      <c r="AH15" s="63">
        <v>4</v>
      </c>
      <c r="AI15" s="63">
        <v>4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</row>
    <row r="16" spans="1:69" s="62" customFormat="1" ht="21.75">
      <c r="A16" s="74">
        <v>15</v>
      </c>
      <c r="B16" s="77" t="s">
        <v>52</v>
      </c>
      <c r="C16" s="77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1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0">
        <v>4</v>
      </c>
      <c r="P16" s="120">
        <v>5</v>
      </c>
      <c r="Q16" s="120">
        <v>5</v>
      </c>
      <c r="R16" s="120">
        <v>5</v>
      </c>
      <c r="S16" s="120">
        <v>5</v>
      </c>
      <c r="T16" s="122">
        <v>5</v>
      </c>
      <c r="U16" s="122">
        <v>5</v>
      </c>
      <c r="V16" s="122">
        <v>5</v>
      </c>
      <c r="W16" s="74">
        <v>5</v>
      </c>
      <c r="X16" s="74">
        <v>5</v>
      </c>
      <c r="Y16" s="74">
        <v>5</v>
      </c>
      <c r="Z16" s="74">
        <v>5</v>
      </c>
      <c r="AA16" s="74">
        <v>5</v>
      </c>
      <c r="AB16" s="113">
        <v>4</v>
      </c>
      <c r="AC16" s="113">
        <v>4</v>
      </c>
      <c r="AD16" s="113">
        <v>4</v>
      </c>
      <c r="AE16" s="113">
        <v>4</v>
      </c>
      <c r="AF16" s="113">
        <v>5</v>
      </c>
      <c r="AG16" s="63">
        <v>5</v>
      </c>
      <c r="AH16" s="63">
        <v>5</v>
      </c>
      <c r="AI16" s="63">
        <v>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</row>
    <row r="17" spans="1:69" s="62" customFormat="1" ht="21.75">
      <c r="A17" s="74">
        <v>16</v>
      </c>
      <c r="B17" s="77" t="s">
        <v>51</v>
      </c>
      <c r="C17" s="77">
        <v>0</v>
      </c>
      <c r="D17" s="128">
        <v>0</v>
      </c>
      <c r="E17" s="128">
        <v>0</v>
      </c>
      <c r="F17" s="128">
        <v>1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0">
        <v>5</v>
      </c>
      <c r="P17" s="120">
        <v>5</v>
      </c>
      <c r="Q17" s="120">
        <v>5</v>
      </c>
      <c r="R17" s="120">
        <v>5</v>
      </c>
      <c r="S17" s="120">
        <v>5</v>
      </c>
      <c r="T17" s="122">
        <v>5</v>
      </c>
      <c r="U17" s="122">
        <v>5</v>
      </c>
      <c r="V17" s="122">
        <v>5</v>
      </c>
      <c r="W17" s="74">
        <v>5</v>
      </c>
      <c r="X17" s="74">
        <v>5</v>
      </c>
      <c r="Y17" s="74">
        <v>5</v>
      </c>
      <c r="Z17" s="74">
        <v>5</v>
      </c>
      <c r="AA17" s="74">
        <v>5</v>
      </c>
      <c r="AB17" s="113">
        <v>5</v>
      </c>
      <c r="AC17" s="113">
        <v>4</v>
      </c>
      <c r="AD17" s="113">
        <v>4</v>
      </c>
      <c r="AE17" s="113">
        <v>4</v>
      </c>
      <c r="AF17" s="113">
        <v>5</v>
      </c>
      <c r="AG17" s="63">
        <v>5</v>
      </c>
      <c r="AH17" s="63">
        <v>5</v>
      </c>
      <c r="AI17" s="63">
        <v>5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</row>
    <row r="18" spans="1:69" s="62" customFormat="1" ht="21.75">
      <c r="A18" s="74">
        <v>17</v>
      </c>
      <c r="B18" s="77" t="s">
        <v>51</v>
      </c>
      <c r="C18" s="77">
        <v>0</v>
      </c>
      <c r="D18" s="128">
        <v>1</v>
      </c>
      <c r="E18" s="128">
        <v>1</v>
      </c>
      <c r="F18" s="128">
        <v>1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0">
        <v>5</v>
      </c>
      <c r="P18" s="120">
        <v>5</v>
      </c>
      <c r="Q18" s="120">
        <v>5</v>
      </c>
      <c r="R18" s="120">
        <v>4</v>
      </c>
      <c r="S18" s="120">
        <v>5</v>
      </c>
      <c r="T18" s="122">
        <v>5</v>
      </c>
      <c r="U18" s="122">
        <v>5</v>
      </c>
      <c r="V18" s="122">
        <v>5</v>
      </c>
      <c r="W18" s="74">
        <v>5</v>
      </c>
      <c r="X18" s="74">
        <v>5</v>
      </c>
      <c r="Y18" s="74">
        <v>5</v>
      </c>
      <c r="Z18" s="74">
        <v>5</v>
      </c>
      <c r="AA18" s="74">
        <v>5</v>
      </c>
      <c r="AB18" s="113">
        <v>5</v>
      </c>
      <c r="AC18" s="113">
        <v>5</v>
      </c>
      <c r="AD18" s="113">
        <v>5</v>
      </c>
      <c r="AE18" s="113">
        <v>5</v>
      </c>
      <c r="AF18" s="113">
        <v>4</v>
      </c>
      <c r="AG18" s="63">
        <v>5</v>
      </c>
      <c r="AH18" s="63">
        <v>5</v>
      </c>
      <c r="AI18" s="63">
        <v>5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</row>
    <row r="19" spans="1:69" s="62" customFormat="1" ht="21.75">
      <c r="A19" s="74">
        <v>18</v>
      </c>
      <c r="B19" s="77" t="s">
        <v>52</v>
      </c>
      <c r="C19" s="77">
        <v>0</v>
      </c>
      <c r="D19" s="128">
        <v>1</v>
      </c>
      <c r="E19" s="128">
        <v>1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0">
        <v>4</v>
      </c>
      <c r="P19" s="120">
        <v>5</v>
      </c>
      <c r="Q19" s="120">
        <v>4</v>
      </c>
      <c r="R19" s="120">
        <v>5</v>
      </c>
      <c r="S19" s="120">
        <v>5</v>
      </c>
      <c r="T19" s="122">
        <v>5</v>
      </c>
      <c r="U19" s="122">
        <v>5</v>
      </c>
      <c r="V19" s="122">
        <v>5</v>
      </c>
      <c r="W19" s="74">
        <v>5</v>
      </c>
      <c r="X19" s="74">
        <v>5</v>
      </c>
      <c r="Y19" s="74">
        <v>5</v>
      </c>
      <c r="Z19" s="74">
        <v>5</v>
      </c>
      <c r="AA19" s="74">
        <v>5</v>
      </c>
      <c r="AB19" s="113">
        <v>5</v>
      </c>
      <c r="AC19" s="113">
        <v>5</v>
      </c>
      <c r="AD19" s="113">
        <v>5</v>
      </c>
      <c r="AE19" s="113">
        <v>5</v>
      </c>
      <c r="AF19" s="113">
        <v>5</v>
      </c>
      <c r="AG19" s="63">
        <v>5</v>
      </c>
      <c r="AH19" s="63">
        <v>5</v>
      </c>
      <c r="AI19" s="63">
        <v>4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</row>
    <row r="20" spans="1:69" s="62" customFormat="1" ht="21.75">
      <c r="A20" s="74">
        <v>19</v>
      </c>
      <c r="B20" s="77" t="s">
        <v>50</v>
      </c>
      <c r="C20" s="77">
        <v>1</v>
      </c>
      <c r="D20" s="128">
        <v>0</v>
      </c>
      <c r="E20" s="128">
        <v>1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0">
        <v>4</v>
      </c>
      <c r="P20" s="120">
        <v>4</v>
      </c>
      <c r="Q20" s="120">
        <v>4</v>
      </c>
      <c r="R20" s="120">
        <v>4</v>
      </c>
      <c r="S20" s="120">
        <v>3</v>
      </c>
      <c r="T20" s="122">
        <v>4</v>
      </c>
      <c r="U20" s="122">
        <v>4</v>
      </c>
      <c r="V20" s="122">
        <v>4</v>
      </c>
      <c r="W20" s="74">
        <v>4</v>
      </c>
      <c r="X20" s="74">
        <v>4</v>
      </c>
      <c r="Y20" s="74">
        <v>4</v>
      </c>
      <c r="Z20" s="74">
        <v>3</v>
      </c>
      <c r="AA20" s="74">
        <v>3</v>
      </c>
      <c r="AB20" s="113">
        <v>4</v>
      </c>
      <c r="AC20" s="113">
        <v>4</v>
      </c>
      <c r="AD20" s="113">
        <v>4</v>
      </c>
      <c r="AE20" s="113">
        <v>4</v>
      </c>
      <c r="AF20" s="113">
        <v>4</v>
      </c>
      <c r="AG20" s="63">
        <v>4</v>
      </c>
      <c r="AH20" s="63">
        <v>4</v>
      </c>
      <c r="AI20" s="63">
        <v>4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</row>
    <row r="21" spans="1:69" s="62" customFormat="1" ht="21.75">
      <c r="A21" s="74">
        <v>20</v>
      </c>
      <c r="B21" s="77" t="s">
        <v>50</v>
      </c>
      <c r="C21" s="77">
        <v>1</v>
      </c>
      <c r="D21" s="128">
        <v>0</v>
      </c>
      <c r="E21" s="128">
        <v>0</v>
      </c>
      <c r="F21" s="128">
        <v>1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0">
        <v>3</v>
      </c>
      <c r="P21" s="120">
        <v>3</v>
      </c>
      <c r="Q21" s="120">
        <v>4</v>
      </c>
      <c r="R21" s="120">
        <v>5</v>
      </c>
      <c r="S21" s="120">
        <v>5</v>
      </c>
      <c r="T21" s="122">
        <v>5</v>
      </c>
      <c r="U21" s="122">
        <v>5</v>
      </c>
      <c r="V21" s="122">
        <v>4</v>
      </c>
      <c r="W21" s="74">
        <v>5</v>
      </c>
      <c r="X21" s="74">
        <v>5</v>
      </c>
      <c r="Y21" s="74">
        <v>5</v>
      </c>
      <c r="Z21" s="74">
        <v>5</v>
      </c>
      <c r="AA21" s="74">
        <v>5</v>
      </c>
      <c r="AB21" s="113">
        <v>5</v>
      </c>
      <c r="AC21" s="113">
        <v>4</v>
      </c>
      <c r="AD21" s="113">
        <v>5</v>
      </c>
      <c r="AE21" s="113">
        <v>5</v>
      </c>
      <c r="AF21" s="113">
        <v>4</v>
      </c>
      <c r="AG21" s="63">
        <v>5</v>
      </c>
      <c r="AH21" s="63">
        <v>4</v>
      </c>
      <c r="AI21" s="63">
        <v>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</row>
    <row r="22" spans="1:69" s="62" customFormat="1" ht="21.75">
      <c r="A22" s="74">
        <v>21</v>
      </c>
      <c r="B22" s="77" t="s">
        <v>51</v>
      </c>
      <c r="C22" s="77">
        <v>0</v>
      </c>
      <c r="D22" s="128">
        <v>1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0">
        <v>4</v>
      </c>
      <c r="P22" s="120">
        <v>4</v>
      </c>
      <c r="Q22" s="120">
        <v>4</v>
      </c>
      <c r="R22" s="120">
        <v>3</v>
      </c>
      <c r="S22" s="120">
        <v>3</v>
      </c>
      <c r="T22" s="122">
        <v>4</v>
      </c>
      <c r="U22" s="122">
        <v>4</v>
      </c>
      <c r="V22" s="122">
        <v>4</v>
      </c>
      <c r="W22" s="74">
        <v>4</v>
      </c>
      <c r="X22" s="74">
        <v>4</v>
      </c>
      <c r="Y22" s="74">
        <v>4</v>
      </c>
      <c r="Z22" s="74">
        <v>5</v>
      </c>
      <c r="AA22" s="74">
        <v>5</v>
      </c>
      <c r="AB22" s="113">
        <v>4</v>
      </c>
      <c r="AC22" s="113">
        <v>4</v>
      </c>
      <c r="AD22" s="113">
        <v>4</v>
      </c>
      <c r="AE22" s="113">
        <v>5</v>
      </c>
      <c r="AF22" s="113">
        <v>4</v>
      </c>
      <c r="AG22" s="63">
        <v>3</v>
      </c>
      <c r="AH22" s="63">
        <v>4</v>
      </c>
      <c r="AI22" s="63">
        <v>4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</row>
    <row r="23" spans="1:69" s="62" customFormat="1" ht="21.75">
      <c r="A23" s="74">
        <v>22</v>
      </c>
      <c r="B23" s="77" t="s">
        <v>51</v>
      </c>
      <c r="C23" s="77">
        <v>0</v>
      </c>
      <c r="D23" s="128">
        <v>1</v>
      </c>
      <c r="E23" s="128">
        <v>0</v>
      </c>
      <c r="F23" s="128">
        <v>1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0">
        <v>3</v>
      </c>
      <c r="P23" s="120">
        <v>3</v>
      </c>
      <c r="Q23" s="120">
        <v>4</v>
      </c>
      <c r="R23" s="120">
        <v>4</v>
      </c>
      <c r="S23" s="120">
        <v>4</v>
      </c>
      <c r="T23" s="122">
        <v>4</v>
      </c>
      <c r="U23" s="122">
        <v>4</v>
      </c>
      <c r="V23" s="122">
        <v>4</v>
      </c>
      <c r="W23" s="74">
        <v>4</v>
      </c>
      <c r="X23" s="74">
        <v>4</v>
      </c>
      <c r="Y23" s="74">
        <v>4</v>
      </c>
      <c r="Z23" s="74">
        <v>4</v>
      </c>
      <c r="AA23" s="74">
        <v>4</v>
      </c>
      <c r="AB23" s="113">
        <v>4</v>
      </c>
      <c r="AC23" s="113">
        <v>5</v>
      </c>
      <c r="AD23" s="113">
        <v>4</v>
      </c>
      <c r="AE23" s="113">
        <v>5</v>
      </c>
      <c r="AF23" s="113">
        <v>4</v>
      </c>
      <c r="AG23" s="63">
        <v>4</v>
      </c>
      <c r="AH23" s="63">
        <v>5</v>
      </c>
      <c r="AI23" s="63">
        <v>4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</row>
    <row r="24" spans="1:69" s="62" customFormat="1" ht="21.75">
      <c r="A24" s="74">
        <v>23</v>
      </c>
      <c r="B24" s="77" t="s">
        <v>51</v>
      </c>
      <c r="C24" s="77">
        <v>0</v>
      </c>
      <c r="D24" s="128">
        <v>1</v>
      </c>
      <c r="E24" s="128">
        <v>1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0">
        <v>5</v>
      </c>
      <c r="P24" s="120">
        <v>5</v>
      </c>
      <c r="Q24" s="120">
        <v>4</v>
      </c>
      <c r="R24" s="120">
        <v>4</v>
      </c>
      <c r="S24" s="120">
        <v>4</v>
      </c>
      <c r="T24" s="122">
        <v>5</v>
      </c>
      <c r="U24" s="122">
        <v>5</v>
      </c>
      <c r="V24" s="122">
        <v>5</v>
      </c>
      <c r="W24" s="74">
        <v>4</v>
      </c>
      <c r="X24" s="74">
        <v>4</v>
      </c>
      <c r="Y24" s="74">
        <v>5</v>
      </c>
      <c r="Z24" s="74">
        <v>5</v>
      </c>
      <c r="AA24" s="74">
        <v>5</v>
      </c>
      <c r="AB24" s="113">
        <v>5</v>
      </c>
      <c r="AC24" s="113">
        <v>4</v>
      </c>
      <c r="AD24" s="113">
        <v>4</v>
      </c>
      <c r="AE24" s="113">
        <v>4</v>
      </c>
      <c r="AF24" s="113">
        <v>4</v>
      </c>
      <c r="AG24" s="63">
        <v>4</v>
      </c>
      <c r="AH24" s="63">
        <v>4</v>
      </c>
      <c r="AI24" s="63">
        <v>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</row>
    <row r="25" spans="1:69" s="62" customFormat="1" ht="21.75">
      <c r="A25" s="74">
        <v>24</v>
      </c>
      <c r="B25" s="77" t="s">
        <v>51</v>
      </c>
      <c r="C25" s="77">
        <v>0</v>
      </c>
      <c r="D25" s="128">
        <v>0</v>
      </c>
      <c r="E25" s="128">
        <v>0</v>
      </c>
      <c r="F25" s="128">
        <v>1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0">
        <v>3</v>
      </c>
      <c r="P25" s="120">
        <v>4</v>
      </c>
      <c r="Q25" s="120">
        <v>4</v>
      </c>
      <c r="R25" s="120">
        <v>5</v>
      </c>
      <c r="S25" s="120">
        <v>4</v>
      </c>
      <c r="T25" s="122">
        <v>4</v>
      </c>
      <c r="U25" s="122">
        <v>5</v>
      </c>
      <c r="V25" s="122">
        <v>4</v>
      </c>
      <c r="W25" s="74">
        <v>4</v>
      </c>
      <c r="X25" s="74">
        <v>4</v>
      </c>
      <c r="Y25" s="74">
        <v>4</v>
      </c>
      <c r="Z25" s="74">
        <v>4</v>
      </c>
      <c r="AA25" s="74">
        <v>4</v>
      </c>
      <c r="AB25" s="113">
        <v>4</v>
      </c>
      <c r="AC25" s="113">
        <v>4</v>
      </c>
      <c r="AD25" s="113">
        <v>4</v>
      </c>
      <c r="AE25" s="113">
        <v>4</v>
      </c>
      <c r="AF25" s="113">
        <v>4</v>
      </c>
      <c r="AG25" s="63">
        <v>5</v>
      </c>
      <c r="AH25" s="63">
        <v>4</v>
      </c>
      <c r="AI25" s="63">
        <v>4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</row>
    <row r="26" spans="1:69" s="62" customFormat="1" ht="21.75">
      <c r="A26" s="74">
        <v>25</v>
      </c>
      <c r="B26" s="77" t="s">
        <v>51</v>
      </c>
      <c r="C26" s="77">
        <v>0</v>
      </c>
      <c r="D26" s="128">
        <v>0</v>
      </c>
      <c r="E26" s="128">
        <v>1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0">
        <v>4</v>
      </c>
      <c r="P26" s="120">
        <v>4</v>
      </c>
      <c r="Q26" s="120">
        <v>5</v>
      </c>
      <c r="R26" s="120">
        <v>4</v>
      </c>
      <c r="S26" s="120">
        <v>5</v>
      </c>
      <c r="T26" s="122">
        <v>5</v>
      </c>
      <c r="U26" s="122">
        <v>5</v>
      </c>
      <c r="V26" s="122">
        <v>5</v>
      </c>
      <c r="W26" s="74">
        <v>4</v>
      </c>
      <c r="X26" s="74">
        <v>5</v>
      </c>
      <c r="Y26" s="74">
        <v>5</v>
      </c>
      <c r="Z26" s="74">
        <v>5</v>
      </c>
      <c r="AA26" s="74">
        <v>5</v>
      </c>
      <c r="AB26" s="113">
        <v>5</v>
      </c>
      <c r="AC26" s="113">
        <v>5</v>
      </c>
      <c r="AD26" s="113">
        <v>5</v>
      </c>
      <c r="AE26" s="113">
        <v>5</v>
      </c>
      <c r="AF26" s="113">
        <v>5</v>
      </c>
      <c r="AG26" s="63">
        <v>5</v>
      </c>
      <c r="AH26" s="63">
        <v>5</v>
      </c>
      <c r="AI26" s="63">
        <v>5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</row>
    <row r="27" spans="1:69" s="62" customFormat="1" ht="21.75">
      <c r="A27" s="74">
        <v>26</v>
      </c>
      <c r="B27" s="77" t="s">
        <v>51</v>
      </c>
      <c r="C27" s="77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1</v>
      </c>
      <c r="L27" s="128">
        <v>0</v>
      </c>
      <c r="M27" s="128">
        <v>0</v>
      </c>
      <c r="N27" s="128">
        <v>0</v>
      </c>
      <c r="O27" s="120">
        <v>3</v>
      </c>
      <c r="P27" s="120">
        <v>3</v>
      </c>
      <c r="Q27" s="120">
        <v>3</v>
      </c>
      <c r="R27" s="120">
        <v>3</v>
      </c>
      <c r="S27" s="120">
        <v>3</v>
      </c>
      <c r="T27" s="122">
        <v>3</v>
      </c>
      <c r="U27" s="122">
        <v>3</v>
      </c>
      <c r="V27" s="122">
        <v>3</v>
      </c>
      <c r="W27" s="74">
        <v>3</v>
      </c>
      <c r="X27" s="74">
        <v>3</v>
      </c>
      <c r="Y27" s="74">
        <v>3</v>
      </c>
      <c r="Z27" s="74">
        <v>3</v>
      </c>
      <c r="AA27" s="74">
        <v>1</v>
      </c>
      <c r="AB27" s="113">
        <v>3</v>
      </c>
      <c r="AC27" s="113">
        <v>3</v>
      </c>
      <c r="AD27" s="113">
        <v>3</v>
      </c>
      <c r="AE27" s="113">
        <v>3</v>
      </c>
      <c r="AF27" s="113">
        <v>3</v>
      </c>
      <c r="AG27" s="63">
        <v>3</v>
      </c>
      <c r="AH27" s="63">
        <v>3</v>
      </c>
      <c r="AI27" s="63">
        <v>3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</row>
    <row r="28" spans="1:69" s="62" customFormat="1" ht="21.75">
      <c r="A28" s="74">
        <v>27</v>
      </c>
      <c r="B28" s="77" t="s">
        <v>51</v>
      </c>
      <c r="C28" s="77">
        <v>0</v>
      </c>
      <c r="D28" s="128">
        <v>1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0">
        <v>5</v>
      </c>
      <c r="P28" s="120">
        <v>5</v>
      </c>
      <c r="Q28" s="120">
        <v>5</v>
      </c>
      <c r="R28" s="120">
        <v>4</v>
      </c>
      <c r="S28" s="120">
        <v>5</v>
      </c>
      <c r="T28" s="122">
        <v>5</v>
      </c>
      <c r="U28" s="122">
        <v>5</v>
      </c>
      <c r="V28" s="122">
        <v>5</v>
      </c>
      <c r="W28" s="74">
        <v>5</v>
      </c>
      <c r="X28" s="74">
        <v>5</v>
      </c>
      <c r="Y28" s="74">
        <v>5</v>
      </c>
      <c r="Z28" s="74">
        <v>5</v>
      </c>
      <c r="AA28" s="74">
        <v>5</v>
      </c>
      <c r="AB28" s="113">
        <v>5</v>
      </c>
      <c r="AC28" s="113">
        <v>5</v>
      </c>
      <c r="AD28" s="113">
        <v>4</v>
      </c>
      <c r="AE28" s="113">
        <v>4</v>
      </c>
      <c r="AF28" s="113">
        <v>5</v>
      </c>
      <c r="AG28" s="63">
        <v>4</v>
      </c>
      <c r="AH28" s="63">
        <v>4</v>
      </c>
      <c r="AI28" s="63">
        <v>5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</row>
    <row r="29" spans="1:69" s="62" customFormat="1" ht="21.75">
      <c r="A29" s="74">
        <v>28</v>
      </c>
      <c r="B29" s="77" t="s">
        <v>50</v>
      </c>
      <c r="C29" s="77">
        <v>1</v>
      </c>
      <c r="D29" s="128">
        <v>1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0">
        <v>4</v>
      </c>
      <c r="P29" s="120">
        <v>3</v>
      </c>
      <c r="Q29" s="120">
        <v>4</v>
      </c>
      <c r="R29" s="120">
        <v>4</v>
      </c>
      <c r="S29" s="120">
        <v>4</v>
      </c>
      <c r="T29" s="122">
        <v>4</v>
      </c>
      <c r="U29" s="122">
        <v>4</v>
      </c>
      <c r="V29" s="122">
        <v>4</v>
      </c>
      <c r="W29" s="74">
        <v>4</v>
      </c>
      <c r="X29" s="74">
        <v>4</v>
      </c>
      <c r="Y29" s="74">
        <v>4</v>
      </c>
      <c r="Z29" s="74">
        <v>4</v>
      </c>
      <c r="AA29" s="74">
        <v>4</v>
      </c>
      <c r="AB29" s="113">
        <v>4</v>
      </c>
      <c r="AC29" s="113">
        <v>4</v>
      </c>
      <c r="AD29" s="113">
        <v>4</v>
      </c>
      <c r="AE29" s="113">
        <v>4</v>
      </c>
      <c r="AF29" s="113">
        <v>4</v>
      </c>
      <c r="AG29" s="63">
        <v>4</v>
      </c>
      <c r="AH29" s="63">
        <v>4</v>
      </c>
      <c r="AI29" s="63">
        <v>4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</row>
    <row r="30" spans="1:69" s="62" customFormat="1" ht="21.75">
      <c r="A30" s="74">
        <v>29</v>
      </c>
      <c r="B30" s="77" t="s">
        <v>50</v>
      </c>
      <c r="C30" s="77">
        <v>2</v>
      </c>
      <c r="D30" s="128">
        <v>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0">
        <v>4</v>
      </c>
      <c r="P30" s="120">
        <v>4</v>
      </c>
      <c r="Q30" s="120">
        <v>4</v>
      </c>
      <c r="R30" s="120">
        <v>2</v>
      </c>
      <c r="S30" s="120">
        <v>4</v>
      </c>
      <c r="T30" s="122">
        <v>5</v>
      </c>
      <c r="U30" s="122">
        <v>5</v>
      </c>
      <c r="V30" s="122">
        <v>5</v>
      </c>
      <c r="W30" s="74">
        <v>5</v>
      </c>
      <c r="X30" s="74">
        <v>5</v>
      </c>
      <c r="Y30" s="74">
        <v>5</v>
      </c>
      <c r="Z30" s="74">
        <v>5</v>
      </c>
      <c r="AA30" s="74">
        <v>5</v>
      </c>
      <c r="AB30" s="113">
        <v>3</v>
      </c>
      <c r="AC30" s="113">
        <v>4</v>
      </c>
      <c r="AD30" s="113">
        <v>4</v>
      </c>
      <c r="AE30" s="113">
        <v>4</v>
      </c>
      <c r="AF30" s="113">
        <v>4</v>
      </c>
      <c r="AG30" s="63">
        <v>4</v>
      </c>
      <c r="AH30" s="63">
        <v>4</v>
      </c>
      <c r="AI30" s="63">
        <v>4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69" s="62" customFormat="1" ht="21.75">
      <c r="A31" s="74">
        <v>30</v>
      </c>
      <c r="B31" s="77" t="s">
        <v>51</v>
      </c>
      <c r="C31" s="77">
        <v>0</v>
      </c>
      <c r="D31" s="128">
        <v>0</v>
      </c>
      <c r="E31" s="128">
        <v>0</v>
      </c>
      <c r="F31" s="128">
        <v>1</v>
      </c>
      <c r="G31" s="128">
        <v>1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0">
        <v>5</v>
      </c>
      <c r="P31" s="120">
        <v>5</v>
      </c>
      <c r="Q31" s="120">
        <v>5</v>
      </c>
      <c r="R31" s="120">
        <v>5</v>
      </c>
      <c r="S31" s="120">
        <v>5</v>
      </c>
      <c r="T31" s="122">
        <v>5</v>
      </c>
      <c r="U31" s="122">
        <v>5</v>
      </c>
      <c r="V31" s="122">
        <v>5</v>
      </c>
      <c r="W31" s="74">
        <v>5</v>
      </c>
      <c r="X31" s="74">
        <v>5</v>
      </c>
      <c r="Y31" s="74">
        <v>5</v>
      </c>
      <c r="Z31" s="74">
        <v>5</v>
      </c>
      <c r="AA31" s="74">
        <v>5</v>
      </c>
      <c r="AB31" s="113">
        <v>5</v>
      </c>
      <c r="AC31" s="113">
        <v>5</v>
      </c>
      <c r="AD31" s="113">
        <v>5</v>
      </c>
      <c r="AE31" s="113">
        <v>5</v>
      </c>
      <c r="AF31" s="113">
        <v>5</v>
      </c>
      <c r="AG31" s="63">
        <v>5</v>
      </c>
      <c r="AH31" s="63">
        <v>5</v>
      </c>
      <c r="AI31" s="63">
        <v>5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</row>
    <row r="32" spans="1:69" s="62" customFormat="1" ht="21.75">
      <c r="A32" s="74">
        <v>31</v>
      </c>
      <c r="B32" s="77" t="s">
        <v>51</v>
      </c>
      <c r="C32" s="77">
        <v>2</v>
      </c>
      <c r="D32" s="128">
        <v>1</v>
      </c>
      <c r="E32" s="128">
        <v>1</v>
      </c>
      <c r="F32" s="128">
        <v>1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0">
        <v>4</v>
      </c>
      <c r="P32" s="120">
        <v>4</v>
      </c>
      <c r="Q32" s="120">
        <v>5</v>
      </c>
      <c r="R32" s="120">
        <v>5</v>
      </c>
      <c r="S32" s="120">
        <v>5</v>
      </c>
      <c r="T32" s="122">
        <v>5</v>
      </c>
      <c r="U32" s="122">
        <v>5</v>
      </c>
      <c r="V32" s="122">
        <v>5</v>
      </c>
      <c r="W32" s="74">
        <v>4</v>
      </c>
      <c r="X32" s="74">
        <v>4</v>
      </c>
      <c r="Y32" s="74">
        <v>5</v>
      </c>
      <c r="Z32" s="74">
        <v>5</v>
      </c>
      <c r="AA32" s="74">
        <v>5</v>
      </c>
      <c r="AB32" s="113">
        <v>5</v>
      </c>
      <c r="AC32" s="113">
        <v>5</v>
      </c>
      <c r="AD32" s="113">
        <v>4</v>
      </c>
      <c r="AE32" s="113">
        <v>5</v>
      </c>
      <c r="AF32" s="113">
        <v>5</v>
      </c>
      <c r="AG32" s="63">
        <v>5</v>
      </c>
      <c r="AH32" s="63">
        <v>5</v>
      </c>
      <c r="AI32" s="63">
        <v>4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</row>
    <row r="33" spans="1:69" s="62" customFormat="1" ht="21.75">
      <c r="A33" s="74">
        <v>32</v>
      </c>
      <c r="B33" s="77" t="s">
        <v>51</v>
      </c>
      <c r="C33" s="77">
        <v>0</v>
      </c>
      <c r="D33" s="128">
        <v>1</v>
      </c>
      <c r="E33" s="128">
        <v>1</v>
      </c>
      <c r="F33" s="128">
        <v>1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0">
        <v>3</v>
      </c>
      <c r="P33" s="120">
        <v>3</v>
      </c>
      <c r="Q33" s="120">
        <v>4</v>
      </c>
      <c r="R33" s="120">
        <v>4</v>
      </c>
      <c r="S33" s="120">
        <v>4</v>
      </c>
      <c r="T33" s="122">
        <v>5</v>
      </c>
      <c r="U33" s="122">
        <v>5</v>
      </c>
      <c r="V33" s="122">
        <v>5</v>
      </c>
      <c r="W33" s="74">
        <v>4</v>
      </c>
      <c r="X33" s="74">
        <v>4</v>
      </c>
      <c r="Y33" s="74">
        <v>4</v>
      </c>
      <c r="Z33" s="74">
        <v>5</v>
      </c>
      <c r="AA33" s="74">
        <v>4</v>
      </c>
      <c r="AB33" s="113">
        <v>4</v>
      </c>
      <c r="AC33" s="113">
        <v>5</v>
      </c>
      <c r="AD33" s="113">
        <v>4</v>
      </c>
      <c r="AE33" s="113">
        <v>5</v>
      </c>
      <c r="AF33" s="113">
        <v>4</v>
      </c>
      <c r="AG33" s="63">
        <v>4</v>
      </c>
      <c r="AH33" s="63">
        <v>4</v>
      </c>
      <c r="AI33" s="63">
        <v>5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</row>
    <row r="34" spans="1:69" s="62" customFormat="1" ht="21.75">
      <c r="A34" s="74">
        <v>33</v>
      </c>
      <c r="B34" s="77" t="s">
        <v>50</v>
      </c>
      <c r="C34" s="77">
        <v>1</v>
      </c>
      <c r="D34" s="128">
        <v>0</v>
      </c>
      <c r="E34" s="128">
        <v>1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1</v>
      </c>
      <c r="M34" s="128">
        <v>0</v>
      </c>
      <c r="N34" s="128">
        <v>0</v>
      </c>
      <c r="O34" s="120">
        <v>3</v>
      </c>
      <c r="P34" s="120">
        <v>4</v>
      </c>
      <c r="Q34" s="120">
        <v>5</v>
      </c>
      <c r="R34" s="120">
        <v>4</v>
      </c>
      <c r="S34" s="120">
        <v>5</v>
      </c>
      <c r="T34" s="122">
        <v>5</v>
      </c>
      <c r="U34" s="122">
        <v>4</v>
      </c>
      <c r="V34" s="122">
        <v>5</v>
      </c>
      <c r="W34" s="74">
        <v>5</v>
      </c>
      <c r="X34" s="74">
        <v>5</v>
      </c>
      <c r="Y34" s="74">
        <v>4</v>
      </c>
      <c r="Z34" s="74">
        <v>4</v>
      </c>
      <c r="AA34" s="74">
        <v>3</v>
      </c>
      <c r="AB34" s="113">
        <v>3</v>
      </c>
      <c r="AC34" s="113">
        <v>4</v>
      </c>
      <c r="AD34" s="113">
        <v>3</v>
      </c>
      <c r="AE34" s="113">
        <v>4</v>
      </c>
      <c r="AF34" s="113">
        <v>5</v>
      </c>
      <c r="AG34" s="63">
        <v>4</v>
      </c>
      <c r="AH34" s="63">
        <v>4</v>
      </c>
      <c r="AI34" s="63">
        <v>3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1:69" s="62" customFormat="1" ht="21.75">
      <c r="A35" s="74">
        <v>34</v>
      </c>
      <c r="B35" s="77" t="s">
        <v>50</v>
      </c>
      <c r="C35" s="77">
        <v>2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1</v>
      </c>
      <c r="K35" s="128">
        <v>0</v>
      </c>
      <c r="L35" s="128">
        <v>0</v>
      </c>
      <c r="M35" s="128">
        <v>0</v>
      </c>
      <c r="N35" s="128">
        <v>0</v>
      </c>
      <c r="O35" s="120">
        <v>4</v>
      </c>
      <c r="P35" s="120">
        <v>4</v>
      </c>
      <c r="Q35" s="120">
        <v>4</v>
      </c>
      <c r="R35" s="120">
        <v>3</v>
      </c>
      <c r="S35" s="120">
        <v>4</v>
      </c>
      <c r="T35" s="122">
        <v>4</v>
      </c>
      <c r="U35" s="122">
        <v>4</v>
      </c>
      <c r="V35" s="122">
        <v>4</v>
      </c>
      <c r="W35" s="74">
        <v>4</v>
      </c>
      <c r="X35" s="74">
        <v>3</v>
      </c>
      <c r="Y35" s="74">
        <v>3</v>
      </c>
      <c r="Z35" s="74">
        <v>4</v>
      </c>
      <c r="AA35" s="74">
        <v>3</v>
      </c>
      <c r="AB35" s="113">
        <v>3</v>
      </c>
      <c r="AC35" s="113">
        <v>1</v>
      </c>
      <c r="AD35" s="113">
        <v>3</v>
      </c>
      <c r="AE35" s="113">
        <v>3</v>
      </c>
      <c r="AF35" s="113">
        <v>4</v>
      </c>
      <c r="AG35" s="63">
        <v>4</v>
      </c>
      <c r="AH35" s="63">
        <v>3</v>
      </c>
      <c r="AI35" s="63">
        <v>3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</row>
    <row r="36" spans="1:69" s="62" customFormat="1" ht="21.75">
      <c r="A36" s="74">
        <v>35</v>
      </c>
      <c r="B36" s="77" t="s">
        <v>50</v>
      </c>
      <c r="C36" s="77">
        <v>2</v>
      </c>
      <c r="D36" s="128">
        <v>0</v>
      </c>
      <c r="E36" s="128">
        <v>1</v>
      </c>
      <c r="F36" s="128">
        <v>0</v>
      </c>
      <c r="G36" s="128">
        <v>0</v>
      </c>
      <c r="H36" s="128">
        <v>1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0">
        <v>4</v>
      </c>
      <c r="P36" s="120">
        <v>4</v>
      </c>
      <c r="Q36" s="120">
        <v>4</v>
      </c>
      <c r="R36" s="120">
        <v>3</v>
      </c>
      <c r="S36" s="120">
        <v>5</v>
      </c>
      <c r="T36" s="122">
        <v>5</v>
      </c>
      <c r="U36" s="122">
        <v>5</v>
      </c>
      <c r="V36" s="122">
        <v>5</v>
      </c>
      <c r="W36" s="74">
        <v>4</v>
      </c>
      <c r="X36" s="74">
        <v>4</v>
      </c>
      <c r="Y36" s="74">
        <v>4</v>
      </c>
      <c r="Z36" s="74">
        <v>4</v>
      </c>
      <c r="AA36" s="74">
        <v>4</v>
      </c>
      <c r="AB36" s="113">
        <v>4</v>
      </c>
      <c r="AC36" s="113">
        <v>4</v>
      </c>
      <c r="AD36" s="113">
        <v>4</v>
      </c>
      <c r="AE36" s="113">
        <v>4</v>
      </c>
      <c r="AF36" s="113">
        <v>4</v>
      </c>
      <c r="AG36" s="63">
        <v>4</v>
      </c>
      <c r="AH36" s="63">
        <v>4</v>
      </c>
      <c r="AI36" s="63">
        <v>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1:69" s="62" customFormat="1" ht="21.75">
      <c r="A37" s="74">
        <v>36</v>
      </c>
      <c r="B37" s="77" t="s">
        <v>51</v>
      </c>
      <c r="C37" s="77">
        <v>0</v>
      </c>
      <c r="D37" s="128">
        <v>0</v>
      </c>
      <c r="E37" s="128">
        <v>1</v>
      </c>
      <c r="F37" s="128">
        <v>0</v>
      </c>
      <c r="G37" s="128">
        <v>1</v>
      </c>
      <c r="H37" s="128">
        <v>0</v>
      </c>
      <c r="I37" s="128">
        <v>0</v>
      </c>
      <c r="J37" s="128">
        <v>0</v>
      </c>
      <c r="K37" s="128">
        <v>0</v>
      </c>
      <c r="L37" s="128">
        <v>1</v>
      </c>
      <c r="M37" s="128">
        <v>0</v>
      </c>
      <c r="N37" s="128">
        <v>0</v>
      </c>
      <c r="O37" s="120">
        <v>4</v>
      </c>
      <c r="P37" s="120">
        <v>4</v>
      </c>
      <c r="Q37" s="120">
        <v>4</v>
      </c>
      <c r="R37" s="120">
        <v>4</v>
      </c>
      <c r="S37" s="120">
        <v>4</v>
      </c>
      <c r="T37" s="122">
        <v>4</v>
      </c>
      <c r="U37" s="122">
        <v>4</v>
      </c>
      <c r="V37" s="122">
        <v>4</v>
      </c>
      <c r="W37" s="74">
        <v>4</v>
      </c>
      <c r="X37" s="74">
        <v>4</v>
      </c>
      <c r="Y37" s="74">
        <v>3</v>
      </c>
      <c r="Z37" s="74">
        <v>4</v>
      </c>
      <c r="AA37" s="74">
        <v>3</v>
      </c>
      <c r="AB37" s="113">
        <v>4</v>
      </c>
      <c r="AC37" s="113">
        <v>4</v>
      </c>
      <c r="AD37" s="113">
        <v>4</v>
      </c>
      <c r="AE37" s="113">
        <v>3</v>
      </c>
      <c r="AF37" s="113">
        <v>4</v>
      </c>
      <c r="AG37" s="63">
        <v>4</v>
      </c>
      <c r="AH37" s="63">
        <v>4</v>
      </c>
      <c r="AI37" s="63">
        <v>4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69" s="62" customFormat="1" ht="21.75">
      <c r="A38" s="74">
        <v>37</v>
      </c>
      <c r="B38" s="77" t="s">
        <v>50</v>
      </c>
      <c r="C38" s="77">
        <v>1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1</v>
      </c>
      <c r="M38" s="128">
        <v>0</v>
      </c>
      <c r="N38" s="128">
        <v>0</v>
      </c>
      <c r="O38" s="120">
        <v>4</v>
      </c>
      <c r="P38" s="120">
        <v>4</v>
      </c>
      <c r="Q38" s="120">
        <v>5</v>
      </c>
      <c r="R38" s="120">
        <v>4</v>
      </c>
      <c r="S38" s="120">
        <v>4</v>
      </c>
      <c r="T38" s="122">
        <v>5</v>
      </c>
      <c r="U38" s="122">
        <v>5</v>
      </c>
      <c r="V38" s="122">
        <v>5</v>
      </c>
      <c r="W38" s="74">
        <v>5</v>
      </c>
      <c r="X38" s="74">
        <v>5</v>
      </c>
      <c r="Y38" s="74">
        <v>5</v>
      </c>
      <c r="Z38" s="74">
        <v>5</v>
      </c>
      <c r="AA38" s="74">
        <v>5</v>
      </c>
      <c r="AB38" s="113">
        <v>4</v>
      </c>
      <c r="AC38" s="113">
        <v>4</v>
      </c>
      <c r="AD38" s="113">
        <v>4</v>
      </c>
      <c r="AE38" s="113">
        <v>4</v>
      </c>
      <c r="AF38" s="113">
        <v>4</v>
      </c>
      <c r="AG38" s="63">
        <v>4</v>
      </c>
      <c r="AH38" s="63">
        <v>4</v>
      </c>
      <c r="AI38" s="63">
        <v>4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69" s="62" customFormat="1" ht="21.75">
      <c r="A39" s="74">
        <v>38</v>
      </c>
      <c r="B39" s="77" t="s">
        <v>50</v>
      </c>
      <c r="C39" s="77">
        <v>1</v>
      </c>
      <c r="D39" s="128">
        <v>0</v>
      </c>
      <c r="E39" s="128">
        <v>0</v>
      </c>
      <c r="F39" s="128">
        <v>1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0">
        <v>5</v>
      </c>
      <c r="P39" s="120">
        <v>4</v>
      </c>
      <c r="Q39" s="120">
        <v>4</v>
      </c>
      <c r="R39" s="120">
        <v>4</v>
      </c>
      <c r="S39" s="120">
        <v>4</v>
      </c>
      <c r="T39" s="122">
        <v>4</v>
      </c>
      <c r="U39" s="122">
        <v>4</v>
      </c>
      <c r="V39" s="122">
        <v>4</v>
      </c>
      <c r="W39" s="74">
        <v>4</v>
      </c>
      <c r="X39" s="74">
        <v>5</v>
      </c>
      <c r="Y39" s="74">
        <v>4</v>
      </c>
      <c r="Z39" s="74">
        <v>4</v>
      </c>
      <c r="AA39" s="74">
        <v>4</v>
      </c>
      <c r="AB39" s="113">
        <v>4</v>
      </c>
      <c r="AC39" s="113">
        <v>4</v>
      </c>
      <c r="AD39" s="113">
        <v>4</v>
      </c>
      <c r="AE39" s="113">
        <v>4</v>
      </c>
      <c r="AF39" s="113">
        <v>4</v>
      </c>
      <c r="AG39" s="63">
        <v>4</v>
      </c>
      <c r="AH39" s="63">
        <v>4</v>
      </c>
      <c r="AI39" s="63">
        <v>4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</row>
    <row r="40" spans="1:69" s="62" customFormat="1" ht="21.75">
      <c r="A40" s="74">
        <v>39</v>
      </c>
      <c r="B40" s="77" t="s">
        <v>50</v>
      </c>
      <c r="C40" s="77">
        <v>1</v>
      </c>
      <c r="D40" s="128">
        <v>1</v>
      </c>
      <c r="E40" s="128">
        <v>0</v>
      </c>
      <c r="F40" s="128">
        <v>1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0">
        <v>4</v>
      </c>
      <c r="P40" s="120">
        <v>4</v>
      </c>
      <c r="Q40" s="120">
        <v>4</v>
      </c>
      <c r="R40" s="120">
        <v>4</v>
      </c>
      <c r="S40" s="120">
        <v>4</v>
      </c>
      <c r="T40" s="122">
        <v>5</v>
      </c>
      <c r="U40" s="122">
        <v>5</v>
      </c>
      <c r="V40" s="122">
        <v>5</v>
      </c>
      <c r="W40" s="74">
        <v>4</v>
      </c>
      <c r="X40" s="74">
        <v>4</v>
      </c>
      <c r="Y40" s="74">
        <v>4</v>
      </c>
      <c r="Z40" s="74">
        <v>4</v>
      </c>
      <c r="AA40" s="74">
        <v>4</v>
      </c>
      <c r="AB40" s="113">
        <v>4</v>
      </c>
      <c r="AC40" s="113">
        <v>4</v>
      </c>
      <c r="AD40" s="113">
        <v>4</v>
      </c>
      <c r="AE40" s="113">
        <v>4</v>
      </c>
      <c r="AF40" s="113">
        <v>4</v>
      </c>
      <c r="AG40" s="63">
        <v>4</v>
      </c>
      <c r="AH40" s="63">
        <v>4</v>
      </c>
      <c r="AI40" s="63">
        <v>4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69" s="62" customFormat="1" ht="21.75">
      <c r="A41" s="74">
        <v>40</v>
      </c>
      <c r="B41" s="77" t="s">
        <v>50</v>
      </c>
      <c r="C41" s="77">
        <v>1</v>
      </c>
      <c r="D41" s="128">
        <v>0</v>
      </c>
      <c r="E41" s="128">
        <v>0</v>
      </c>
      <c r="F41" s="128">
        <v>1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0">
        <v>4</v>
      </c>
      <c r="P41" s="120">
        <v>4</v>
      </c>
      <c r="Q41" s="120">
        <v>4</v>
      </c>
      <c r="R41" s="120">
        <v>5</v>
      </c>
      <c r="S41" s="120">
        <v>5</v>
      </c>
      <c r="T41" s="122">
        <v>5</v>
      </c>
      <c r="U41" s="122">
        <v>4</v>
      </c>
      <c r="V41" s="122">
        <v>4</v>
      </c>
      <c r="W41" s="74">
        <v>5</v>
      </c>
      <c r="X41" s="74">
        <v>5</v>
      </c>
      <c r="Y41" s="74">
        <v>5</v>
      </c>
      <c r="Z41" s="74">
        <v>5</v>
      </c>
      <c r="AA41" s="74">
        <v>4</v>
      </c>
      <c r="AB41" s="113">
        <v>4</v>
      </c>
      <c r="AC41" s="113">
        <v>4</v>
      </c>
      <c r="AD41" s="113">
        <v>4</v>
      </c>
      <c r="AE41" s="113">
        <v>4</v>
      </c>
      <c r="AF41" s="113">
        <v>4</v>
      </c>
      <c r="AG41" s="63">
        <v>4</v>
      </c>
      <c r="AH41" s="63">
        <v>4</v>
      </c>
      <c r="AI41" s="63">
        <v>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69" s="62" customFormat="1" ht="21.75">
      <c r="A42" s="74">
        <v>41</v>
      </c>
      <c r="B42" s="77" t="s">
        <v>51</v>
      </c>
      <c r="C42" s="77">
        <v>0</v>
      </c>
      <c r="D42" s="128">
        <v>0</v>
      </c>
      <c r="E42" s="128">
        <v>1</v>
      </c>
      <c r="F42" s="128">
        <v>1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0">
        <v>3</v>
      </c>
      <c r="P42" s="120">
        <v>4</v>
      </c>
      <c r="Q42" s="120">
        <v>4</v>
      </c>
      <c r="R42" s="120">
        <v>4</v>
      </c>
      <c r="S42" s="120">
        <v>4</v>
      </c>
      <c r="T42" s="122">
        <v>4</v>
      </c>
      <c r="U42" s="122">
        <v>4</v>
      </c>
      <c r="V42" s="122">
        <v>4</v>
      </c>
      <c r="W42" s="74">
        <v>4</v>
      </c>
      <c r="X42" s="74">
        <v>4</v>
      </c>
      <c r="Y42" s="74">
        <v>4</v>
      </c>
      <c r="Z42" s="74">
        <v>4</v>
      </c>
      <c r="AA42" s="74">
        <v>4</v>
      </c>
      <c r="AB42" s="113">
        <v>4</v>
      </c>
      <c r="AC42" s="113">
        <v>4</v>
      </c>
      <c r="AD42" s="113">
        <v>4</v>
      </c>
      <c r="AE42" s="113">
        <v>4</v>
      </c>
      <c r="AF42" s="113">
        <v>4</v>
      </c>
      <c r="AG42" s="63">
        <v>4</v>
      </c>
      <c r="AH42" s="63">
        <v>4</v>
      </c>
      <c r="AI42" s="63">
        <v>4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69" s="62" customFormat="1" ht="21.75">
      <c r="A43" s="74">
        <v>42</v>
      </c>
      <c r="B43" s="77" t="s">
        <v>51</v>
      </c>
      <c r="C43" s="77">
        <v>0</v>
      </c>
      <c r="D43" s="128">
        <v>1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0">
        <v>3</v>
      </c>
      <c r="P43" s="120">
        <v>2</v>
      </c>
      <c r="Q43" s="120">
        <v>4</v>
      </c>
      <c r="R43" s="120">
        <v>3</v>
      </c>
      <c r="S43" s="120">
        <v>4</v>
      </c>
      <c r="T43" s="122">
        <v>4</v>
      </c>
      <c r="U43" s="122">
        <v>4</v>
      </c>
      <c r="V43" s="122">
        <v>4</v>
      </c>
      <c r="W43" s="74">
        <v>4</v>
      </c>
      <c r="X43" s="74">
        <v>4</v>
      </c>
      <c r="Y43" s="74">
        <v>4</v>
      </c>
      <c r="Z43" s="74">
        <v>4</v>
      </c>
      <c r="AA43" s="74">
        <v>4</v>
      </c>
      <c r="AB43" s="113">
        <v>4</v>
      </c>
      <c r="AC43" s="113">
        <v>4</v>
      </c>
      <c r="AD43" s="113">
        <v>4</v>
      </c>
      <c r="AE43" s="113">
        <v>4</v>
      </c>
      <c r="AF43" s="113">
        <v>4</v>
      </c>
      <c r="AG43" s="63">
        <v>4</v>
      </c>
      <c r="AH43" s="63">
        <v>4</v>
      </c>
      <c r="AI43" s="63">
        <v>4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69" s="62" customFormat="1" ht="21.75">
      <c r="A44" s="74">
        <v>43</v>
      </c>
      <c r="B44" s="77" t="s">
        <v>51</v>
      </c>
      <c r="C44" s="77">
        <v>0</v>
      </c>
      <c r="D44" s="128">
        <v>1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0">
        <v>4</v>
      </c>
      <c r="P44" s="120">
        <v>4</v>
      </c>
      <c r="Q44" s="120">
        <v>4</v>
      </c>
      <c r="R44" s="120">
        <v>4</v>
      </c>
      <c r="S44" s="120">
        <v>3</v>
      </c>
      <c r="T44" s="122">
        <v>4</v>
      </c>
      <c r="U44" s="122">
        <v>4</v>
      </c>
      <c r="V44" s="122">
        <v>4</v>
      </c>
      <c r="W44" s="74">
        <v>5</v>
      </c>
      <c r="X44" s="74">
        <v>4</v>
      </c>
      <c r="Y44" s="74">
        <v>4</v>
      </c>
      <c r="Z44" s="74">
        <v>4</v>
      </c>
      <c r="AA44" s="74">
        <v>4</v>
      </c>
      <c r="AB44" s="113">
        <v>4</v>
      </c>
      <c r="AC44" s="113">
        <v>3</v>
      </c>
      <c r="AD44" s="113">
        <v>3</v>
      </c>
      <c r="AE44" s="113">
        <v>3</v>
      </c>
      <c r="AF44" s="113">
        <v>3</v>
      </c>
      <c r="AG44" s="63">
        <v>4</v>
      </c>
      <c r="AH44" s="63">
        <v>4</v>
      </c>
      <c r="AI44" s="63">
        <v>4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</row>
    <row r="45" spans="1:69" s="62" customFormat="1" ht="21.75">
      <c r="A45" s="74">
        <v>44</v>
      </c>
      <c r="B45" s="77" t="s">
        <v>51</v>
      </c>
      <c r="C45" s="77">
        <v>0</v>
      </c>
      <c r="D45" s="128">
        <v>0</v>
      </c>
      <c r="E45" s="128">
        <v>0</v>
      </c>
      <c r="F45" s="128">
        <v>1</v>
      </c>
      <c r="G45" s="128">
        <v>1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0">
        <v>4</v>
      </c>
      <c r="P45" s="120">
        <v>4</v>
      </c>
      <c r="Q45" s="120">
        <v>4</v>
      </c>
      <c r="R45" s="120">
        <v>4</v>
      </c>
      <c r="S45" s="120">
        <v>3</v>
      </c>
      <c r="T45" s="122">
        <v>4</v>
      </c>
      <c r="U45" s="122">
        <v>4</v>
      </c>
      <c r="V45" s="122">
        <v>4</v>
      </c>
      <c r="W45" s="74">
        <v>5</v>
      </c>
      <c r="X45" s="74">
        <v>5</v>
      </c>
      <c r="Y45" s="74">
        <v>5</v>
      </c>
      <c r="Z45" s="74">
        <v>5</v>
      </c>
      <c r="AA45" s="74">
        <v>5</v>
      </c>
      <c r="AB45" s="113">
        <v>4</v>
      </c>
      <c r="AC45" s="113">
        <v>4</v>
      </c>
      <c r="AD45" s="113">
        <v>4</v>
      </c>
      <c r="AE45" s="113">
        <v>3</v>
      </c>
      <c r="AF45" s="113">
        <v>4</v>
      </c>
      <c r="AG45" s="63">
        <v>4</v>
      </c>
      <c r="AH45" s="63">
        <v>4</v>
      </c>
      <c r="AI45" s="63">
        <v>4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69" s="62" customFormat="1" ht="21.75">
      <c r="A46" s="74">
        <v>45</v>
      </c>
      <c r="B46" s="77" t="s">
        <v>51</v>
      </c>
      <c r="C46" s="77">
        <v>0</v>
      </c>
      <c r="D46" s="128">
        <v>1</v>
      </c>
      <c r="E46" s="128">
        <v>1</v>
      </c>
      <c r="F46" s="128">
        <v>1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0">
        <v>4</v>
      </c>
      <c r="P46" s="120">
        <v>4</v>
      </c>
      <c r="Q46" s="120">
        <v>4</v>
      </c>
      <c r="R46" s="120">
        <v>3</v>
      </c>
      <c r="S46" s="120">
        <v>4</v>
      </c>
      <c r="T46" s="122">
        <v>4</v>
      </c>
      <c r="U46" s="122">
        <v>5</v>
      </c>
      <c r="V46" s="122">
        <v>4</v>
      </c>
      <c r="W46" s="74">
        <v>4</v>
      </c>
      <c r="X46" s="74">
        <v>5</v>
      </c>
      <c r="Y46" s="74">
        <v>5</v>
      </c>
      <c r="Z46" s="74">
        <v>4</v>
      </c>
      <c r="AA46" s="74">
        <v>4</v>
      </c>
      <c r="AB46" s="113">
        <v>4</v>
      </c>
      <c r="AC46" s="113">
        <v>4</v>
      </c>
      <c r="AD46" s="113">
        <v>5</v>
      </c>
      <c r="AE46" s="113">
        <v>4</v>
      </c>
      <c r="AF46" s="113">
        <v>4</v>
      </c>
      <c r="AG46" s="63">
        <v>4</v>
      </c>
      <c r="AH46" s="63">
        <v>4</v>
      </c>
      <c r="AI46" s="63">
        <v>4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69" s="62" customFormat="1" ht="21.75">
      <c r="A47" s="74">
        <v>46</v>
      </c>
      <c r="B47" s="77" t="s">
        <v>51</v>
      </c>
      <c r="C47" s="77">
        <v>0</v>
      </c>
      <c r="D47" s="128">
        <v>0</v>
      </c>
      <c r="E47" s="128">
        <v>1</v>
      </c>
      <c r="F47" s="128">
        <v>1</v>
      </c>
      <c r="G47" s="128">
        <v>0</v>
      </c>
      <c r="H47" s="128">
        <v>1</v>
      </c>
      <c r="I47" s="128">
        <v>1</v>
      </c>
      <c r="J47" s="128">
        <v>0</v>
      </c>
      <c r="K47" s="128">
        <v>0</v>
      </c>
      <c r="L47" s="128">
        <v>0</v>
      </c>
      <c r="M47" s="128">
        <v>1</v>
      </c>
      <c r="N47" s="128">
        <v>0</v>
      </c>
      <c r="O47" s="120">
        <v>5</v>
      </c>
      <c r="P47" s="120">
        <v>4</v>
      </c>
      <c r="Q47" s="120">
        <v>5</v>
      </c>
      <c r="R47" s="120">
        <v>5</v>
      </c>
      <c r="S47" s="120">
        <v>5</v>
      </c>
      <c r="T47" s="122">
        <v>5</v>
      </c>
      <c r="U47" s="122">
        <v>5</v>
      </c>
      <c r="V47" s="122">
        <v>5</v>
      </c>
      <c r="W47" s="74">
        <v>3</v>
      </c>
      <c r="X47" s="74">
        <v>5</v>
      </c>
      <c r="Y47" s="74">
        <v>5</v>
      </c>
      <c r="Z47" s="74">
        <v>2</v>
      </c>
      <c r="AA47" s="74">
        <v>4</v>
      </c>
      <c r="AB47" s="113">
        <v>4</v>
      </c>
      <c r="AC47" s="113">
        <v>4</v>
      </c>
      <c r="AD47" s="113">
        <v>4</v>
      </c>
      <c r="AE47" s="113">
        <v>4</v>
      </c>
      <c r="AF47" s="113">
        <v>5</v>
      </c>
      <c r="AG47" s="63">
        <v>5</v>
      </c>
      <c r="AH47" s="63">
        <v>5</v>
      </c>
      <c r="AI47" s="63">
        <v>5</v>
      </c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69" s="62" customFormat="1" ht="21.75">
      <c r="A48" s="74">
        <v>47</v>
      </c>
      <c r="B48" s="77" t="s">
        <v>51</v>
      </c>
      <c r="C48" s="77">
        <v>0</v>
      </c>
      <c r="D48" s="128">
        <v>0</v>
      </c>
      <c r="E48" s="128">
        <v>1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0">
        <v>4</v>
      </c>
      <c r="P48" s="120">
        <v>4</v>
      </c>
      <c r="Q48" s="120">
        <v>4</v>
      </c>
      <c r="R48" s="120">
        <v>4</v>
      </c>
      <c r="S48" s="120">
        <v>4</v>
      </c>
      <c r="T48" s="122">
        <v>4</v>
      </c>
      <c r="U48" s="122">
        <v>4</v>
      </c>
      <c r="V48" s="122">
        <v>4</v>
      </c>
      <c r="W48" s="74">
        <v>4</v>
      </c>
      <c r="X48" s="74">
        <v>4</v>
      </c>
      <c r="Y48" s="74">
        <v>4</v>
      </c>
      <c r="Z48" s="74">
        <v>4</v>
      </c>
      <c r="AA48" s="74">
        <v>4</v>
      </c>
      <c r="AB48" s="113">
        <v>4</v>
      </c>
      <c r="AC48" s="113">
        <v>4</v>
      </c>
      <c r="AD48" s="113">
        <v>4</v>
      </c>
      <c r="AE48" s="113">
        <v>4</v>
      </c>
      <c r="AF48" s="113">
        <v>4</v>
      </c>
      <c r="AG48" s="63">
        <v>4</v>
      </c>
      <c r="AH48" s="63">
        <v>4</v>
      </c>
      <c r="AI48" s="63">
        <v>5</v>
      </c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69" s="62" customFormat="1" ht="21.75">
      <c r="A49" s="74">
        <v>48</v>
      </c>
      <c r="B49" s="77" t="s">
        <v>50</v>
      </c>
      <c r="C49" s="77">
        <v>1</v>
      </c>
      <c r="D49" s="128">
        <v>0</v>
      </c>
      <c r="E49" s="128">
        <v>1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0">
        <v>4</v>
      </c>
      <c r="P49" s="120">
        <v>4</v>
      </c>
      <c r="Q49" s="120">
        <v>4</v>
      </c>
      <c r="R49" s="120">
        <v>4</v>
      </c>
      <c r="S49" s="120">
        <v>4</v>
      </c>
      <c r="T49" s="122">
        <v>4</v>
      </c>
      <c r="U49" s="122">
        <v>4</v>
      </c>
      <c r="V49" s="122">
        <v>4</v>
      </c>
      <c r="W49" s="74">
        <v>4</v>
      </c>
      <c r="X49" s="74">
        <v>4</v>
      </c>
      <c r="Y49" s="74">
        <v>4</v>
      </c>
      <c r="Z49" s="74">
        <v>4</v>
      </c>
      <c r="AA49" s="74">
        <v>4</v>
      </c>
      <c r="AB49" s="113">
        <v>4</v>
      </c>
      <c r="AC49" s="113">
        <v>4</v>
      </c>
      <c r="AD49" s="113">
        <v>4</v>
      </c>
      <c r="AE49" s="113">
        <v>4</v>
      </c>
      <c r="AF49" s="113">
        <v>4</v>
      </c>
      <c r="AG49" s="63">
        <v>4</v>
      </c>
      <c r="AH49" s="63">
        <v>4</v>
      </c>
      <c r="AI49" s="63">
        <v>4</v>
      </c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69" s="62" customFormat="1" ht="21.75">
      <c r="A50" s="74">
        <v>49</v>
      </c>
      <c r="B50" s="77" t="s">
        <v>50</v>
      </c>
      <c r="C50" s="77">
        <v>1</v>
      </c>
      <c r="D50" s="128">
        <v>1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0">
        <v>4</v>
      </c>
      <c r="P50" s="120">
        <v>4</v>
      </c>
      <c r="Q50" s="120">
        <v>3</v>
      </c>
      <c r="R50" s="120">
        <v>4</v>
      </c>
      <c r="S50" s="120">
        <v>4</v>
      </c>
      <c r="T50" s="122">
        <v>4</v>
      </c>
      <c r="U50" s="122">
        <v>4</v>
      </c>
      <c r="V50" s="122">
        <v>4</v>
      </c>
      <c r="W50" s="74">
        <v>4</v>
      </c>
      <c r="X50" s="74">
        <v>4</v>
      </c>
      <c r="Y50" s="74">
        <v>4</v>
      </c>
      <c r="Z50" s="74">
        <v>5</v>
      </c>
      <c r="AA50" s="74">
        <v>5</v>
      </c>
      <c r="AB50" s="113">
        <v>3</v>
      </c>
      <c r="AC50" s="113">
        <v>4</v>
      </c>
      <c r="AD50" s="113">
        <v>4</v>
      </c>
      <c r="AE50" s="113">
        <v>4</v>
      </c>
      <c r="AF50" s="113">
        <v>4</v>
      </c>
      <c r="AG50" s="63">
        <v>4</v>
      </c>
      <c r="AH50" s="63">
        <v>4</v>
      </c>
      <c r="AI50" s="63">
        <v>4</v>
      </c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69" s="62" customFormat="1" ht="21.75">
      <c r="A51" s="74">
        <v>50</v>
      </c>
      <c r="B51" s="77" t="s">
        <v>50</v>
      </c>
      <c r="C51" s="77">
        <v>1</v>
      </c>
      <c r="D51" s="128">
        <v>1</v>
      </c>
      <c r="E51" s="128">
        <v>1</v>
      </c>
      <c r="F51" s="128">
        <v>1</v>
      </c>
      <c r="G51" s="128">
        <v>1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0">
        <v>5</v>
      </c>
      <c r="P51" s="120">
        <v>5</v>
      </c>
      <c r="Q51" s="120">
        <v>5</v>
      </c>
      <c r="R51" s="120">
        <v>5</v>
      </c>
      <c r="S51" s="120">
        <v>5</v>
      </c>
      <c r="T51" s="122">
        <v>5</v>
      </c>
      <c r="U51" s="122">
        <v>5</v>
      </c>
      <c r="V51" s="122">
        <v>5</v>
      </c>
      <c r="W51" s="74">
        <v>5</v>
      </c>
      <c r="X51" s="74">
        <v>5</v>
      </c>
      <c r="Y51" s="74">
        <v>3</v>
      </c>
      <c r="Z51" s="74">
        <v>5</v>
      </c>
      <c r="AA51" s="74">
        <v>3</v>
      </c>
      <c r="AB51" s="113">
        <v>5</v>
      </c>
      <c r="AC51" s="113">
        <v>5</v>
      </c>
      <c r="AD51" s="113">
        <v>5</v>
      </c>
      <c r="AE51" s="113">
        <v>5</v>
      </c>
      <c r="AF51" s="113">
        <v>5</v>
      </c>
      <c r="AG51" s="63">
        <v>5</v>
      </c>
      <c r="AH51" s="63">
        <v>5</v>
      </c>
      <c r="AI51" s="63">
        <v>5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</row>
    <row r="52" spans="1:69" s="62" customFormat="1" ht="21.75">
      <c r="A52" s="74">
        <v>51</v>
      </c>
      <c r="B52" s="77" t="s">
        <v>51</v>
      </c>
      <c r="C52" s="77">
        <v>0</v>
      </c>
      <c r="D52" s="128">
        <v>1</v>
      </c>
      <c r="E52" s="128">
        <v>1</v>
      </c>
      <c r="F52" s="128">
        <v>1</v>
      </c>
      <c r="G52" s="128">
        <v>1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0">
        <v>5</v>
      </c>
      <c r="P52" s="120">
        <v>4</v>
      </c>
      <c r="Q52" s="120">
        <v>5</v>
      </c>
      <c r="R52" s="120">
        <v>4</v>
      </c>
      <c r="S52" s="120">
        <v>4</v>
      </c>
      <c r="T52" s="122">
        <v>5</v>
      </c>
      <c r="U52" s="122">
        <v>5</v>
      </c>
      <c r="V52" s="122">
        <v>5</v>
      </c>
      <c r="W52" s="74">
        <v>5</v>
      </c>
      <c r="X52" s="74">
        <v>4</v>
      </c>
      <c r="Y52" s="74">
        <v>4</v>
      </c>
      <c r="Z52" s="74">
        <v>4</v>
      </c>
      <c r="AA52" s="74">
        <v>4</v>
      </c>
      <c r="AB52" s="113">
        <v>4</v>
      </c>
      <c r="AC52" s="113">
        <v>4</v>
      </c>
      <c r="AD52" s="113">
        <v>4</v>
      </c>
      <c r="AE52" s="113">
        <v>4</v>
      </c>
      <c r="AF52" s="113">
        <v>4</v>
      </c>
      <c r="AG52" s="63">
        <v>5</v>
      </c>
      <c r="AH52" s="63">
        <v>5</v>
      </c>
      <c r="AI52" s="63">
        <v>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</row>
    <row r="53" spans="1:69" s="62" customFormat="1" ht="21.75">
      <c r="A53" s="74">
        <v>52</v>
      </c>
      <c r="B53" s="77" t="s">
        <v>51</v>
      </c>
      <c r="C53" s="77">
        <v>0</v>
      </c>
      <c r="D53" s="128">
        <v>1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0">
        <v>4</v>
      </c>
      <c r="P53" s="120">
        <v>5</v>
      </c>
      <c r="Q53" s="120">
        <v>5</v>
      </c>
      <c r="R53" s="120">
        <v>4</v>
      </c>
      <c r="S53" s="120">
        <v>5</v>
      </c>
      <c r="T53" s="122">
        <v>5</v>
      </c>
      <c r="U53" s="122">
        <v>5</v>
      </c>
      <c r="V53" s="122">
        <v>5</v>
      </c>
      <c r="W53" s="74">
        <v>5</v>
      </c>
      <c r="X53" s="74">
        <v>5</v>
      </c>
      <c r="Y53" s="74">
        <v>5</v>
      </c>
      <c r="Z53" s="74">
        <v>5</v>
      </c>
      <c r="AA53" s="74">
        <v>5</v>
      </c>
      <c r="AB53" s="113">
        <v>5</v>
      </c>
      <c r="AC53" s="113">
        <v>5</v>
      </c>
      <c r="AD53" s="113">
        <v>5</v>
      </c>
      <c r="AE53" s="113">
        <v>5</v>
      </c>
      <c r="AF53" s="113">
        <v>5</v>
      </c>
      <c r="AG53" s="63">
        <v>5</v>
      </c>
      <c r="AH53" s="63">
        <v>5</v>
      </c>
      <c r="AI53" s="63">
        <v>5</v>
      </c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</row>
    <row r="54" spans="1:69" s="62" customFormat="1" ht="21.75">
      <c r="A54" s="74">
        <v>53</v>
      </c>
      <c r="B54" s="77" t="s">
        <v>50</v>
      </c>
      <c r="C54" s="77">
        <v>1</v>
      </c>
      <c r="D54" s="128">
        <v>0</v>
      </c>
      <c r="E54" s="128">
        <v>0</v>
      </c>
      <c r="F54" s="128">
        <v>1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0">
        <v>4</v>
      </c>
      <c r="P54" s="120">
        <v>3</v>
      </c>
      <c r="Q54" s="120">
        <v>4</v>
      </c>
      <c r="R54" s="120">
        <v>5</v>
      </c>
      <c r="S54" s="120">
        <v>4</v>
      </c>
      <c r="T54" s="122">
        <v>4</v>
      </c>
      <c r="U54" s="122">
        <v>4</v>
      </c>
      <c r="V54" s="122">
        <v>4</v>
      </c>
      <c r="W54" s="74">
        <v>4</v>
      </c>
      <c r="X54" s="74">
        <v>4</v>
      </c>
      <c r="Y54" s="74">
        <v>4</v>
      </c>
      <c r="Z54" s="74">
        <v>3</v>
      </c>
      <c r="AA54" s="74">
        <v>3</v>
      </c>
      <c r="AB54" s="113">
        <v>4</v>
      </c>
      <c r="AC54" s="113">
        <v>4</v>
      </c>
      <c r="AD54" s="113">
        <v>4</v>
      </c>
      <c r="AE54" s="113">
        <v>4</v>
      </c>
      <c r="AF54" s="113">
        <v>4</v>
      </c>
      <c r="AG54" s="63">
        <v>5</v>
      </c>
      <c r="AH54" s="63">
        <v>5</v>
      </c>
      <c r="AI54" s="63">
        <v>5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</row>
    <row r="55" spans="1:69" s="62" customFormat="1" ht="21.75">
      <c r="A55" s="74">
        <v>54</v>
      </c>
      <c r="B55" s="77" t="s">
        <v>52</v>
      </c>
      <c r="C55" s="77">
        <v>0</v>
      </c>
      <c r="D55" s="128">
        <v>1</v>
      </c>
      <c r="E55" s="128">
        <v>1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0">
        <v>4</v>
      </c>
      <c r="P55" s="120">
        <v>4</v>
      </c>
      <c r="Q55" s="120">
        <v>5</v>
      </c>
      <c r="R55" s="120">
        <v>5</v>
      </c>
      <c r="S55" s="120">
        <v>5</v>
      </c>
      <c r="T55" s="122">
        <v>5</v>
      </c>
      <c r="U55" s="122">
        <v>5</v>
      </c>
      <c r="V55" s="122">
        <v>5</v>
      </c>
      <c r="W55" s="74">
        <v>5</v>
      </c>
      <c r="X55" s="74">
        <v>5</v>
      </c>
      <c r="Y55" s="74">
        <v>5</v>
      </c>
      <c r="Z55" s="74">
        <v>5</v>
      </c>
      <c r="AA55" s="74">
        <v>5</v>
      </c>
      <c r="AB55" s="113">
        <v>5</v>
      </c>
      <c r="AC55" s="113">
        <v>5</v>
      </c>
      <c r="AD55" s="113">
        <v>5</v>
      </c>
      <c r="AE55" s="113">
        <v>5</v>
      </c>
      <c r="AF55" s="113">
        <v>5</v>
      </c>
      <c r="AG55" s="63">
        <v>5</v>
      </c>
      <c r="AH55" s="63">
        <v>5</v>
      </c>
      <c r="AI55" s="63">
        <v>5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</row>
    <row r="56" spans="1:69" s="62" customFormat="1" ht="21.75">
      <c r="A56" s="74">
        <v>55</v>
      </c>
      <c r="B56" s="77" t="s">
        <v>51</v>
      </c>
      <c r="C56" s="77">
        <v>0</v>
      </c>
      <c r="D56" s="128">
        <v>1</v>
      </c>
      <c r="E56" s="128">
        <v>1</v>
      </c>
      <c r="F56" s="128">
        <v>1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0">
        <v>5</v>
      </c>
      <c r="P56" s="120">
        <v>4</v>
      </c>
      <c r="Q56" s="120">
        <v>4</v>
      </c>
      <c r="R56" s="120">
        <v>4</v>
      </c>
      <c r="S56" s="120">
        <v>5</v>
      </c>
      <c r="T56" s="122">
        <v>5</v>
      </c>
      <c r="U56" s="122">
        <v>5</v>
      </c>
      <c r="V56" s="122">
        <v>5</v>
      </c>
      <c r="W56" s="74">
        <v>5</v>
      </c>
      <c r="X56" s="74">
        <v>5</v>
      </c>
      <c r="Y56" s="74">
        <v>5</v>
      </c>
      <c r="Z56" s="74">
        <v>5</v>
      </c>
      <c r="AA56" s="74">
        <v>5</v>
      </c>
      <c r="AB56" s="113">
        <v>4</v>
      </c>
      <c r="AC56" s="113">
        <v>4</v>
      </c>
      <c r="AD56" s="113">
        <v>4</v>
      </c>
      <c r="AE56" s="113">
        <v>4</v>
      </c>
      <c r="AF56" s="113">
        <v>5</v>
      </c>
      <c r="AG56" s="63">
        <v>4</v>
      </c>
      <c r="AH56" s="63">
        <v>4</v>
      </c>
      <c r="AI56" s="63">
        <v>4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</row>
    <row r="57" spans="1:69" s="62" customFormat="1" ht="21.75">
      <c r="A57" s="74">
        <v>56</v>
      </c>
      <c r="B57" s="77" t="s">
        <v>51</v>
      </c>
      <c r="C57" s="77">
        <v>1</v>
      </c>
      <c r="D57" s="128">
        <v>1</v>
      </c>
      <c r="E57" s="128">
        <v>1</v>
      </c>
      <c r="F57" s="128">
        <v>1</v>
      </c>
      <c r="G57" s="128">
        <v>1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0">
        <v>5</v>
      </c>
      <c r="P57" s="120">
        <v>5</v>
      </c>
      <c r="Q57" s="120">
        <v>5</v>
      </c>
      <c r="R57" s="120">
        <v>5</v>
      </c>
      <c r="S57" s="120">
        <v>5</v>
      </c>
      <c r="T57" s="122">
        <v>5</v>
      </c>
      <c r="U57" s="122">
        <v>5</v>
      </c>
      <c r="V57" s="122">
        <v>5</v>
      </c>
      <c r="W57" s="74">
        <v>5</v>
      </c>
      <c r="X57" s="74">
        <v>5</v>
      </c>
      <c r="Y57" s="74">
        <v>5</v>
      </c>
      <c r="Z57" s="74">
        <v>5</v>
      </c>
      <c r="AA57" s="74">
        <v>5</v>
      </c>
      <c r="AB57" s="113">
        <v>5</v>
      </c>
      <c r="AC57" s="113">
        <v>5</v>
      </c>
      <c r="AD57" s="113">
        <v>5</v>
      </c>
      <c r="AE57" s="113">
        <v>5</v>
      </c>
      <c r="AF57" s="113">
        <v>5</v>
      </c>
      <c r="AG57" s="63">
        <v>5</v>
      </c>
      <c r="AH57" s="63">
        <v>5</v>
      </c>
      <c r="AI57" s="63">
        <v>5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</row>
    <row r="58" spans="1:69" s="62" customFormat="1" ht="21.75">
      <c r="A58" s="74">
        <v>57</v>
      </c>
      <c r="B58" s="77" t="s">
        <v>50</v>
      </c>
      <c r="C58" s="77">
        <v>2</v>
      </c>
      <c r="D58" s="128">
        <v>1</v>
      </c>
      <c r="E58" s="128">
        <v>1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0">
        <v>4</v>
      </c>
      <c r="P58" s="120">
        <v>4</v>
      </c>
      <c r="Q58" s="120">
        <v>5</v>
      </c>
      <c r="R58" s="120">
        <v>3</v>
      </c>
      <c r="S58" s="120">
        <v>5</v>
      </c>
      <c r="T58" s="122">
        <v>5</v>
      </c>
      <c r="U58" s="122">
        <v>5</v>
      </c>
      <c r="V58" s="122">
        <v>5</v>
      </c>
      <c r="W58" s="74">
        <v>5</v>
      </c>
      <c r="X58" s="74">
        <v>5</v>
      </c>
      <c r="Y58" s="74">
        <v>5</v>
      </c>
      <c r="Z58" s="74">
        <v>5</v>
      </c>
      <c r="AA58" s="74">
        <v>5</v>
      </c>
      <c r="AB58" s="113">
        <v>4</v>
      </c>
      <c r="AC58" s="113">
        <v>5</v>
      </c>
      <c r="AD58" s="113">
        <v>5</v>
      </c>
      <c r="AE58" s="113">
        <v>5</v>
      </c>
      <c r="AF58" s="113">
        <v>5</v>
      </c>
      <c r="AG58" s="63">
        <v>5</v>
      </c>
      <c r="AH58" s="63">
        <v>5</v>
      </c>
      <c r="AI58" s="63">
        <v>5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</row>
    <row r="59" spans="1:69" s="62" customFormat="1" ht="21.75">
      <c r="A59" s="74">
        <v>58</v>
      </c>
      <c r="B59" s="77" t="s">
        <v>50</v>
      </c>
      <c r="C59" s="77">
        <v>2</v>
      </c>
      <c r="D59" s="128">
        <v>0</v>
      </c>
      <c r="E59" s="128">
        <v>0</v>
      </c>
      <c r="F59" s="128">
        <v>1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0">
        <v>2</v>
      </c>
      <c r="P59" s="120">
        <v>4</v>
      </c>
      <c r="Q59" s="120">
        <v>4</v>
      </c>
      <c r="R59" s="120">
        <v>4</v>
      </c>
      <c r="S59" s="120">
        <v>4</v>
      </c>
      <c r="T59" s="122">
        <v>5</v>
      </c>
      <c r="U59" s="122">
        <v>5</v>
      </c>
      <c r="V59" s="122">
        <v>5</v>
      </c>
      <c r="W59" s="74">
        <v>5</v>
      </c>
      <c r="X59" s="74">
        <v>5</v>
      </c>
      <c r="Y59" s="74">
        <v>5</v>
      </c>
      <c r="Z59" s="74">
        <v>5</v>
      </c>
      <c r="AA59" s="74">
        <v>4</v>
      </c>
      <c r="AB59" s="113">
        <v>4</v>
      </c>
      <c r="AC59" s="113">
        <v>4</v>
      </c>
      <c r="AD59" s="113">
        <v>4</v>
      </c>
      <c r="AE59" s="113">
        <v>4</v>
      </c>
      <c r="AF59" s="113">
        <v>4</v>
      </c>
      <c r="AG59" s="63">
        <v>5</v>
      </c>
      <c r="AH59" s="63">
        <v>4</v>
      </c>
      <c r="AI59" s="63">
        <v>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</row>
    <row r="60" spans="1:69" s="62" customFormat="1" ht="21.75">
      <c r="A60" s="74">
        <v>59</v>
      </c>
      <c r="B60" s="77" t="s">
        <v>51</v>
      </c>
      <c r="C60" s="77">
        <v>0</v>
      </c>
      <c r="D60" s="128">
        <v>0</v>
      </c>
      <c r="E60" s="128">
        <v>0</v>
      </c>
      <c r="F60" s="128">
        <v>1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0">
        <v>5</v>
      </c>
      <c r="P60" s="120">
        <v>5</v>
      </c>
      <c r="Q60" s="120">
        <v>5</v>
      </c>
      <c r="R60" s="120">
        <v>5</v>
      </c>
      <c r="S60" s="120">
        <v>5</v>
      </c>
      <c r="T60" s="122">
        <v>5</v>
      </c>
      <c r="U60" s="122">
        <v>5</v>
      </c>
      <c r="V60" s="122">
        <v>5</v>
      </c>
      <c r="W60" s="74">
        <v>5</v>
      </c>
      <c r="X60" s="74">
        <v>5</v>
      </c>
      <c r="Y60" s="74">
        <v>5</v>
      </c>
      <c r="Z60" s="74">
        <v>5</v>
      </c>
      <c r="AA60" s="74">
        <v>5</v>
      </c>
      <c r="AB60" s="113">
        <v>5</v>
      </c>
      <c r="AC60" s="113">
        <v>5</v>
      </c>
      <c r="AD60" s="113">
        <v>5</v>
      </c>
      <c r="AE60" s="113">
        <v>5</v>
      </c>
      <c r="AF60" s="113">
        <v>5</v>
      </c>
      <c r="AG60" s="63">
        <v>5</v>
      </c>
      <c r="AH60" s="63">
        <v>5</v>
      </c>
      <c r="AI60" s="63">
        <v>5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</row>
    <row r="61" spans="1:69" s="62" customFormat="1" ht="21.75">
      <c r="A61" s="74">
        <v>60</v>
      </c>
      <c r="B61" s="77" t="s">
        <v>50</v>
      </c>
      <c r="C61" s="77">
        <v>0</v>
      </c>
      <c r="D61" s="128">
        <v>1</v>
      </c>
      <c r="E61" s="128">
        <v>1</v>
      </c>
      <c r="F61" s="128">
        <v>1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8">
        <v>0</v>
      </c>
      <c r="O61" s="120">
        <v>4</v>
      </c>
      <c r="P61" s="120">
        <v>4</v>
      </c>
      <c r="Q61" s="120">
        <v>4</v>
      </c>
      <c r="R61" s="120">
        <v>4</v>
      </c>
      <c r="S61" s="120">
        <v>4</v>
      </c>
      <c r="T61" s="122">
        <v>4</v>
      </c>
      <c r="U61" s="122">
        <v>4</v>
      </c>
      <c r="V61" s="122">
        <v>4</v>
      </c>
      <c r="W61" s="74">
        <v>5</v>
      </c>
      <c r="X61" s="74">
        <v>5</v>
      </c>
      <c r="Y61" s="74">
        <v>5</v>
      </c>
      <c r="Z61" s="74">
        <v>4</v>
      </c>
      <c r="AA61" s="74">
        <v>4</v>
      </c>
      <c r="AB61" s="113">
        <v>5</v>
      </c>
      <c r="AC61" s="113">
        <v>5</v>
      </c>
      <c r="AD61" s="113">
        <v>5</v>
      </c>
      <c r="AE61" s="113">
        <v>5</v>
      </c>
      <c r="AF61" s="113">
        <v>4</v>
      </c>
      <c r="AG61" s="63">
        <v>4</v>
      </c>
      <c r="AH61" s="63">
        <v>4</v>
      </c>
      <c r="AI61" s="63">
        <v>4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</row>
    <row r="62" spans="1:69" s="62" customFormat="1" ht="21.75">
      <c r="A62" s="74">
        <v>61</v>
      </c>
      <c r="B62" s="77" t="s">
        <v>51</v>
      </c>
      <c r="C62" s="77">
        <v>0</v>
      </c>
      <c r="D62" s="128">
        <v>0</v>
      </c>
      <c r="E62" s="128">
        <v>0</v>
      </c>
      <c r="F62" s="128">
        <v>1</v>
      </c>
      <c r="G62" s="128">
        <v>0</v>
      </c>
      <c r="H62" s="128">
        <v>0</v>
      </c>
      <c r="I62" s="128">
        <v>0</v>
      </c>
      <c r="J62" s="128">
        <v>0</v>
      </c>
      <c r="K62" s="128">
        <v>0</v>
      </c>
      <c r="L62" s="128">
        <v>0</v>
      </c>
      <c r="M62" s="128">
        <v>0</v>
      </c>
      <c r="N62" s="128">
        <v>0</v>
      </c>
      <c r="O62" s="120">
        <v>3</v>
      </c>
      <c r="P62" s="120">
        <v>4</v>
      </c>
      <c r="Q62" s="120">
        <v>4</v>
      </c>
      <c r="R62" s="120">
        <v>5</v>
      </c>
      <c r="S62" s="120">
        <v>5</v>
      </c>
      <c r="T62" s="122">
        <v>4</v>
      </c>
      <c r="U62" s="122">
        <v>4</v>
      </c>
      <c r="V62" s="122">
        <v>4</v>
      </c>
      <c r="W62" s="74">
        <v>5</v>
      </c>
      <c r="X62" s="74">
        <v>5</v>
      </c>
      <c r="Y62" s="74">
        <v>5</v>
      </c>
      <c r="Z62" s="74">
        <v>5</v>
      </c>
      <c r="AA62" s="74">
        <v>5</v>
      </c>
      <c r="AB62" s="113">
        <v>4</v>
      </c>
      <c r="AC62" s="113">
        <v>4</v>
      </c>
      <c r="AD62" s="113">
        <v>4</v>
      </c>
      <c r="AE62" s="113">
        <v>4</v>
      </c>
      <c r="AF62" s="113">
        <v>4</v>
      </c>
      <c r="AG62" s="63">
        <v>4</v>
      </c>
      <c r="AH62" s="63">
        <v>4</v>
      </c>
      <c r="AI62" s="63">
        <v>4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</row>
    <row r="63" spans="1:69" s="62" customFormat="1" ht="21.75">
      <c r="A63" s="74">
        <v>62</v>
      </c>
      <c r="B63" s="77" t="s">
        <v>51</v>
      </c>
      <c r="C63" s="77">
        <v>0</v>
      </c>
      <c r="D63" s="128">
        <v>0</v>
      </c>
      <c r="E63" s="128">
        <v>0</v>
      </c>
      <c r="F63" s="128">
        <v>1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0">
        <v>4</v>
      </c>
      <c r="P63" s="120">
        <v>5</v>
      </c>
      <c r="Q63" s="120">
        <v>5</v>
      </c>
      <c r="R63" s="120">
        <v>5</v>
      </c>
      <c r="S63" s="120">
        <v>5</v>
      </c>
      <c r="T63" s="122">
        <v>5</v>
      </c>
      <c r="U63" s="122">
        <v>5</v>
      </c>
      <c r="V63" s="122">
        <v>5</v>
      </c>
      <c r="W63" s="74">
        <v>5</v>
      </c>
      <c r="X63" s="74">
        <v>5</v>
      </c>
      <c r="Y63" s="74">
        <v>5</v>
      </c>
      <c r="Z63" s="74">
        <v>5</v>
      </c>
      <c r="AA63" s="74">
        <v>5</v>
      </c>
      <c r="AB63" s="113">
        <v>5</v>
      </c>
      <c r="AC63" s="113">
        <v>5</v>
      </c>
      <c r="AD63" s="113">
        <v>5</v>
      </c>
      <c r="AE63" s="113">
        <v>5</v>
      </c>
      <c r="AF63" s="113">
        <v>5</v>
      </c>
      <c r="AG63" s="63">
        <v>4</v>
      </c>
      <c r="AH63" s="63">
        <v>4</v>
      </c>
      <c r="AI63" s="63">
        <v>4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</row>
    <row r="64" spans="1:69" s="62" customFormat="1" ht="21.75">
      <c r="A64" s="74">
        <v>63</v>
      </c>
      <c r="B64" s="77" t="s">
        <v>51</v>
      </c>
      <c r="C64" s="77">
        <v>0</v>
      </c>
      <c r="D64" s="128">
        <v>0</v>
      </c>
      <c r="E64" s="128">
        <v>1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0">
        <v>5</v>
      </c>
      <c r="P64" s="120">
        <v>5</v>
      </c>
      <c r="Q64" s="120">
        <v>5</v>
      </c>
      <c r="R64" s="120">
        <v>5</v>
      </c>
      <c r="S64" s="120">
        <v>5</v>
      </c>
      <c r="T64" s="122">
        <v>5</v>
      </c>
      <c r="U64" s="122">
        <v>5</v>
      </c>
      <c r="V64" s="122">
        <v>5</v>
      </c>
      <c r="W64" s="74">
        <v>5</v>
      </c>
      <c r="X64" s="74">
        <v>5</v>
      </c>
      <c r="Y64" s="74">
        <v>5</v>
      </c>
      <c r="Z64" s="74">
        <v>5</v>
      </c>
      <c r="AA64" s="74">
        <v>5</v>
      </c>
      <c r="AB64" s="113">
        <v>5</v>
      </c>
      <c r="AC64" s="113">
        <v>5</v>
      </c>
      <c r="AD64" s="113">
        <v>5</v>
      </c>
      <c r="AE64" s="113">
        <v>5</v>
      </c>
      <c r="AF64" s="113">
        <v>5</v>
      </c>
      <c r="AG64" s="63">
        <v>5</v>
      </c>
      <c r="AH64" s="63">
        <v>5</v>
      </c>
      <c r="AI64" s="63">
        <v>5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</row>
    <row r="65" spans="1:69" s="62" customFormat="1" ht="21.75">
      <c r="A65" s="74">
        <v>64</v>
      </c>
      <c r="B65" s="77" t="s">
        <v>51</v>
      </c>
      <c r="C65" s="77">
        <v>1</v>
      </c>
      <c r="D65" s="128">
        <v>0</v>
      </c>
      <c r="E65" s="128">
        <v>0</v>
      </c>
      <c r="F65" s="128">
        <v>1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0">
        <v>2</v>
      </c>
      <c r="P65" s="120">
        <v>3</v>
      </c>
      <c r="Q65" s="120">
        <v>3</v>
      </c>
      <c r="R65" s="120">
        <v>3</v>
      </c>
      <c r="S65" s="120">
        <v>3</v>
      </c>
      <c r="T65" s="122">
        <v>5</v>
      </c>
      <c r="U65" s="122">
        <v>5</v>
      </c>
      <c r="V65" s="122">
        <v>5</v>
      </c>
      <c r="W65" s="74">
        <v>4</v>
      </c>
      <c r="X65" s="74">
        <v>4</v>
      </c>
      <c r="Y65" s="74">
        <v>4</v>
      </c>
      <c r="Z65" s="74">
        <v>4</v>
      </c>
      <c r="AA65" s="74">
        <v>4</v>
      </c>
      <c r="AB65" s="113">
        <v>3</v>
      </c>
      <c r="AC65" s="113">
        <v>3</v>
      </c>
      <c r="AD65" s="113">
        <v>3</v>
      </c>
      <c r="AE65" s="113">
        <v>3</v>
      </c>
      <c r="AF65" s="113">
        <v>3</v>
      </c>
      <c r="AG65" s="63">
        <v>4</v>
      </c>
      <c r="AH65" s="63">
        <v>3</v>
      </c>
      <c r="AI65" s="63">
        <v>3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</row>
    <row r="66" spans="1:69" s="62" customFormat="1" ht="21.75">
      <c r="A66" s="74">
        <v>65</v>
      </c>
      <c r="B66" s="77" t="s">
        <v>52</v>
      </c>
      <c r="C66" s="77">
        <v>0</v>
      </c>
      <c r="D66" s="128">
        <v>1</v>
      </c>
      <c r="E66" s="128">
        <v>1</v>
      </c>
      <c r="F66" s="128">
        <v>1</v>
      </c>
      <c r="G66" s="128">
        <v>1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0">
        <v>4</v>
      </c>
      <c r="P66" s="120">
        <v>5</v>
      </c>
      <c r="Q66" s="120">
        <v>5</v>
      </c>
      <c r="R66" s="120">
        <v>5</v>
      </c>
      <c r="S66" s="120">
        <v>5</v>
      </c>
      <c r="T66" s="122">
        <v>5</v>
      </c>
      <c r="U66" s="122">
        <v>5</v>
      </c>
      <c r="V66" s="122">
        <v>5</v>
      </c>
      <c r="W66" s="74">
        <v>5</v>
      </c>
      <c r="X66" s="74">
        <v>5</v>
      </c>
      <c r="Y66" s="74">
        <v>4</v>
      </c>
      <c r="Z66" s="74">
        <v>4</v>
      </c>
      <c r="AA66" s="74">
        <v>4</v>
      </c>
      <c r="AB66" s="113">
        <v>5</v>
      </c>
      <c r="AC66" s="113">
        <v>4</v>
      </c>
      <c r="AD66" s="113">
        <v>4</v>
      </c>
      <c r="AE66" s="113">
        <v>4</v>
      </c>
      <c r="AF66" s="113">
        <v>4</v>
      </c>
      <c r="AG66" s="63">
        <v>4</v>
      </c>
      <c r="AH66" s="63">
        <v>4</v>
      </c>
      <c r="AI66" s="63">
        <v>5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</row>
    <row r="67" spans="1:69" s="62" customFormat="1" ht="21.75">
      <c r="A67" s="74">
        <v>66</v>
      </c>
      <c r="B67" s="77" t="s">
        <v>51</v>
      </c>
      <c r="C67" s="77">
        <v>1</v>
      </c>
      <c r="D67" s="128">
        <v>1</v>
      </c>
      <c r="E67" s="128">
        <v>1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1</v>
      </c>
      <c r="M67" s="128">
        <v>0</v>
      </c>
      <c r="N67" s="128">
        <v>0</v>
      </c>
      <c r="O67" s="120">
        <v>4</v>
      </c>
      <c r="P67" s="120">
        <v>4</v>
      </c>
      <c r="Q67" s="120">
        <v>4</v>
      </c>
      <c r="R67" s="120">
        <v>4</v>
      </c>
      <c r="S67" s="120">
        <v>4</v>
      </c>
      <c r="T67" s="122">
        <v>4</v>
      </c>
      <c r="U67" s="122">
        <v>4</v>
      </c>
      <c r="V67" s="122">
        <v>4</v>
      </c>
      <c r="W67" s="74">
        <v>4</v>
      </c>
      <c r="X67" s="74">
        <v>4</v>
      </c>
      <c r="Y67" s="74">
        <v>4</v>
      </c>
      <c r="Z67" s="74">
        <v>4</v>
      </c>
      <c r="AA67" s="74">
        <v>4</v>
      </c>
      <c r="AB67" s="113">
        <v>4</v>
      </c>
      <c r="AC67" s="113">
        <v>4</v>
      </c>
      <c r="AD67" s="113">
        <v>4</v>
      </c>
      <c r="AE67" s="113">
        <v>4</v>
      </c>
      <c r="AF67" s="113">
        <v>4</v>
      </c>
      <c r="AG67" s="63">
        <v>4</v>
      </c>
      <c r="AH67" s="63">
        <v>4</v>
      </c>
      <c r="AI67" s="63">
        <v>4</v>
      </c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</row>
    <row r="68" spans="1:69" s="62" customFormat="1" ht="21.75">
      <c r="A68" s="74">
        <v>67</v>
      </c>
      <c r="B68" s="77" t="s">
        <v>51</v>
      </c>
      <c r="C68" s="77">
        <v>0</v>
      </c>
      <c r="D68" s="128">
        <v>0</v>
      </c>
      <c r="E68" s="128">
        <v>1</v>
      </c>
      <c r="F68" s="128">
        <v>1</v>
      </c>
      <c r="G68" s="128">
        <v>1</v>
      </c>
      <c r="H68" s="128">
        <v>0</v>
      </c>
      <c r="I68" s="128">
        <v>0</v>
      </c>
      <c r="J68" s="128">
        <v>0</v>
      </c>
      <c r="K68" s="128">
        <v>0</v>
      </c>
      <c r="L68" s="128">
        <v>0</v>
      </c>
      <c r="M68" s="128">
        <v>0</v>
      </c>
      <c r="N68" s="128">
        <v>0</v>
      </c>
      <c r="O68" s="120">
        <v>4</v>
      </c>
      <c r="P68" s="120">
        <v>5</v>
      </c>
      <c r="Q68" s="120">
        <v>5</v>
      </c>
      <c r="R68" s="120">
        <v>5</v>
      </c>
      <c r="S68" s="120">
        <v>5</v>
      </c>
      <c r="T68" s="122">
        <v>5</v>
      </c>
      <c r="U68" s="122">
        <v>5</v>
      </c>
      <c r="V68" s="122">
        <v>5</v>
      </c>
      <c r="W68" s="74">
        <v>4</v>
      </c>
      <c r="X68" s="74">
        <v>4</v>
      </c>
      <c r="Y68" s="74">
        <v>4</v>
      </c>
      <c r="Z68" s="74">
        <v>4</v>
      </c>
      <c r="AA68" s="74">
        <v>4</v>
      </c>
      <c r="AB68" s="113">
        <v>4</v>
      </c>
      <c r="AC68" s="113">
        <v>4</v>
      </c>
      <c r="AD68" s="113">
        <v>4</v>
      </c>
      <c r="AE68" s="113">
        <v>4</v>
      </c>
      <c r="AF68" s="113">
        <v>5</v>
      </c>
      <c r="AG68" s="63">
        <v>4</v>
      </c>
      <c r="AH68" s="63">
        <v>4</v>
      </c>
      <c r="AI68" s="63">
        <v>4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</row>
    <row r="69" spans="1:69" s="62" customFormat="1" ht="21.75">
      <c r="A69" s="74">
        <v>68</v>
      </c>
      <c r="B69" s="77" t="s">
        <v>51</v>
      </c>
      <c r="C69" s="77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1</v>
      </c>
      <c r="M69" s="128">
        <v>0</v>
      </c>
      <c r="N69" s="128">
        <v>0</v>
      </c>
      <c r="O69" s="120">
        <v>4</v>
      </c>
      <c r="P69" s="120">
        <v>4</v>
      </c>
      <c r="Q69" s="120">
        <v>5</v>
      </c>
      <c r="R69" s="120">
        <v>5</v>
      </c>
      <c r="S69" s="120">
        <v>5</v>
      </c>
      <c r="T69" s="122">
        <v>5</v>
      </c>
      <c r="U69" s="122">
        <v>5</v>
      </c>
      <c r="V69" s="122">
        <v>4</v>
      </c>
      <c r="W69" s="74">
        <v>5</v>
      </c>
      <c r="X69" s="74">
        <v>5</v>
      </c>
      <c r="Y69" s="74">
        <v>5</v>
      </c>
      <c r="Z69" s="74">
        <v>5</v>
      </c>
      <c r="AA69" s="74">
        <v>5</v>
      </c>
      <c r="AB69" s="113">
        <v>4</v>
      </c>
      <c r="AC69" s="113">
        <v>4</v>
      </c>
      <c r="AD69" s="113">
        <v>4</v>
      </c>
      <c r="AE69" s="113">
        <v>4</v>
      </c>
      <c r="AF69" s="113">
        <v>4</v>
      </c>
      <c r="AG69" s="63">
        <v>5</v>
      </c>
      <c r="AH69" s="63">
        <v>4</v>
      </c>
      <c r="AI69" s="63">
        <v>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</row>
    <row r="70" spans="1:69" s="62" customFormat="1" ht="21.75">
      <c r="A70" s="74">
        <v>69</v>
      </c>
      <c r="B70" s="77" t="s">
        <v>50</v>
      </c>
      <c r="C70" s="77">
        <v>1</v>
      </c>
      <c r="D70" s="128">
        <v>0</v>
      </c>
      <c r="E70" s="128">
        <v>0</v>
      </c>
      <c r="F70" s="128">
        <v>0</v>
      </c>
      <c r="G70" s="128">
        <v>0</v>
      </c>
      <c r="H70" s="128">
        <v>1</v>
      </c>
      <c r="I70" s="128">
        <v>0</v>
      </c>
      <c r="J70" s="128">
        <v>0</v>
      </c>
      <c r="K70" s="128">
        <v>0</v>
      </c>
      <c r="L70" s="128">
        <v>1</v>
      </c>
      <c r="M70" s="128">
        <v>0</v>
      </c>
      <c r="N70" s="128">
        <v>0</v>
      </c>
      <c r="O70" s="120">
        <v>4</v>
      </c>
      <c r="P70" s="120">
        <v>4</v>
      </c>
      <c r="Q70" s="120">
        <v>4</v>
      </c>
      <c r="R70" s="120">
        <v>4</v>
      </c>
      <c r="S70" s="120">
        <v>4</v>
      </c>
      <c r="T70" s="122">
        <v>5</v>
      </c>
      <c r="U70" s="122">
        <v>4</v>
      </c>
      <c r="V70" s="122">
        <v>4</v>
      </c>
      <c r="W70" s="74">
        <v>5</v>
      </c>
      <c r="X70" s="74">
        <v>4</v>
      </c>
      <c r="Y70" s="74">
        <v>3</v>
      </c>
      <c r="Z70" s="74">
        <v>4</v>
      </c>
      <c r="AA70" s="74">
        <v>3</v>
      </c>
      <c r="AB70" s="113">
        <v>3</v>
      </c>
      <c r="AC70" s="113">
        <v>4</v>
      </c>
      <c r="AD70" s="113">
        <v>4</v>
      </c>
      <c r="AE70" s="113">
        <v>4</v>
      </c>
      <c r="AF70" s="113">
        <v>4</v>
      </c>
      <c r="AG70" s="63">
        <v>4</v>
      </c>
      <c r="AH70" s="63">
        <v>3</v>
      </c>
      <c r="AI70" s="63">
        <v>3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</row>
    <row r="71" spans="1:69" s="62" customFormat="1" ht="21.75">
      <c r="A71" s="74">
        <v>70</v>
      </c>
      <c r="B71" s="77" t="s">
        <v>51</v>
      </c>
      <c r="C71" s="77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128">
        <v>0</v>
      </c>
      <c r="K71" s="128">
        <v>0</v>
      </c>
      <c r="L71" s="128">
        <v>0</v>
      </c>
      <c r="M71" s="128">
        <v>0</v>
      </c>
      <c r="N71" s="128">
        <v>1</v>
      </c>
      <c r="O71" s="120">
        <v>3</v>
      </c>
      <c r="P71" s="120">
        <v>4</v>
      </c>
      <c r="Q71" s="120">
        <v>4</v>
      </c>
      <c r="R71" s="120">
        <v>4</v>
      </c>
      <c r="S71" s="120">
        <v>4</v>
      </c>
      <c r="T71" s="122">
        <v>5</v>
      </c>
      <c r="U71" s="122">
        <v>5</v>
      </c>
      <c r="V71" s="122">
        <v>4</v>
      </c>
      <c r="W71" s="74">
        <v>4</v>
      </c>
      <c r="X71" s="74">
        <v>4</v>
      </c>
      <c r="Y71" s="74">
        <v>4</v>
      </c>
      <c r="Z71" s="74">
        <v>4</v>
      </c>
      <c r="AA71" s="74">
        <v>4</v>
      </c>
      <c r="AB71" s="113">
        <v>4</v>
      </c>
      <c r="AC71" s="113">
        <v>4</v>
      </c>
      <c r="AD71" s="113">
        <v>4</v>
      </c>
      <c r="AE71" s="113">
        <v>4</v>
      </c>
      <c r="AF71" s="113">
        <v>4</v>
      </c>
      <c r="AG71" s="63">
        <v>4</v>
      </c>
      <c r="AH71" s="63">
        <v>4</v>
      </c>
      <c r="AI71" s="63">
        <v>4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</row>
    <row r="72" spans="1:69" s="62" customFormat="1" ht="21.75">
      <c r="A72" s="74">
        <v>71</v>
      </c>
      <c r="B72" s="77" t="s">
        <v>51</v>
      </c>
      <c r="C72" s="77">
        <v>0</v>
      </c>
      <c r="D72" s="128">
        <v>1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0">
        <v>4</v>
      </c>
      <c r="P72" s="120">
        <v>3</v>
      </c>
      <c r="Q72" s="120">
        <v>4</v>
      </c>
      <c r="R72" s="120">
        <v>4</v>
      </c>
      <c r="S72" s="120">
        <v>4</v>
      </c>
      <c r="T72" s="122">
        <v>4</v>
      </c>
      <c r="U72" s="122">
        <v>4</v>
      </c>
      <c r="V72" s="122">
        <v>4</v>
      </c>
      <c r="W72" s="74">
        <v>4</v>
      </c>
      <c r="X72" s="74">
        <v>4</v>
      </c>
      <c r="Y72" s="74">
        <v>4</v>
      </c>
      <c r="Z72" s="74">
        <v>4</v>
      </c>
      <c r="AA72" s="74">
        <v>4</v>
      </c>
      <c r="AB72" s="113">
        <v>4</v>
      </c>
      <c r="AC72" s="113">
        <v>4</v>
      </c>
      <c r="AD72" s="113">
        <v>4</v>
      </c>
      <c r="AE72" s="113">
        <v>3</v>
      </c>
      <c r="AF72" s="113">
        <v>4</v>
      </c>
      <c r="AG72" s="63">
        <v>4</v>
      </c>
      <c r="AH72" s="63">
        <v>4</v>
      </c>
      <c r="AI72" s="63">
        <v>4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</row>
    <row r="73" spans="1:69" s="62" customFormat="1" ht="21.75">
      <c r="A73" s="74">
        <v>72</v>
      </c>
      <c r="B73" s="77" t="s">
        <v>51</v>
      </c>
      <c r="C73" s="77">
        <v>0</v>
      </c>
      <c r="D73" s="128">
        <v>1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0">
        <v>4</v>
      </c>
      <c r="P73" s="120">
        <v>4</v>
      </c>
      <c r="Q73" s="120">
        <v>5</v>
      </c>
      <c r="R73" s="120">
        <v>5</v>
      </c>
      <c r="S73" s="120">
        <v>5</v>
      </c>
      <c r="T73" s="122">
        <v>5</v>
      </c>
      <c r="U73" s="122">
        <v>5</v>
      </c>
      <c r="V73" s="122">
        <v>5</v>
      </c>
      <c r="W73" s="74">
        <v>5</v>
      </c>
      <c r="X73" s="74">
        <v>5</v>
      </c>
      <c r="Y73" s="74">
        <v>5</v>
      </c>
      <c r="Z73" s="74">
        <v>5</v>
      </c>
      <c r="AA73" s="74">
        <v>5</v>
      </c>
      <c r="AB73" s="113">
        <v>5</v>
      </c>
      <c r="AC73" s="113">
        <v>5</v>
      </c>
      <c r="AD73" s="113">
        <v>5</v>
      </c>
      <c r="AE73" s="113">
        <v>5</v>
      </c>
      <c r="AF73" s="113">
        <v>5</v>
      </c>
      <c r="AG73" s="63">
        <v>5</v>
      </c>
      <c r="AH73" s="63">
        <v>5</v>
      </c>
      <c r="AI73" s="63">
        <v>5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</row>
    <row r="74" spans="1:69" s="62" customFormat="1" ht="21.75">
      <c r="A74" s="74">
        <v>73</v>
      </c>
      <c r="B74" s="77" t="s">
        <v>51</v>
      </c>
      <c r="C74" s="77">
        <v>0</v>
      </c>
      <c r="D74" s="128">
        <v>1</v>
      </c>
      <c r="E74" s="128">
        <v>1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0">
        <v>4</v>
      </c>
      <c r="P74" s="120">
        <v>4</v>
      </c>
      <c r="Q74" s="120">
        <v>4</v>
      </c>
      <c r="R74" s="120">
        <v>4</v>
      </c>
      <c r="S74" s="120">
        <v>4</v>
      </c>
      <c r="T74" s="122">
        <v>4</v>
      </c>
      <c r="U74" s="122">
        <v>4</v>
      </c>
      <c r="V74" s="122">
        <v>4</v>
      </c>
      <c r="W74" s="74">
        <v>3</v>
      </c>
      <c r="X74" s="74">
        <v>4</v>
      </c>
      <c r="Y74" s="74">
        <v>3</v>
      </c>
      <c r="Z74" s="74">
        <v>4</v>
      </c>
      <c r="AA74" s="74">
        <v>4</v>
      </c>
      <c r="AB74" s="113">
        <v>4</v>
      </c>
      <c r="AC74" s="113">
        <v>4</v>
      </c>
      <c r="AD74" s="113">
        <v>4</v>
      </c>
      <c r="AE74" s="113">
        <v>4</v>
      </c>
      <c r="AF74" s="113">
        <v>4</v>
      </c>
      <c r="AG74" s="63">
        <v>3</v>
      </c>
      <c r="AH74" s="63">
        <v>3</v>
      </c>
      <c r="AI74" s="63">
        <v>4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</row>
    <row r="75" spans="1:69" s="62" customFormat="1" ht="21.75">
      <c r="A75" s="74">
        <v>74</v>
      </c>
      <c r="B75" s="77" t="s">
        <v>50</v>
      </c>
      <c r="C75" s="77">
        <v>2</v>
      </c>
      <c r="D75" s="128">
        <v>0</v>
      </c>
      <c r="E75" s="128">
        <v>1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31">
        <v>1</v>
      </c>
      <c r="P75" s="131">
        <v>2</v>
      </c>
      <c r="Q75" s="131">
        <v>1</v>
      </c>
      <c r="R75" s="131">
        <v>1</v>
      </c>
      <c r="S75" s="131">
        <v>2</v>
      </c>
      <c r="T75" s="132">
        <v>1</v>
      </c>
      <c r="U75" s="132">
        <v>1</v>
      </c>
      <c r="V75" s="132">
        <v>2</v>
      </c>
      <c r="W75" s="133">
        <v>2</v>
      </c>
      <c r="X75" s="133">
        <v>1</v>
      </c>
      <c r="Y75" s="133">
        <v>1</v>
      </c>
      <c r="Z75" s="133">
        <v>4</v>
      </c>
      <c r="AA75" s="133">
        <v>4</v>
      </c>
      <c r="AB75" s="134">
        <v>3</v>
      </c>
      <c r="AC75" s="134">
        <v>2</v>
      </c>
      <c r="AD75" s="134">
        <v>2</v>
      </c>
      <c r="AE75" s="134">
        <v>2</v>
      </c>
      <c r="AF75" s="134">
        <v>1</v>
      </c>
      <c r="AG75" s="135">
        <v>1</v>
      </c>
      <c r="AH75" s="135">
        <v>1</v>
      </c>
      <c r="AI75" s="135">
        <v>2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</row>
    <row r="76" spans="1:69" s="62" customFormat="1" ht="21.75">
      <c r="A76" s="74">
        <v>75</v>
      </c>
      <c r="B76" s="77" t="s">
        <v>51</v>
      </c>
      <c r="C76" s="77">
        <v>2</v>
      </c>
      <c r="D76" s="128">
        <v>1</v>
      </c>
      <c r="E76" s="128">
        <v>1</v>
      </c>
      <c r="F76" s="128">
        <v>1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31">
        <v>4</v>
      </c>
      <c r="P76" s="131">
        <v>5</v>
      </c>
      <c r="Q76" s="131">
        <v>5</v>
      </c>
      <c r="R76" s="131">
        <v>4</v>
      </c>
      <c r="S76" s="131">
        <v>5</v>
      </c>
      <c r="T76" s="132">
        <v>5</v>
      </c>
      <c r="U76" s="132">
        <v>5</v>
      </c>
      <c r="V76" s="132">
        <v>5</v>
      </c>
      <c r="W76" s="133">
        <v>5</v>
      </c>
      <c r="X76" s="133">
        <v>5</v>
      </c>
      <c r="Y76" s="133">
        <v>5</v>
      </c>
      <c r="Z76" s="133">
        <v>5</v>
      </c>
      <c r="AA76" s="133">
        <v>5</v>
      </c>
      <c r="AB76" s="134">
        <v>4</v>
      </c>
      <c r="AC76" s="134">
        <v>5</v>
      </c>
      <c r="AD76" s="134">
        <v>4</v>
      </c>
      <c r="AE76" s="134">
        <v>5</v>
      </c>
      <c r="AF76" s="134">
        <v>5</v>
      </c>
      <c r="AG76" s="135">
        <v>4</v>
      </c>
      <c r="AH76" s="135">
        <v>5</v>
      </c>
      <c r="AI76" s="135">
        <v>5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</row>
    <row r="77" spans="1:69" s="62" customFormat="1" ht="21.75">
      <c r="A77" s="74">
        <v>76</v>
      </c>
      <c r="B77" s="77" t="s">
        <v>51</v>
      </c>
      <c r="C77" s="77">
        <v>1</v>
      </c>
      <c r="D77" s="128">
        <v>1</v>
      </c>
      <c r="E77" s="128">
        <v>1</v>
      </c>
      <c r="F77" s="128">
        <v>1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31">
        <v>5</v>
      </c>
      <c r="P77" s="131">
        <v>4</v>
      </c>
      <c r="Q77" s="131">
        <v>5</v>
      </c>
      <c r="R77" s="131">
        <v>4</v>
      </c>
      <c r="S77" s="131">
        <v>5</v>
      </c>
      <c r="T77" s="132">
        <v>5</v>
      </c>
      <c r="U77" s="132">
        <v>5</v>
      </c>
      <c r="V77" s="132">
        <v>5</v>
      </c>
      <c r="W77" s="133">
        <v>5</v>
      </c>
      <c r="X77" s="133">
        <v>5</v>
      </c>
      <c r="Y77" s="133">
        <v>5</v>
      </c>
      <c r="Z77" s="133">
        <v>5</v>
      </c>
      <c r="AA77" s="133">
        <v>5</v>
      </c>
      <c r="AB77" s="134">
        <v>5</v>
      </c>
      <c r="AC77" s="134">
        <v>5</v>
      </c>
      <c r="AD77" s="134">
        <v>5</v>
      </c>
      <c r="AE77" s="134">
        <v>5</v>
      </c>
      <c r="AF77" s="134">
        <v>4</v>
      </c>
      <c r="AG77" s="135">
        <v>5</v>
      </c>
      <c r="AH77" s="135">
        <v>4</v>
      </c>
      <c r="AI77" s="135">
        <v>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</row>
    <row r="78" spans="1:69" s="62" customFormat="1" ht="21.75">
      <c r="A78" s="74">
        <v>77</v>
      </c>
      <c r="B78" s="77" t="s">
        <v>51</v>
      </c>
      <c r="C78" s="77">
        <v>1</v>
      </c>
      <c r="D78" s="128">
        <v>1</v>
      </c>
      <c r="E78" s="128">
        <v>1</v>
      </c>
      <c r="F78" s="128">
        <v>0</v>
      </c>
      <c r="G78" s="128">
        <v>0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31">
        <v>5</v>
      </c>
      <c r="P78" s="131">
        <v>4</v>
      </c>
      <c r="Q78" s="131">
        <v>5</v>
      </c>
      <c r="R78" s="131">
        <v>5</v>
      </c>
      <c r="S78" s="131">
        <v>5</v>
      </c>
      <c r="T78" s="132">
        <v>5</v>
      </c>
      <c r="U78" s="132">
        <v>5</v>
      </c>
      <c r="V78" s="132">
        <v>5</v>
      </c>
      <c r="W78" s="133">
        <v>5</v>
      </c>
      <c r="X78" s="133">
        <v>5</v>
      </c>
      <c r="Y78" s="133">
        <v>5</v>
      </c>
      <c r="Z78" s="133">
        <v>5</v>
      </c>
      <c r="AA78" s="133">
        <v>5</v>
      </c>
      <c r="AB78" s="134">
        <v>5</v>
      </c>
      <c r="AC78" s="134">
        <v>4</v>
      </c>
      <c r="AD78" s="134">
        <v>4</v>
      </c>
      <c r="AE78" s="134">
        <v>4</v>
      </c>
      <c r="AF78" s="134">
        <v>4</v>
      </c>
      <c r="AG78" s="135">
        <v>5</v>
      </c>
      <c r="AH78" s="135">
        <v>5</v>
      </c>
      <c r="AI78" s="135">
        <v>5</v>
      </c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</row>
    <row r="79" spans="1:69" s="62" customFormat="1" ht="21.75">
      <c r="A79" s="74">
        <v>78</v>
      </c>
      <c r="B79" s="77" t="s">
        <v>50</v>
      </c>
      <c r="C79" s="77">
        <v>1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128">
        <v>0</v>
      </c>
      <c r="K79" s="128">
        <v>0</v>
      </c>
      <c r="L79" s="128">
        <v>1</v>
      </c>
      <c r="M79" s="128">
        <v>0</v>
      </c>
      <c r="N79" s="128">
        <v>0</v>
      </c>
      <c r="O79" s="131">
        <v>2</v>
      </c>
      <c r="P79" s="131">
        <v>3</v>
      </c>
      <c r="Q79" s="131">
        <v>4</v>
      </c>
      <c r="R79" s="131">
        <v>5</v>
      </c>
      <c r="S79" s="131">
        <v>3</v>
      </c>
      <c r="T79" s="132">
        <v>5</v>
      </c>
      <c r="U79" s="132">
        <v>5</v>
      </c>
      <c r="V79" s="132">
        <v>3</v>
      </c>
      <c r="W79" s="133">
        <v>3</v>
      </c>
      <c r="X79" s="133">
        <v>4</v>
      </c>
      <c r="Y79" s="133">
        <v>4</v>
      </c>
      <c r="Z79" s="133">
        <v>3</v>
      </c>
      <c r="AA79" s="133">
        <v>3</v>
      </c>
      <c r="AB79" s="134">
        <v>3</v>
      </c>
      <c r="AC79" s="134">
        <v>3</v>
      </c>
      <c r="AD79" s="134">
        <v>4</v>
      </c>
      <c r="AE79" s="134">
        <v>4</v>
      </c>
      <c r="AF79" s="134">
        <v>4</v>
      </c>
      <c r="AG79" s="135">
        <v>4</v>
      </c>
      <c r="AH79" s="135">
        <v>4</v>
      </c>
      <c r="AI79" s="135">
        <v>4</v>
      </c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</row>
    <row r="80" spans="1:69" s="62" customFormat="1" ht="21.75">
      <c r="A80" s="74">
        <v>79</v>
      </c>
      <c r="B80" s="77" t="s">
        <v>51</v>
      </c>
      <c r="C80" s="77">
        <v>1</v>
      </c>
      <c r="D80" s="128">
        <v>1</v>
      </c>
      <c r="E80" s="128">
        <v>1</v>
      </c>
      <c r="F80" s="128">
        <v>0</v>
      </c>
      <c r="G80" s="128">
        <v>1</v>
      </c>
      <c r="H80" s="128">
        <v>0</v>
      </c>
      <c r="I80" s="128">
        <v>0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31">
        <v>4</v>
      </c>
      <c r="P80" s="131">
        <v>3</v>
      </c>
      <c r="Q80" s="131">
        <v>3</v>
      </c>
      <c r="R80" s="131">
        <v>4</v>
      </c>
      <c r="S80" s="131">
        <v>4</v>
      </c>
      <c r="T80" s="132">
        <v>5</v>
      </c>
      <c r="U80" s="132">
        <v>5</v>
      </c>
      <c r="V80" s="132">
        <v>5</v>
      </c>
      <c r="W80" s="133">
        <v>5</v>
      </c>
      <c r="X80" s="133">
        <v>5</v>
      </c>
      <c r="Y80" s="133">
        <v>4</v>
      </c>
      <c r="Z80" s="133">
        <v>3</v>
      </c>
      <c r="AA80" s="133">
        <v>4</v>
      </c>
      <c r="AB80" s="134">
        <v>4</v>
      </c>
      <c r="AC80" s="134">
        <v>4</v>
      </c>
      <c r="AD80" s="134">
        <v>4</v>
      </c>
      <c r="AE80" s="134">
        <v>4</v>
      </c>
      <c r="AF80" s="134">
        <v>4</v>
      </c>
      <c r="AG80" s="135">
        <v>5</v>
      </c>
      <c r="AH80" s="135">
        <v>5</v>
      </c>
      <c r="AI80" s="135">
        <v>5</v>
      </c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</row>
    <row r="81" spans="1:69" s="62" customFormat="1" ht="21.75">
      <c r="A81" s="74">
        <v>80</v>
      </c>
      <c r="B81" s="77" t="s">
        <v>51</v>
      </c>
      <c r="C81" s="77">
        <v>1</v>
      </c>
      <c r="D81" s="128">
        <v>1</v>
      </c>
      <c r="E81" s="128">
        <v>1</v>
      </c>
      <c r="F81" s="128">
        <v>0</v>
      </c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  <c r="O81" s="131">
        <v>4</v>
      </c>
      <c r="P81" s="131">
        <v>4</v>
      </c>
      <c r="Q81" s="131">
        <v>5</v>
      </c>
      <c r="R81" s="131">
        <v>4</v>
      </c>
      <c r="S81" s="131">
        <v>4</v>
      </c>
      <c r="T81" s="132">
        <v>4</v>
      </c>
      <c r="U81" s="132">
        <v>4</v>
      </c>
      <c r="V81" s="132">
        <v>4</v>
      </c>
      <c r="W81" s="133">
        <v>5</v>
      </c>
      <c r="X81" s="133">
        <v>5</v>
      </c>
      <c r="Y81" s="133">
        <v>5</v>
      </c>
      <c r="Z81" s="133">
        <v>4</v>
      </c>
      <c r="AA81" s="133">
        <v>4</v>
      </c>
      <c r="AB81" s="134">
        <v>4</v>
      </c>
      <c r="AC81" s="134">
        <v>4</v>
      </c>
      <c r="AD81" s="134">
        <v>4</v>
      </c>
      <c r="AE81" s="134">
        <v>4</v>
      </c>
      <c r="AF81" s="134">
        <v>5</v>
      </c>
      <c r="AG81" s="135">
        <v>4</v>
      </c>
      <c r="AH81" s="135">
        <v>5</v>
      </c>
      <c r="AI81" s="135">
        <v>4</v>
      </c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</row>
    <row r="82" spans="1:69" s="62" customFormat="1" ht="21.75">
      <c r="A82" s="74">
        <v>81</v>
      </c>
      <c r="B82" s="77" t="s">
        <v>50</v>
      </c>
      <c r="C82" s="77">
        <v>1</v>
      </c>
      <c r="D82" s="128">
        <v>1</v>
      </c>
      <c r="E82" s="128">
        <v>0</v>
      </c>
      <c r="F82" s="128">
        <v>1</v>
      </c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31">
        <v>5</v>
      </c>
      <c r="P82" s="131">
        <v>5</v>
      </c>
      <c r="Q82" s="131">
        <v>5</v>
      </c>
      <c r="R82" s="131">
        <v>5</v>
      </c>
      <c r="S82" s="131">
        <v>5</v>
      </c>
      <c r="T82" s="132">
        <v>5</v>
      </c>
      <c r="U82" s="132">
        <v>5</v>
      </c>
      <c r="V82" s="132">
        <v>5</v>
      </c>
      <c r="W82" s="133">
        <v>5</v>
      </c>
      <c r="X82" s="133">
        <v>5</v>
      </c>
      <c r="Y82" s="133">
        <v>5</v>
      </c>
      <c r="Z82" s="133">
        <v>5</v>
      </c>
      <c r="AA82" s="133">
        <v>5</v>
      </c>
      <c r="AB82" s="134">
        <v>5</v>
      </c>
      <c r="AC82" s="134">
        <v>5</v>
      </c>
      <c r="AD82" s="134">
        <v>5</v>
      </c>
      <c r="AE82" s="134">
        <v>5</v>
      </c>
      <c r="AF82" s="134">
        <v>5</v>
      </c>
      <c r="AG82" s="135">
        <v>5</v>
      </c>
      <c r="AH82" s="135">
        <v>5</v>
      </c>
      <c r="AI82" s="135">
        <v>5</v>
      </c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</row>
    <row r="83" spans="1:69" s="62" customFormat="1" ht="21.75">
      <c r="A83" s="74">
        <v>82</v>
      </c>
      <c r="B83" s="77" t="s">
        <v>51</v>
      </c>
      <c r="C83" s="77">
        <v>1</v>
      </c>
      <c r="D83" s="128">
        <v>1</v>
      </c>
      <c r="E83" s="128">
        <v>0</v>
      </c>
      <c r="F83" s="128">
        <v>0</v>
      </c>
      <c r="G83" s="128">
        <v>1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31">
        <v>5</v>
      </c>
      <c r="P83" s="131">
        <v>4</v>
      </c>
      <c r="Q83" s="131">
        <v>4</v>
      </c>
      <c r="R83" s="131">
        <v>5</v>
      </c>
      <c r="S83" s="131">
        <v>5</v>
      </c>
      <c r="T83" s="132">
        <v>4</v>
      </c>
      <c r="U83" s="132">
        <v>4</v>
      </c>
      <c r="V83" s="132">
        <v>4</v>
      </c>
      <c r="W83" s="133">
        <v>5</v>
      </c>
      <c r="X83" s="133">
        <v>5</v>
      </c>
      <c r="Y83" s="133">
        <v>5</v>
      </c>
      <c r="Z83" s="133">
        <v>4</v>
      </c>
      <c r="AA83" s="133">
        <v>5</v>
      </c>
      <c r="AB83" s="134">
        <v>5</v>
      </c>
      <c r="AC83" s="134">
        <v>4</v>
      </c>
      <c r="AD83" s="134">
        <v>4</v>
      </c>
      <c r="AE83" s="134">
        <v>4</v>
      </c>
      <c r="AF83" s="134">
        <v>5</v>
      </c>
      <c r="AG83" s="135">
        <v>5</v>
      </c>
      <c r="AH83" s="135">
        <v>4</v>
      </c>
      <c r="AI83" s="135">
        <v>4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</row>
    <row r="84" spans="1:69" s="62" customFormat="1" ht="21.75">
      <c r="A84" s="74">
        <v>83</v>
      </c>
      <c r="B84" s="77" t="s">
        <v>50</v>
      </c>
      <c r="C84" s="77">
        <v>1</v>
      </c>
      <c r="D84" s="128">
        <v>1</v>
      </c>
      <c r="E84" s="128">
        <v>1</v>
      </c>
      <c r="F84" s="128">
        <v>0</v>
      </c>
      <c r="G84" s="128">
        <v>1</v>
      </c>
      <c r="H84" s="128">
        <v>0</v>
      </c>
      <c r="I84" s="128">
        <v>0</v>
      </c>
      <c r="J84" s="128">
        <v>0</v>
      </c>
      <c r="K84" s="128">
        <v>0</v>
      </c>
      <c r="L84" s="128">
        <v>1</v>
      </c>
      <c r="M84" s="128">
        <v>0</v>
      </c>
      <c r="N84" s="128">
        <v>0</v>
      </c>
      <c r="O84" s="131">
        <v>4</v>
      </c>
      <c r="P84" s="131">
        <v>5</v>
      </c>
      <c r="Q84" s="131">
        <v>5</v>
      </c>
      <c r="R84" s="131">
        <v>4</v>
      </c>
      <c r="S84" s="131">
        <v>4</v>
      </c>
      <c r="T84" s="132">
        <v>5</v>
      </c>
      <c r="U84" s="132">
        <v>5</v>
      </c>
      <c r="V84" s="132">
        <v>5</v>
      </c>
      <c r="W84" s="133">
        <v>5</v>
      </c>
      <c r="X84" s="133">
        <v>5</v>
      </c>
      <c r="Y84" s="133">
        <v>5</v>
      </c>
      <c r="Z84" s="133">
        <v>5</v>
      </c>
      <c r="AA84" s="133">
        <v>5</v>
      </c>
      <c r="AB84" s="134">
        <v>4</v>
      </c>
      <c r="AC84" s="134">
        <v>3</v>
      </c>
      <c r="AD84" s="134">
        <v>4</v>
      </c>
      <c r="AE84" s="134">
        <v>4</v>
      </c>
      <c r="AF84" s="134">
        <v>4</v>
      </c>
      <c r="AG84" s="135">
        <v>4</v>
      </c>
      <c r="AH84" s="135">
        <v>4</v>
      </c>
      <c r="AI84" s="135">
        <v>4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</row>
    <row r="85" spans="1:69" s="62" customFormat="1" ht="21.75">
      <c r="A85" s="74">
        <v>84</v>
      </c>
      <c r="B85" s="77" t="s">
        <v>51</v>
      </c>
      <c r="C85" s="77">
        <v>1</v>
      </c>
      <c r="D85" s="128">
        <v>0</v>
      </c>
      <c r="E85" s="128">
        <v>0</v>
      </c>
      <c r="F85" s="128">
        <v>1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  <c r="O85" s="131">
        <v>5</v>
      </c>
      <c r="P85" s="131">
        <v>5</v>
      </c>
      <c r="Q85" s="131">
        <v>5</v>
      </c>
      <c r="R85" s="131">
        <v>5</v>
      </c>
      <c r="S85" s="131">
        <v>5</v>
      </c>
      <c r="T85" s="132">
        <v>5</v>
      </c>
      <c r="U85" s="132">
        <v>5</v>
      </c>
      <c r="V85" s="132">
        <v>5</v>
      </c>
      <c r="W85" s="133">
        <v>5</v>
      </c>
      <c r="X85" s="133">
        <v>5</v>
      </c>
      <c r="Y85" s="133">
        <v>5</v>
      </c>
      <c r="Z85" s="133">
        <v>5</v>
      </c>
      <c r="AA85" s="133">
        <v>5</v>
      </c>
      <c r="AB85" s="134">
        <v>5</v>
      </c>
      <c r="AC85" s="134">
        <v>5</v>
      </c>
      <c r="AD85" s="134">
        <v>5</v>
      </c>
      <c r="AE85" s="134">
        <v>5</v>
      </c>
      <c r="AF85" s="134">
        <v>5</v>
      </c>
      <c r="AG85" s="135">
        <v>5</v>
      </c>
      <c r="AH85" s="135">
        <v>5</v>
      </c>
      <c r="AI85" s="135">
        <v>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</row>
    <row r="86" spans="1:69" s="62" customFormat="1" ht="21.75">
      <c r="A86" s="74">
        <v>85</v>
      </c>
      <c r="B86" s="77" t="s">
        <v>50</v>
      </c>
      <c r="C86" s="77">
        <v>1</v>
      </c>
      <c r="D86" s="128">
        <v>1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128">
        <v>0</v>
      </c>
      <c r="K86" s="128">
        <v>0</v>
      </c>
      <c r="L86" s="128">
        <v>0</v>
      </c>
      <c r="M86" s="128">
        <v>0</v>
      </c>
      <c r="N86" s="128">
        <v>0</v>
      </c>
      <c r="O86" s="131">
        <v>4</v>
      </c>
      <c r="P86" s="131">
        <v>5</v>
      </c>
      <c r="Q86" s="131">
        <v>5</v>
      </c>
      <c r="R86" s="131">
        <v>5</v>
      </c>
      <c r="S86" s="131">
        <v>5</v>
      </c>
      <c r="T86" s="132">
        <v>5</v>
      </c>
      <c r="U86" s="132">
        <v>5</v>
      </c>
      <c r="V86" s="132">
        <v>5</v>
      </c>
      <c r="W86" s="133">
        <v>5</v>
      </c>
      <c r="X86" s="133">
        <v>5</v>
      </c>
      <c r="Y86" s="133">
        <v>5</v>
      </c>
      <c r="Z86" s="133">
        <v>5</v>
      </c>
      <c r="AA86" s="133">
        <v>5</v>
      </c>
      <c r="AB86" s="134">
        <v>5</v>
      </c>
      <c r="AC86" s="134">
        <v>5</v>
      </c>
      <c r="AD86" s="134">
        <v>5</v>
      </c>
      <c r="AE86" s="134">
        <v>5</v>
      </c>
      <c r="AF86" s="134">
        <v>5</v>
      </c>
      <c r="AG86" s="135">
        <v>5</v>
      </c>
      <c r="AH86" s="135">
        <v>5</v>
      </c>
      <c r="AI86" s="135">
        <v>5</v>
      </c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</row>
    <row r="87" spans="1:69" s="62" customFormat="1" ht="21.75">
      <c r="A87" s="74">
        <v>86</v>
      </c>
      <c r="B87" s="77" t="s">
        <v>51</v>
      </c>
      <c r="C87" s="77">
        <v>1</v>
      </c>
      <c r="D87" s="128">
        <v>0</v>
      </c>
      <c r="E87" s="128">
        <v>0</v>
      </c>
      <c r="F87" s="128">
        <v>1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  <c r="O87" s="131">
        <v>5</v>
      </c>
      <c r="P87" s="131">
        <v>5</v>
      </c>
      <c r="Q87" s="131">
        <v>5</v>
      </c>
      <c r="R87" s="131">
        <v>5</v>
      </c>
      <c r="S87" s="131">
        <v>5</v>
      </c>
      <c r="T87" s="132">
        <v>5</v>
      </c>
      <c r="U87" s="132">
        <v>5</v>
      </c>
      <c r="V87" s="132">
        <v>5</v>
      </c>
      <c r="W87" s="133">
        <v>5</v>
      </c>
      <c r="X87" s="133">
        <v>5</v>
      </c>
      <c r="Y87" s="133">
        <v>5</v>
      </c>
      <c r="Z87" s="133">
        <v>5</v>
      </c>
      <c r="AA87" s="133">
        <v>5</v>
      </c>
      <c r="AB87" s="134">
        <v>5</v>
      </c>
      <c r="AC87" s="134">
        <v>5</v>
      </c>
      <c r="AD87" s="134">
        <v>5</v>
      </c>
      <c r="AE87" s="134">
        <v>5</v>
      </c>
      <c r="AF87" s="134">
        <v>5</v>
      </c>
      <c r="AG87" s="135">
        <v>5</v>
      </c>
      <c r="AH87" s="135">
        <v>5</v>
      </c>
      <c r="AI87" s="135">
        <v>5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</row>
    <row r="88" spans="1:69" s="62" customFormat="1" ht="21.75">
      <c r="A88" s="74">
        <v>87</v>
      </c>
      <c r="B88" s="77" t="s">
        <v>50</v>
      </c>
      <c r="C88" s="77">
        <v>1</v>
      </c>
      <c r="D88" s="128">
        <v>0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1</v>
      </c>
      <c r="M88" s="128">
        <v>0</v>
      </c>
      <c r="N88" s="128">
        <v>0</v>
      </c>
      <c r="O88" s="131">
        <v>3</v>
      </c>
      <c r="P88" s="131">
        <v>4</v>
      </c>
      <c r="Q88" s="131">
        <v>4</v>
      </c>
      <c r="R88" s="131">
        <v>3</v>
      </c>
      <c r="S88" s="131">
        <v>3</v>
      </c>
      <c r="T88" s="132">
        <v>4</v>
      </c>
      <c r="U88" s="132">
        <v>4</v>
      </c>
      <c r="V88" s="132">
        <v>4</v>
      </c>
      <c r="W88" s="133">
        <v>4</v>
      </c>
      <c r="X88" s="133">
        <v>4</v>
      </c>
      <c r="Y88" s="133">
        <v>3</v>
      </c>
      <c r="Z88" s="133">
        <v>4</v>
      </c>
      <c r="AA88" s="133">
        <v>2</v>
      </c>
      <c r="AB88" s="134">
        <v>4</v>
      </c>
      <c r="AC88" s="134">
        <v>4</v>
      </c>
      <c r="AD88" s="134">
        <v>3</v>
      </c>
      <c r="AE88" s="134">
        <v>3</v>
      </c>
      <c r="AF88" s="134">
        <v>3</v>
      </c>
      <c r="AG88" s="135">
        <v>4</v>
      </c>
      <c r="AH88" s="135">
        <v>4</v>
      </c>
      <c r="AI88" s="135">
        <v>4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</row>
    <row r="89" spans="1:69" s="62" customFormat="1" ht="21.75">
      <c r="A89" s="74">
        <v>88</v>
      </c>
      <c r="B89" s="77" t="s">
        <v>51</v>
      </c>
      <c r="C89" s="77">
        <v>1</v>
      </c>
      <c r="D89" s="128">
        <v>1</v>
      </c>
      <c r="E89" s="128">
        <v>0</v>
      </c>
      <c r="F89" s="128">
        <v>1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  <c r="O89" s="131">
        <v>5</v>
      </c>
      <c r="P89" s="131">
        <v>5</v>
      </c>
      <c r="Q89" s="131">
        <v>5</v>
      </c>
      <c r="R89" s="131">
        <v>5</v>
      </c>
      <c r="S89" s="131">
        <v>5</v>
      </c>
      <c r="T89" s="132">
        <v>5</v>
      </c>
      <c r="U89" s="132">
        <v>5</v>
      </c>
      <c r="V89" s="132">
        <v>5</v>
      </c>
      <c r="W89" s="133">
        <v>5</v>
      </c>
      <c r="X89" s="133">
        <v>5</v>
      </c>
      <c r="Y89" s="133">
        <v>5</v>
      </c>
      <c r="Z89" s="133">
        <v>5</v>
      </c>
      <c r="AA89" s="133">
        <v>5</v>
      </c>
      <c r="AB89" s="134">
        <v>5</v>
      </c>
      <c r="AC89" s="134">
        <v>5</v>
      </c>
      <c r="AD89" s="134">
        <v>5</v>
      </c>
      <c r="AE89" s="134">
        <v>5</v>
      </c>
      <c r="AF89" s="134">
        <v>5</v>
      </c>
      <c r="AG89" s="135">
        <v>5</v>
      </c>
      <c r="AH89" s="135">
        <v>5</v>
      </c>
      <c r="AI89" s="135">
        <v>5</v>
      </c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</row>
    <row r="90" spans="1:69" s="62" customFormat="1" ht="21.75">
      <c r="A90" s="74">
        <v>89</v>
      </c>
      <c r="B90" s="77" t="s">
        <v>51</v>
      </c>
      <c r="C90" s="77">
        <v>1</v>
      </c>
      <c r="D90" s="128">
        <v>1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  <c r="O90" s="131">
        <v>3</v>
      </c>
      <c r="P90" s="131">
        <v>4</v>
      </c>
      <c r="Q90" s="131">
        <v>5</v>
      </c>
      <c r="R90" s="131">
        <v>5</v>
      </c>
      <c r="S90" s="131">
        <v>5</v>
      </c>
      <c r="T90" s="132">
        <v>5</v>
      </c>
      <c r="U90" s="132">
        <v>5</v>
      </c>
      <c r="V90" s="132">
        <v>5</v>
      </c>
      <c r="W90" s="133">
        <v>5</v>
      </c>
      <c r="X90" s="133">
        <v>4</v>
      </c>
      <c r="Y90" s="133">
        <v>5</v>
      </c>
      <c r="Z90" s="133">
        <v>5</v>
      </c>
      <c r="AA90" s="133">
        <v>4</v>
      </c>
      <c r="AB90" s="134">
        <v>3</v>
      </c>
      <c r="AC90" s="134">
        <v>4</v>
      </c>
      <c r="AD90" s="134">
        <v>4</v>
      </c>
      <c r="AE90" s="134">
        <v>4</v>
      </c>
      <c r="AF90" s="134">
        <v>4</v>
      </c>
      <c r="AG90" s="135">
        <v>5</v>
      </c>
      <c r="AH90" s="135">
        <v>5</v>
      </c>
      <c r="AI90" s="135">
        <v>5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</row>
    <row r="91" spans="1:69" s="136" customFormat="1" ht="21.75">
      <c r="A91" s="74">
        <v>90</v>
      </c>
      <c r="B91" s="77" t="s">
        <v>51</v>
      </c>
      <c r="C91" s="77">
        <v>1</v>
      </c>
      <c r="D91" s="128">
        <v>1</v>
      </c>
      <c r="E91" s="128">
        <v>0</v>
      </c>
      <c r="F91" s="128">
        <v>0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  <c r="O91" s="131">
        <v>5</v>
      </c>
      <c r="P91" s="131">
        <v>5</v>
      </c>
      <c r="Q91" s="131">
        <v>5</v>
      </c>
      <c r="R91" s="131">
        <v>5</v>
      </c>
      <c r="S91" s="131">
        <v>5</v>
      </c>
      <c r="T91" s="132">
        <v>5</v>
      </c>
      <c r="U91" s="132">
        <v>5</v>
      </c>
      <c r="V91" s="132">
        <v>5</v>
      </c>
      <c r="W91" s="133">
        <v>5</v>
      </c>
      <c r="X91" s="133">
        <v>5</v>
      </c>
      <c r="Y91" s="133">
        <v>5</v>
      </c>
      <c r="Z91" s="133">
        <v>5</v>
      </c>
      <c r="AA91" s="133">
        <v>5</v>
      </c>
      <c r="AB91" s="134">
        <v>5</v>
      </c>
      <c r="AC91" s="134">
        <v>5</v>
      </c>
      <c r="AD91" s="134">
        <v>5</v>
      </c>
      <c r="AE91" s="134">
        <v>5</v>
      </c>
      <c r="AF91" s="134">
        <v>5</v>
      </c>
      <c r="AG91" s="135">
        <v>5</v>
      </c>
      <c r="AH91" s="135">
        <v>5</v>
      </c>
      <c r="AI91" s="135">
        <v>5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</row>
    <row r="92" spans="1:69" s="136" customFormat="1" ht="21.75">
      <c r="A92" s="74">
        <v>91</v>
      </c>
      <c r="B92" s="77" t="s">
        <v>51</v>
      </c>
      <c r="C92" s="77">
        <v>1</v>
      </c>
      <c r="D92" s="128">
        <v>1</v>
      </c>
      <c r="E92" s="128">
        <v>0</v>
      </c>
      <c r="F92" s="128">
        <v>0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  <c r="O92" s="131">
        <v>5</v>
      </c>
      <c r="P92" s="131">
        <v>5</v>
      </c>
      <c r="Q92" s="131">
        <v>5</v>
      </c>
      <c r="R92" s="131">
        <v>5</v>
      </c>
      <c r="S92" s="131">
        <v>5</v>
      </c>
      <c r="T92" s="132">
        <v>5</v>
      </c>
      <c r="U92" s="132">
        <v>5</v>
      </c>
      <c r="V92" s="132">
        <v>5</v>
      </c>
      <c r="W92" s="133">
        <v>5</v>
      </c>
      <c r="X92" s="133">
        <v>5</v>
      </c>
      <c r="Y92" s="133">
        <v>5</v>
      </c>
      <c r="Z92" s="133">
        <v>5</v>
      </c>
      <c r="AA92" s="133">
        <v>5</v>
      </c>
      <c r="AB92" s="134">
        <v>5</v>
      </c>
      <c r="AC92" s="134">
        <v>5</v>
      </c>
      <c r="AD92" s="134">
        <v>5</v>
      </c>
      <c r="AE92" s="134">
        <v>5</v>
      </c>
      <c r="AF92" s="134">
        <v>5</v>
      </c>
      <c r="AG92" s="135">
        <v>5</v>
      </c>
      <c r="AH92" s="135">
        <v>5</v>
      </c>
      <c r="AI92" s="135">
        <v>5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</row>
    <row r="93" spans="1:69" s="136" customFormat="1" ht="21.75">
      <c r="A93" s="74">
        <v>92</v>
      </c>
      <c r="B93" s="77" t="s">
        <v>51</v>
      </c>
      <c r="C93" s="77">
        <v>1</v>
      </c>
      <c r="D93" s="128">
        <v>1</v>
      </c>
      <c r="E93" s="128">
        <v>0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  <c r="O93" s="131">
        <v>5</v>
      </c>
      <c r="P93" s="131">
        <v>5</v>
      </c>
      <c r="Q93" s="131">
        <v>5</v>
      </c>
      <c r="R93" s="131">
        <v>5</v>
      </c>
      <c r="S93" s="131">
        <v>5</v>
      </c>
      <c r="T93" s="132">
        <v>5</v>
      </c>
      <c r="U93" s="132">
        <v>5</v>
      </c>
      <c r="V93" s="132">
        <v>5</v>
      </c>
      <c r="W93" s="133">
        <v>5</v>
      </c>
      <c r="X93" s="133">
        <v>5</v>
      </c>
      <c r="Y93" s="133">
        <v>5</v>
      </c>
      <c r="Z93" s="133">
        <v>5</v>
      </c>
      <c r="AA93" s="133">
        <v>5</v>
      </c>
      <c r="AB93" s="134">
        <v>5</v>
      </c>
      <c r="AC93" s="134">
        <v>5</v>
      </c>
      <c r="AD93" s="134">
        <v>5</v>
      </c>
      <c r="AE93" s="134">
        <v>5</v>
      </c>
      <c r="AF93" s="134">
        <v>5</v>
      </c>
      <c r="AG93" s="135">
        <v>5</v>
      </c>
      <c r="AH93" s="135">
        <v>5</v>
      </c>
      <c r="AI93" s="135">
        <v>5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</row>
    <row r="94" spans="1:69" s="136" customFormat="1" ht="21.75">
      <c r="A94" s="74">
        <v>93</v>
      </c>
      <c r="B94" s="77" t="s">
        <v>51</v>
      </c>
      <c r="C94" s="77">
        <v>1</v>
      </c>
      <c r="D94" s="128">
        <v>1</v>
      </c>
      <c r="E94" s="128">
        <v>0</v>
      </c>
      <c r="F94" s="128">
        <v>0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0</v>
      </c>
      <c r="M94" s="128">
        <v>0</v>
      </c>
      <c r="N94" s="128">
        <v>0</v>
      </c>
      <c r="O94" s="131">
        <v>5</v>
      </c>
      <c r="P94" s="131">
        <v>5</v>
      </c>
      <c r="Q94" s="131">
        <v>5</v>
      </c>
      <c r="R94" s="131">
        <v>5</v>
      </c>
      <c r="S94" s="131">
        <v>5</v>
      </c>
      <c r="T94" s="132">
        <v>5</v>
      </c>
      <c r="U94" s="132">
        <v>5</v>
      </c>
      <c r="V94" s="132">
        <v>5</v>
      </c>
      <c r="W94" s="133">
        <v>5</v>
      </c>
      <c r="X94" s="133">
        <v>5</v>
      </c>
      <c r="Y94" s="133">
        <v>5</v>
      </c>
      <c r="Z94" s="133">
        <v>5</v>
      </c>
      <c r="AA94" s="133">
        <v>5</v>
      </c>
      <c r="AB94" s="134">
        <v>5</v>
      </c>
      <c r="AC94" s="134">
        <v>5</v>
      </c>
      <c r="AD94" s="134">
        <v>5</v>
      </c>
      <c r="AE94" s="134">
        <v>5</v>
      </c>
      <c r="AF94" s="134">
        <v>5</v>
      </c>
      <c r="AG94" s="135">
        <v>5</v>
      </c>
      <c r="AH94" s="135">
        <v>5</v>
      </c>
      <c r="AI94" s="135">
        <v>5</v>
      </c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</row>
    <row r="95" spans="1:69" s="136" customFormat="1" ht="21.75">
      <c r="A95" s="74">
        <v>94</v>
      </c>
      <c r="B95" s="77" t="s">
        <v>51</v>
      </c>
      <c r="C95" s="77">
        <v>1</v>
      </c>
      <c r="D95" s="128">
        <v>1</v>
      </c>
      <c r="E95" s="128">
        <v>1</v>
      </c>
      <c r="F95" s="128">
        <v>1</v>
      </c>
      <c r="G95" s="128">
        <v>1</v>
      </c>
      <c r="H95" s="128">
        <v>0</v>
      </c>
      <c r="I95" s="128">
        <v>0</v>
      </c>
      <c r="J95" s="128">
        <v>0</v>
      </c>
      <c r="K95" s="128">
        <v>0</v>
      </c>
      <c r="L95" s="128">
        <v>0</v>
      </c>
      <c r="M95" s="128">
        <v>0</v>
      </c>
      <c r="N95" s="128">
        <v>0</v>
      </c>
      <c r="O95" s="131">
        <v>5</v>
      </c>
      <c r="P95" s="131">
        <v>5</v>
      </c>
      <c r="Q95" s="131">
        <v>5</v>
      </c>
      <c r="R95" s="131">
        <v>5</v>
      </c>
      <c r="S95" s="131">
        <v>5</v>
      </c>
      <c r="T95" s="132">
        <v>5</v>
      </c>
      <c r="U95" s="132">
        <v>5</v>
      </c>
      <c r="V95" s="132">
        <v>5</v>
      </c>
      <c r="W95" s="133">
        <v>5</v>
      </c>
      <c r="X95" s="133">
        <v>5</v>
      </c>
      <c r="Y95" s="133">
        <v>5</v>
      </c>
      <c r="Z95" s="133">
        <v>5</v>
      </c>
      <c r="AA95" s="133">
        <v>5</v>
      </c>
      <c r="AB95" s="134">
        <v>5</v>
      </c>
      <c r="AC95" s="134">
        <v>5</v>
      </c>
      <c r="AD95" s="134">
        <v>5</v>
      </c>
      <c r="AE95" s="134">
        <v>5</v>
      </c>
      <c r="AF95" s="134">
        <v>5</v>
      </c>
      <c r="AG95" s="135">
        <v>5</v>
      </c>
      <c r="AH95" s="135">
        <v>5</v>
      </c>
      <c r="AI95" s="135">
        <v>5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</row>
    <row r="96" spans="1:69" s="136" customFormat="1" ht="21.75">
      <c r="A96" s="74">
        <v>95</v>
      </c>
      <c r="B96" s="77" t="s">
        <v>50</v>
      </c>
      <c r="C96" s="77">
        <v>1</v>
      </c>
      <c r="D96" s="128">
        <v>1</v>
      </c>
      <c r="E96" s="128">
        <v>1</v>
      </c>
      <c r="F96" s="128">
        <v>1</v>
      </c>
      <c r="G96" s="128">
        <v>1</v>
      </c>
      <c r="H96" s="128">
        <v>0</v>
      </c>
      <c r="I96" s="128">
        <v>0</v>
      </c>
      <c r="J96" s="128">
        <v>0</v>
      </c>
      <c r="K96" s="128">
        <v>0</v>
      </c>
      <c r="L96" s="128">
        <v>0</v>
      </c>
      <c r="M96" s="128">
        <v>0</v>
      </c>
      <c r="N96" s="128">
        <v>0</v>
      </c>
      <c r="O96" s="131">
        <v>5</v>
      </c>
      <c r="P96" s="131">
        <v>5</v>
      </c>
      <c r="Q96" s="131">
        <v>5</v>
      </c>
      <c r="R96" s="131">
        <v>5</v>
      </c>
      <c r="S96" s="131">
        <v>5</v>
      </c>
      <c r="T96" s="132">
        <v>5</v>
      </c>
      <c r="U96" s="132">
        <v>5</v>
      </c>
      <c r="V96" s="132">
        <v>5</v>
      </c>
      <c r="W96" s="133">
        <v>5</v>
      </c>
      <c r="X96" s="133">
        <v>5</v>
      </c>
      <c r="Y96" s="133">
        <v>5</v>
      </c>
      <c r="Z96" s="133">
        <v>5</v>
      </c>
      <c r="AA96" s="133">
        <v>5</v>
      </c>
      <c r="AB96" s="134">
        <v>5</v>
      </c>
      <c r="AC96" s="134">
        <v>5</v>
      </c>
      <c r="AD96" s="134">
        <v>5</v>
      </c>
      <c r="AE96" s="134">
        <v>5</v>
      </c>
      <c r="AF96" s="134">
        <v>5</v>
      </c>
      <c r="AG96" s="135">
        <v>5</v>
      </c>
      <c r="AH96" s="135">
        <v>5</v>
      </c>
      <c r="AI96" s="135">
        <v>5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</row>
    <row r="97" spans="1:69" s="136" customFormat="1" ht="21.75">
      <c r="A97" s="74">
        <v>96</v>
      </c>
      <c r="B97" s="77" t="s">
        <v>51</v>
      </c>
      <c r="C97" s="77">
        <v>1</v>
      </c>
      <c r="D97" s="128">
        <v>1</v>
      </c>
      <c r="E97" s="128">
        <v>1</v>
      </c>
      <c r="F97" s="128">
        <v>1</v>
      </c>
      <c r="G97" s="128">
        <v>1</v>
      </c>
      <c r="H97" s="128">
        <v>0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131">
        <v>5</v>
      </c>
      <c r="P97" s="131">
        <v>5</v>
      </c>
      <c r="Q97" s="131">
        <v>5</v>
      </c>
      <c r="R97" s="131">
        <v>5</v>
      </c>
      <c r="S97" s="131">
        <v>5</v>
      </c>
      <c r="T97" s="132">
        <v>5</v>
      </c>
      <c r="U97" s="132">
        <v>5</v>
      </c>
      <c r="V97" s="132">
        <v>5</v>
      </c>
      <c r="W97" s="133">
        <v>5</v>
      </c>
      <c r="X97" s="133">
        <v>5</v>
      </c>
      <c r="Y97" s="133">
        <v>5</v>
      </c>
      <c r="Z97" s="133">
        <v>5</v>
      </c>
      <c r="AA97" s="133">
        <v>5</v>
      </c>
      <c r="AB97" s="134">
        <v>5</v>
      </c>
      <c r="AC97" s="134">
        <v>5</v>
      </c>
      <c r="AD97" s="134">
        <v>5</v>
      </c>
      <c r="AE97" s="134">
        <v>5</v>
      </c>
      <c r="AF97" s="134">
        <v>5</v>
      </c>
      <c r="AG97" s="135">
        <v>5</v>
      </c>
      <c r="AH97" s="135">
        <v>5</v>
      </c>
      <c r="AI97" s="135">
        <v>5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</row>
    <row r="98" spans="1:69" s="136" customFormat="1" ht="21.75">
      <c r="A98" s="74">
        <v>97</v>
      </c>
      <c r="B98" s="77" t="s">
        <v>51</v>
      </c>
      <c r="C98" s="77">
        <v>1</v>
      </c>
      <c r="D98" s="128">
        <v>1</v>
      </c>
      <c r="E98" s="128">
        <v>1</v>
      </c>
      <c r="F98" s="128">
        <v>1</v>
      </c>
      <c r="G98" s="128">
        <v>1</v>
      </c>
      <c r="H98" s="128">
        <v>0</v>
      </c>
      <c r="I98" s="128">
        <v>0</v>
      </c>
      <c r="J98" s="128">
        <v>0</v>
      </c>
      <c r="K98" s="128">
        <v>0</v>
      </c>
      <c r="L98" s="128">
        <v>0</v>
      </c>
      <c r="M98" s="128">
        <v>0</v>
      </c>
      <c r="N98" s="128">
        <v>0</v>
      </c>
      <c r="O98" s="131">
        <v>5</v>
      </c>
      <c r="P98" s="131">
        <v>5</v>
      </c>
      <c r="Q98" s="131">
        <v>5</v>
      </c>
      <c r="R98" s="131">
        <v>5</v>
      </c>
      <c r="S98" s="131">
        <v>5</v>
      </c>
      <c r="T98" s="132">
        <v>5</v>
      </c>
      <c r="U98" s="132">
        <v>5</v>
      </c>
      <c r="V98" s="132">
        <v>5</v>
      </c>
      <c r="W98" s="133">
        <v>5</v>
      </c>
      <c r="X98" s="133">
        <v>5</v>
      </c>
      <c r="Y98" s="133">
        <v>5</v>
      </c>
      <c r="Z98" s="133">
        <v>5</v>
      </c>
      <c r="AA98" s="133">
        <v>5</v>
      </c>
      <c r="AB98" s="134">
        <v>5</v>
      </c>
      <c r="AC98" s="134">
        <v>5</v>
      </c>
      <c r="AD98" s="134">
        <v>5</v>
      </c>
      <c r="AE98" s="134">
        <v>5</v>
      </c>
      <c r="AF98" s="134">
        <v>5</v>
      </c>
      <c r="AG98" s="135">
        <v>5</v>
      </c>
      <c r="AH98" s="135">
        <v>5</v>
      </c>
      <c r="AI98" s="135">
        <v>5</v>
      </c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</row>
    <row r="99" spans="1:69" s="136" customFormat="1" ht="21.75">
      <c r="A99" s="74">
        <v>98</v>
      </c>
      <c r="B99" s="77" t="s">
        <v>51</v>
      </c>
      <c r="C99" s="77">
        <v>1</v>
      </c>
      <c r="D99" s="128">
        <v>1</v>
      </c>
      <c r="E99" s="128">
        <v>1</v>
      </c>
      <c r="F99" s="128">
        <v>1</v>
      </c>
      <c r="G99" s="128">
        <v>1</v>
      </c>
      <c r="H99" s="128">
        <v>0</v>
      </c>
      <c r="I99" s="128">
        <v>0</v>
      </c>
      <c r="J99" s="128">
        <v>0</v>
      </c>
      <c r="K99" s="128">
        <v>0</v>
      </c>
      <c r="L99" s="128">
        <v>0</v>
      </c>
      <c r="M99" s="128">
        <v>0</v>
      </c>
      <c r="N99" s="128">
        <v>0</v>
      </c>
      <c r="O99" s="131">
        <v>5</v>
      </c>
      <c r="P99" s="131">
        <v>5</v>
      </c>
      <c r="Q99" s="131">
        <v>5</v>
      </c>
      <c r="R99" s="131">
        <v>5</v>
      </c>
      <c r="S99" s="131">
        <v>5</v>
      </c>
      <c r="T99" s="132">
        <v>5</v>
      </c>
      <c r="U99" s="132">
        <v>5</v>
      </c>
      <c r="V99" s="132">
        <v>5</v>
      </c>
      <c r="W99" s="133">
        <v>5</v>
      </c>
      <c r="X99" s="133">
        <v>5</v>
      </c>
      <c r="Y99" s="133">
        <v>5</v>
      </c>
      <c r="Z99" s="133">
        <v>5</v>
      </c>
      <c r="AA99" s="133">
        <v>5</v>
      </c>
      <c r="AB99" s="134">
        <v>5</v>
      </c>
      <c r="AC99" s="134">
        <v>5</v>
      </c>
      <c r="AD99" s="134">
        <v>5</v>
      </c>
      <c r="AE99" s="134">
        <v>5</v>
      </c>
      <c r="AF99" s="134">
        <v>5</v>
      </c>
      <c r="AG99" s="135">
        <v>5</v>
      </c>
      <c r="AH99" s="135">
        <v>5</v>
      </c>
      <c r="AI99" s="135">
        <v>5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</row>
    <row r="100" spans="1:69" s="136" customFormat="1" ht="21.75">
      <c r="A100" s="74">
        <v>99</v>
      </c>
      <c r="B100" s="77" t="s">
        <v>51</v>
      </c>
      <c r="C100" s="77">
        <v>1</v>
      </c>
      <c r="D100" s="128">
        <v>1</v>
      </c>
      <c r="E100" s="128">
        <v>1</v>
      </c>
      <c r="F100" s="128">
        <v>1</v>
      </c>
      <c r="G100" s="128">
        <v>1</v>
      </c>
      <c r="H100" s="128">
        <v>0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0</v>
      </c>
      <c r="O100" s="131">
        <v>5</v>
      </c>
      <c r="P100" s="131">
        <v>5</v>
      </c>
      <c r="Q100" s="131">
        <v>5</v>
      </c>
      <c r="R100" s="131">
        <v>5</v>
      </c>
      <c r="S100" s="131">
        <v>5</v>
      </c>
      <c r="T100" s="132">
        <v>5</v>
      </c>
      <c r="U100" s="132">
        <v>5</v>
      </c>
      <c r="V100" s="132">
        <v>5</v>
      </c>
      <c r="W100" s="133">
        <v>5</v>
      </c>
      <c r="X100" s="133">
        <v>5</v>
      </c>
      <c r="Y100" s="133">
        <v>5</v>
      </c>
      <c r="Z100" s="133">
        <v>5</v>
      </c>
      <c r="AA100" s="133">
        <v>5</v>
      </c>
      <c r="AB100" s="134">
        <v>5</v>
      </c>
      <c r="AC100" s="134">
        <v>5</v>
      </c>
      <c r="AD100" s="134">
        <v>5</v>
      </c>
      <c r="AE100" s="134">
        <v>5</v>
      </c>
      <c r="AF100" s="134">
        <v>5</v>
      </c>
      <c r="AG100" s="135">
        <v>5</v>
      </c>
      <c r="AH100" s="135">
        <v>5</v>
      </c>
      <c r="AI100" s="135">
        <v>5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</row>
    <row r="101" spans="1:69" s="136" customFormat="1" ht="21.75">
      <c r="A101" s="74">
        <v>100</v>
      </c>
      <c r="B101" s="77" t="s">
        <v>51</v>
      </c>
      <c r="C101" s="77">
        <v>1</v>
      </c>
      <c r="D101" s="128">
        <v>1</v>
      </c>
      <c r="E101" s="128">
        <v>1</v>
      </c>
      <c r="F101" s="128">
        <v>1</v>
      </c>
      <c r="G101" s="128">
        <v>1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31">
        <v>5</v>
      </c>
      <c r="P101" s="131">
        <v>5</v>
      </c>
      <c r="Q101" s="131">
        <v>5</v>
      </c>
      <c r="R101" s="131">
        <v>5</v>
      </c>
      <c r="S101" s="131">
        <v>5</v>
      </c>
      <c r="T101" s="132">
        <v>5</v>
      </c>
      <c r="U101" s="132">
        <v>5</v>
      </c>
      <c r="V101" s="132">
        <v>5</v>
      </c>
      <c r="W101" s="133">
        <v>5</v>
      </c>
      <c r="X101" s="133">
        <v>5</v>
      </c>
      <c r="Y101" s="133">
        <v>5</v>
      </c>
      <c r="Z101" s="133">
        <v>5</v>
      </c>
      <c r="AA101" s="133">
        <v>5</v>
      </c>
      <c r="AB101" s="134">
        <v>5</v>
      </c>
      <c r="AC101" s="134">
        <v>5</v>
      </c>
      <c r="AD101" s="134">
        <v>5</v>
      </c>
      <c r="AE101" s="134">
        <v>5</v>
      </c>
      <c r="AF101" s="134">
        <v>5</v>
      </c>
      <c r="AG101" s="135">
        <v>5</v>
      </c>
      <c r="AH101" s="135">
        <v>5</v>
      </c>
      <c r="AI101" s="135">
        <v>5</v>
      </c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</row>
    <row r="102" spans="1:69" s="136" customFormat="1" ht="21.75">
      <c r="A102" s="74">
        <v>101</v>
      </c>
      <c r="B102" s="77" t="s">
        <v>51</v>
      </c>
      <c r="C102" s="77">
        <v>1</v>
      </c>
      <c r="D102" s="128">
        <v>1</v>
      </c>
      <c r="E102" s="128">
        <v>1</v>
      </c>
      <c r="F102" s="128">
        <v>1</v>
      </c>
      <c r="G102" s="128">
        <v>1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  <c r="O102" s="131">
        <v>5</v>
      </c>
      <c r="P102" s="131">
        <v>5</v>
      </c>
      <c r="Q102" s="131">
        <v>5</v>
      </c>
      <c r="R102" s="131">
        <v>5</v>
      </c>
      <c r="S102" s="131">
        <v>5</v>
      </c>
      <c r="T102" s="132">
        <v>5</v>
      </c>
      <c r="U102" s="132">
        <v>5</v>
      </c>
      <c r="V102" s="132">
        <v>5</v>
      </c>
      <c r="W102" s="133">
        <v>5</v>
      </c>
      <c r="X102" s="133">
        <v>5</v>
      </c>
      <c r="Y102" s="133">
        <v>5</v>
      </c>
      <c r="Z102" s="133">
        <v>5</v>
      </c>
      <c r="AA102" s="133">
        <v>5</v>
      </c>
      <c r="AB102" s="134">
        <v>5</v>
      </c>
      <c r="AC102" s="134">
        <v>5</v>
      </c>
      <c r="AD102" s="134">
        <v>5</v>
      </c>
      <c r="AE102" s="134">
        <v>5</v>
      </c>
      <c r="AF102" s="134">
        <v>5</v>
      </c>
      <c r="AG102" s="135">
        <v>5</v>
      </c>
      <c r="AH102" s="135">
        <v>5</v>
      </c>
      <c r="AI102" s="135">
        <v>5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</row>
    <row r="103" spans="1:69" s="136" customFormat="1" ht="21.75">
      <c r="A103" s="74">
        <v>102</v>
      </c>
      <c r="B103" s="77" t="s">
        <v>51</v>
      </c>
      <c r="C103" s="77">
        <v>1</v>
      </c>
      <c r="D103" s="128">
        <v>1</v>
      </c>
      <c r="E103" s="128">
        <v>1</v>
      </c>
      <c r="F103" s="128">
        <v>1</v>
      </c>
      <c r="G103" s="128">
        <v>1</v>
      </c>
      <c r="H103" s="128">
        <v>0</v>
      </c>
      <c r="I103" s="128">
        <v>0</v>
      </c>
      <c r="J103" s="128">
        <v>0</v>
      </c>
      <c r="K103" s="128">
        <v>0</v>
      </c>
      <c r="L103" s="128">
        <v>0</v>
      </c>
      <c r="M103" s="128">
        <v>0</v>
      </c>
      <c r="N103" s="128">
        <v>0</v>
      </c>
      <c r="O103" s="131">
        <v>5</v>
      </c>
      <c r="P103" s="131">
        <v>5</v>
      </c>
      <c r="Q103" s="131">
        <v>5</v>
      </c>
      <c r="R103" s="131">
        <v>5</v>
      </c>
      <c r="S103" s="131">
        <v>5</v>
      </c>
      <c r="T103" s="132">
        <v>5</v>
      </c>
      <c r="U103" s="132">
        <v>5</v>
      </c>
      <c r="V103" s="132">
        <v>5</v>
      </c>
      <c r="W103" s="133">
        <v>5</v>
      </c>
      <c r="X103" s="133">
        <v>5</v>
      </c>
      <c r="Y103" s="133">
        <v>5</v>
      </c>
      <c r="Z103" s="133">
        <v>5</v>
      </c>
      <c r="AA103" s="133">
        <v>5</v>
      </c>
      <c r="AB103" s="134">
        <v>5</v>
      </c>
      <c r="AC103" s="134">
        <v>5</v>
      </c>
      <c r="AD103" s="134">
        <v>5</v>
      </c>
      <c r="AE103" s="134">
        <v>5</v>
      </c>
      <c r="AF103" s="134">
        <v>5</v>
      </c>
      <c r="AG103" s="135">
        <v>5</v>
      </c>
      <c r="AH103" s="135">
        <v>5</v>
      </c>
      <c r="AI103" s="135">
        <v>5</v>
      </c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</row>
    <row r="104" spans="1:69" s="136" customFormat="1" ht="21.75">
      <c r="A104" s="74">
        <v>103</v>
      </c>
      <c r="B104" s="77" t="s">
        <v>51</v>
      </c>
      <c r="C104" s="77">
        <v>1</v>
      </c>
      <c r="D104" s="128">
        <v>1</v>
      </c>
      <c r="E104" s="128">
        <v>1</v>
      </c>
      <c r="F104" s="128">
        <v>1</v>
      </c>
      <c r="G104" s="128">
        <v>1</v>
      </c>
      <c r="H104" s="128">
        <v>0</v>
      </c>
      <c r="I104" s="128">
        <v>0</v>
      </c>
      <c r="J104" s="128">
        <v>0</v>
      </c>
      <c r="K104" s="128">
        <v>0</v>
      </c>
      <c r="L104" s="128">
        <v>0</v>
      </c>
      <c r="M104" s="128">
        <v>0</v>
      </c>
      <c r="N104" s="128">
        <v>0</v>
      </c>
      <c r="O104" s="131">
        <v>5</v>
      </c>
      <c r="P104" s="131">
        <v>5</v>
      </c>
      <c r="Q104" s="131">
        <v>5</v>
      </c>
      <c r="R104" s="131">
        <v>5</v>
      </c>
      <c r="S104" s="131">
        <v>5</v>
      </c>
      <c r="T104" s="132">
        <v>5</v>
      </c>
      <c r="U104" s="132">
        <v>5</v>
      </c>
      <c r="V104" s="132">
        <v>5</v>
      </c>
      <c r="W104" s="133">
        <v>5</v>
      </c>
      <c r="X104" s="133">
        <v>5</v>
      </c>
      <c r="Y104" s="133">
        <v>5</v>
      </c>
      <c r="Z104" s="133">
        <v>5</v>
      </c>
      <c r="AA104" s="133">
        <v>5</v>
      </c>
      <c r="AB104" s="134">
        <v>5</v>
      </c>
      <c r="AC104" s="134">
        <v>5</v>
      </c>
      <c r="AD104" s="134">
        <v>5</v>
      </c>
      <c r="AE104" s="134">
        <v>5</v>
      </c>
      <c r="AF104" s="134">
        <v>5</v>
      </c>
      <c r="AG104" s="135">
        <v>5</v>
      </c>
      <c r="AH104" s="135">
        <v>5</v>
      </c>
      <c r="AI104" s="135">
        <v>5</v>
      </c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</row>
    <row r="105" spans="1:69" s="136" customFormat="1" ht="21.75">
      <c r="A105" s="74">
        <v>104</v>
      </c>
      <c r="B105" s="77" t="s">
        <v>51</v>
      </c>
      <c r="C105" s="77">
        <v>1</v>
      </c>
      <c r="D105" s="128">
        <v>1</v>
      </c>
      <c r="E105" s="128">
        <v>1</v>
      </c>
      <c r="F105" s="128">
        <v>1</v>
      </c>
      <c r="G105" s="128">
        <v>1</v>
      </c>
      <c r="H105" s="128">
        <v>0</v>
      </c>
      <c r="I105" s="128">
        <v>0</v>
      </c>
      <c r="J105" s="128">
        <v>0</v>
      </c>
      <c r="K105" s="128">
        <v>0</v>
      </c>
      <c r="L105" s="128">
        <v>0</v>
      </c>
      <c r="M105" s="128">
        <v>0</v>
      </c>
      <c r="N105" s="128">
        <v>0</v>
      </c>
      <c r="O105" s="131">
        <v>5</v>
      </c>
      <c r="P105" s="131">
        <v>5</v>
      </c>
      <c r="Q105" s="131">
        <v>5</v>
      </c>
      <c r="R105" s="131">
        <v>5</v>
      </c>
      <c r="S105" s="131">
        <v>5</v>
      </c>
      <c r="T105" s="132">
        <v>5</v>
      </c>
      <c r="U105" s="132">
        <v>5</v>
      </c>
      <c r="V105" s="132">
        <v>5</v>
      </c>
      <c r="W105" s="133">
        <v>5</v>
      </c>
      <c r="X105" s="133">
        <v>5</v>
      </c>
      <c r="Y105" s="133">
        <v>5</v>
      </c>
      <c r="Z105" s="133">
        <v>5</v>
      </c>
      <c r="AA105" s="133">
        <v>5</v>
      </c>
      <c r="AB105" s="134">
        <v>5</v>
      </c>
      <c r="AC105" s="134">
        <v>5</v>
      </c>
      <c r="AD105" s="134">
        <v>5</v>
      </c>
      <c r="AE105" s="134">
        <v>5</v>
      </c>
      <c r="AF105" s="134">
        <v>5</v>
      </c>
      <c r="AG105" s="135">
        <v>5</v>
      </c>
      <c r="AH105" s="135">
        <v>5</v>
      </c>
      <c r="AI105" s="135">
        <v>5</v>
      </c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</row>
    <row r="106" spans="1:69" s="136" customFormat="1" ht="21.75">
      <c r="A106" s="74">
        <v>105</v>
      </c>
      <c r="B106" s="77" t="s">
        <v>51</v>
      </c>
      <c r="C106" s="77">
        <v>1</v>
      </c>
      <c r="D106" s="128">
        <v>1</v>
      </c>
      <c r="E106" s="128">
        <v>1</v>
      </c>
      <c r="F106" s="128">
        <v>1</v>
      </c>
      <c r="G106" s="128">
        <v>1</v>
      </c>
      <c r="H106" s="128">
        <v>0</v>
      </c>
      <c r="I106" s="128">
        <v>0</v>
      </c>
      <c r="J106" s="128">
        <v>0</v>
      </c>
      <c r="K106" s="128">
        <v>0</v>
      </c>
      <c r="L106" s="128">
        <v>0</v>
      </c>
      <c r="M106" s="128">
        <v>0</v>
      </c>
      <c r="N106" s="128">
        <v>0</v>
      </c>
      <c r="O106" s="131">
        <v>5</v>
      </c>
      <c r="P106" s="131">
        <v>5</v>
      </c>
      <c r="Q106" s="131">
        <v>5</v>
      </c>
      <c r="R106" s="131">
        <v>5</v>
      </c>
      <c r="S106" s="131">
        <v>5</v>
      </c>
      <c r="T106" s="132">
        <v>5</v>
      </c>
      <c r="U106" s="132">
        <v>5</v>
      </c>
      <c r="V106" s="132">
        <v>5</v>
      </c>
      <c r="W106" s="133">
        <v>5</v>
      </c>
      <c r="X106" s="133">
        <v>5</v>
      </c>
      <c r="Y106" s="133">
        <v>5</v>
      </c>
      <c r="Z106" s="133">
        <v>5</v>
      </c>
      <c r="AA106" s="133">
        <v>5</v>
      </c>
      <c r="AB106" s="134">
        <v>5</v>
      </c>
      <c r="AC106" s="134">
        <v>5</v>
      </c>
      <c r="AD106" s="134">
        <v>5</v>
      </c>
      <c r="AE106" s="134">
        <v>5</v>
      </c>
      <c r="AF106" s="134">
        <v>5</v>
      </c>
      <c r="AG106" s="135">
        <v>5</v>
      </c>
      <c r="AH106" s="135">
        <v>5</v>
      </c>
      <c r="AI106" s="135">
        <v>5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</row>
    <row r="107" spans="1:69" s="136" customFormat="1" ht="21.75">
      <c r="A107" s="74">
        <v>106</v>
      </c>
      <c r="B107" s="77" t="s">
        <v>51</v>
      </c>
      <c r="C107" s="77">
        <v>1</v>
      </c>
      <c r="D107" s="128">
        <v>1</v>
      </c>
      <c r="E107" s="128">
        <v>1</v>
      </c>
      <c r="F107" s="128">
        <v>1</v>
      </c>
      <c r="G107" s="128">
        <v>1</v>
      </c>
      <c r="H107" s="128">
        <v>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  <c r="O107" s="131">
        <v>5</v>
      </c>
      <c r="P107" s="131">
        <v>5</v>
      </c>
      <c r="Q107" s="131">
        <v>5</v>
      </c>
      <c r="R107" s="131">
        <v>5</v>
      </c>
      <c r="S107" s="131">
        <v>5</v>
      </c>
      <c r="T107" s="132">
        <v>5</v>
      </c>
      <c r="U107" s="132">
        <v>5</v>
      </c>
      <c r="V107" s="132">
        <v>5</v>
      </c>
      <c r="W107" s="133">
        <v>5</v>
      </c>
      <c r="X107" s="133">
        <v>5</v>
      </c>
      <c r="Y107" s="133">
        <v>5</v>
      </c>
      <c r="Z107" s="133">
        <v>5</v>
      </c>
      <c r="AA107" s="133">
        <v>5</v>
      </c>
      <c r="AB107" s="134">
        <v>5</v>
      </c>
      <c r="AC107" s="134">
        <v>5</v>
      </c>
      <c r="AD107" s="134">
        <v>5</v>
      </c>
      <c r="AE107" s="134">
        <v>5</v>
      </c>
      <c r="AF107" s="134">
        <v>5</v>
      </c>
      <c r="AG107" s="135">
        <v>5</v>
      </c>
      <c r="AH107" s="135">
        <v>5</v>
      </c>
      <c r="AI107" s="135">
        <v>5</v>
      </c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</row>
    <row r="108" spans="1:69" s="136" customFormat="1" ht="21.75">
      <c r="A108" s="74">
        <v>107</v>
      </c>
      <c r="B108" s="77" t="s">
        <v>51</v>
      </c>
      <c r="C108" s="77">
        <v>1</v>
      </c>
      <c r="D108" s="128">
        <v>1</v>
      </c>
      <c r="E108" s="128">
        <v>1</v>
      </c>
      <c r="F108" s="128">
        <v>1</v>
      </c>
      <c r="G108" s="128">
        <v>1</v>
      </c>
      <c r="H108" s="128">
        <v>0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  <c r="O108" s="131">
        <v>5</v>
      </c>
      <c r="P108" s="131">
        <v>5</v>
      </c>
      <c r="Q108" s="131">
        <v>5</v>
      </c>
      <c r="R108" s="131">
        <v>5</v>
      </c>
      <c r="S108" s="131">
        <v>5</v>
      </c>
      <c r="T108" s="132">
        <v>5</v>
      </c>
      <c r="U108" s="132">
        <v>5</v>
      </c>
      <c r="V108" s="132">
        <v>5</v>
      </c>
      <c r="W108" s="133">
        <v>5</v>
      </c>
      <c r="X108" s="133">
        <v>5</v>
      </c>
      <c r="Y108" s="133">
        <v>5</v>
      </c>
      <c r="Z108" s="133">
        <v>5</v>
      </c>
      <c r="AA108" s="133">
        <v>5</v>
      </c>
      <c r="AB108" s="134">
        <v>5</v>
      </c>
      <c r="AC108" s="134">
        <v>5</v>
      </c>
      <c r="AD108" s="134">
        <v>5</v>
      </c>
      <c r="AE108" s="134">
        <v>5</v>
      </c>
      <c r="AF108" s="134">
        <v>5</v>
      </c>
      <c r="AG108" s="135">
        <v>5</v>
      </c>
      <c r="AH108" s="135">
        <v>5</v>
      </c>
      <c r="AI108" s="135">
        <v>5</v>
      </c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</row>
    <row r="109" spans="1:69" s="136" customFormat="1" ht="21.75">
      <c r="A109" s="74">
        <v>108</v>
      </c>
      <c r="B109" s="77" t="s">
        <v>51</v>
      </c>
      <c r="C109" s="77">
        <v>1</v>
      </c>
      <c r="D109" s="128">
        <v>1</v>
      </c>
      <c r="E109" s="128">
        <v>1</v>
      </c>
      <c r="F109" s="128">
        <v>1</v>
      </c>
      <c r="G109" s="128">
        <v>1</v>
      </c>
      <c r="H109" s="128">
        <v>0</v>
      </c>
      <c r="I109" s="128">
        <v>0</v>
      </c>
      <c r="J109" s="128">
        <v>0</v>
      </c>
      <c r="K109" s="128">
        <v>0</v>
      </c>
      <c r="L109" s="128">
        <v>0</v>
      </c>
      <c r="M109" s="128">
        <v>0</v>
      </c>
      <c r="N109" s="128">
        <v>0</v>
      </c>
      <c r="O109" s="131">
        <v>5</v>
      </c>
      <c r="P109" s="131">
        <v>5</v>
      </c>
      <c r="Q109" s="131">
        <v>5</v>
      </c>
      <c r="R109" s="131">
        <v>5</v>
      </c>
      <c r="S109" s="131">
        <v>5</v>
      </c>
      <c r="T109" s="132">
        <v>5</v>
      </c>
      <c r="U109" s="132">
        <v>5</v>
      </c>
      <c r="V109" s="132">
        <v>5</v>
      </c>
      <c r="W109" s="133">
        <v>5</v>
      </c>
      <c r="X109" s="133">
        <v>5</v>
      </c>
      <c r="Y109" s="133">
        <v>5</v>
      </c>
      <c r="Z109" s="133">
        <v>5</v>
      </c>
      <c r="AA109" s="133">
        <v>5</v>
      </c>
      <c r="AB109" s="134">
        <v>5</v>
      </c>
      <c r="AC109" s="134">
        <v>5</v>
      </c>
      <c r="AD109" s="134">
        <v>5</v>
      </c>
      <c r="AE109" s="134">
        <v>5</v>
      </c>
      <c r="AF109" s="134">
        <v>5</v>
      </c>
      <c r="AG109" s="135">
        <v>5</v>
      </c>
      <c r="AH109" s="135">
        <v>5</v>
      </c>
      <c r="AI109" s="135">
        <v>5</v>
      </c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</row>
    <row r="110" spans="1:69" s="136" customFormat="1" ht="21.75">
      <c r="A110" s="74">
        <v>109</v>
      </c>
      <c r="B110" s="77" t="s">
        <v>50</v>
      </c>
      <c r="C110" s="77">
        <v>1</v>
      </c>
      <c r="D110" s="128">
        <v>1</v>
      </c>
      <c r="E110" s="128">
        <v>1</v>
      </c>
      <c r="F110" s="128">
        <v>1</v>
      </c>
      <c r="G110" s="128">
        <v>1</v>
      </c>
      <c r="H110" s="128">
        <v>0</v>
      </c>
      <c r="I110" s="128">
        <v>0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  <c r="O110" s="131">
        <v>5</v>
      </c>
      <c r="P110" s="131">
        <v>5</v>
      </c>
      <c r="Q110" s="131">
        <v>5</v>
      </c>
      <c r="R110" s="131">
        <v>5</v>
      </c>
      <c r="S110" s="131">
        <v>5</v>
      </c>
      <c r="T110" s="132">
        <v>5</v>
      </c>
      <c r="U110" s="132">
        <v>5</v>
      </c>
      <c r="V110" s="132">
        <v>5</v>
      </c>
      <c r="W110" s="133">
        <v>5</v>
      </c>
      <c r="X110" s="133">
        <v>5</v>
      </c>
      <c r="Y110" s="133">
        <v>5</v>
      </c>
      <c r="Z110" s="133">
        <v>5</v>
      </c>
      <c r="AA110" s="133">
        <v>5</v>
      </c>
      <c r="AB110" s="134">
        <v>5</v>
      </c>
      <c r="AC110" s="134">
        <v>5</v>
      </c>
      <c r="AD110" s="134">
        <v>5</v>
      </c>
      <c r="AE110" s="134">
        <v>5</v>
      </c>
      <c r="AF110" s="134">
        <v>5</v>
      </c>
      <c r="AG110" s="135">
        <v>5</v>
      </c>
      <c r="AH110" s="135">
        <v>5</v>
      </c>
      <c r="AI110" s="135">
        <v>5</v>
      </c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</row>
    <row r="111" spans="1:69" s="136" customFormat="1" ht="21.75">
      <c r="A111" s="74">
        <v>110</v>
      </c>
      <c r="B111" s="77" t="s">
        <v>51</v>
      </c>
      <c r="C111" s="77">
        <v>1</v>
      </c>
      <c r="D111" s="128">
        <v>1</v>
      </c>
      <c r="E111" s="128">
        <v>1</v>
      </c>
      <c r="F111" s="128">
        <v>1</v>
      </c>
      <c r="G111" s="128">
        <v>1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28">
        <v>0</v>
      </c>
      <c r="N111" s="128">
        <v>0</v>
      </c>
      <c r="O111" s="131">
        <v>5</v>
      </c>
      <c r="P111" s="131">
        <v>5</v>
      </c>
      <c r="Q111" s="131">
        <v>5</v>
      </c>
      <c r="R111" s="131">
        <v>5</v>
      </c>
      <c r="S111" s="131">
        <v>5</v>
      </c>
      <c r="T111" s="132">
        <v>5</v>
      </c>
      <c r="U111" s="132">
        <v>5</v>
      </c>
      <c r="V111" s="132">
        <v>5</v>
      </c>
      <c r="W111" s="133">
        <v>5</v>
      </c>
      <c r="X111" s="133">
        <v>5</v>
      </c>
      <c r="Y111" s="133">
        <v>5</v>
      </c>
      <c r="Z111" s="133">
        <v>5</v>
      </c>
      <c r="AA111" s="133">
        <v>5</v>
      </c>
      <c r="AB111" s="134">
        <v>5</v>
      </c>
      <c r="AC111" s="134">
        <v>5</v>
      </c>
      <c r="AD111" s="134">
        <v>5</v>
      </c>
      <c r="AE111" s="134">
        <v>5</v>
      </c>
      <c r="AF111" s="134">
        <v>5</v>
      </c>
      <c r="AG111" s="135">
        <v>5</v>
      </c>
      <c r="AH111" s="135">
        <v>5</v>
      </c>
      <c r="AI111" s="135">
        <v>5</v>
      </c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</row>
    <row r="112" spans="1:69" s="136" customFormat="1" ht="21.75">
      <c r="A112" s="74">
        <v>111</v>
      </c>
      <c r="B112" s="77" t="s">
        <v>51</v>
      </c>
      <c r="C112" s="77">
        <v>2</v>
      </c>
      <c r="D112" s="128">
        <v>1</v>
      </c>
      <c r="E112" s="128">
        <v>1</v>
      </c>
      <c r="F112" s="128">
        <v>1</v>
      </c>
      <c r="G112" s="128">
        <v>1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31">
        <v>5</v>
      </c>
      <c r="P112" s="131">
        <v>5</v>
      </c>
      <c r="Q112" s="131">
        <v>5</v>
      </c>
      <c r="R112" s="131">
        <v>5</v>
      </c>
      <c r="S112" s="131">
        <v>5</v>
      </c>
      <c r="T112" s="132">
        <v>5</v>
      </c>
      <c r="U112" s="132">
        <v>5</v>
      </c>
      <c r="V112" s="132">
        <v>5</v>
      </c>
      <c r="W112" s="133">
        <v>5</v>
      </c>
      <c r="X112" s="133">
        <v>5</v>
      </c>
      <c r="Y112" s="133">
        <v>5</v>
      </c>
      <c r="Z112" s="133">
        <v>5</v>
      </c>
      <c r="AA112" s="133">
        <v>5</v>
      </c>
      <c r="AB112" s="134">
        <v>5</v>
      </c>
      <c r="AC112" s="134">
        <v>5</v>
      </c>
      <c r="AD112" s="134">
        <v>5</v>
      </c>
      <c r="AE112" s="134">
        <v>5</v>
      </c>
      <c r="AF112" s="134">
        <v>5</v>
      </c>
      <c r="AG112" s="135">
        <v>5</v>
      </c>
      <c r="AH112" s="135">
        <v>5</v>
      </c>
      <c r="AI112" s="135">
        <v>5</v>
      </c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</row>
    <row r="113" spans="1:69" s="136" customFormat="1" ht="21.75">
      <c r="A113" s="74">
        <v>112</v>
      </c>
      <c r="B113" s="77" t="s">
        <v>51</v>
      </c>
      <c r="C113" s="77">
        <v>2</v>
      </c>
      <c r="D113" s="128">
        <v>1</v>
      </c>
      <c r="E113" s="128">
        <v>1</v>
      </c>
      <c r="F113" s="128">
        <v>1</v>
      </c>
      <c r="G113" s="128">
        <v>1</v>
      </c>
      <c r="H113" s="128">
        <v>0</v>
      </c>
      <c r="I113" s="128">
        <v>0</v>
      </c>
      <c r="J113" s="128">
        <v>0</v>
      </c>
      <c r="K113" s="128">
        <v>0</v>
      </c>
      <c r="L113" s="128">
        <v>0</v>
      </c>
      <c r="M113" s="128">
        <v>0</v>
      </c>
      <c r="N113" s="128">
        <v>0</v>
      </c>
      <c r="O113" s="131">
        <v>5</v>
      </c>
      <c r="P113" s="131">
        <v>5</v>
      </c>
      <c r="Q113" s="131">
        <v>5</v>
      </c>
      <c r="R113" s="131">
        <v>5</v>
      </c>
      <c r="S113" s="131">
        <v>5</v>
      </c>
      <c r="T113" s="132">
        <v>5</v>
      </c>
      <c r="U113" s="132">
        <v>5</v>
      </c>
      <c r="V113" s="132">
        <v>5</v>
      </c>
      <c r="W113" s="133">
        <v>5</v>
      </c>
      <c r="X113" s="133">
        <v>5</v>
      </c>
      <c r="Y113" s="133">
        <v>5</v>
      </c>
      <c r="Z113" s="133">
        <v>5</v>
      </c>
      <c r="AA113" s="133">
        <v>5</v>
      </c>
      <c r="AB113" s="134">
        <v>5</v>
      </c>
      <c r="AC113" s="134">
        <v>5</v>
      </c>
      <c r="AD113" s="134">
        <v>5</v>
      </c>
      <c r="AE113" s="134">
        <v>5</v>
      </c>
      <c r="AF113" s="134">
        <v>5</v>
      </c>
      <c r="AG113" s="135">
        <v>5</v>
      </c>
      <c r="AH113" s="135">
        <v>5</v>
      </c>
      <c r="AI113" s="135">
        <v>5</v>
      </c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</row>
    <row r="114" spans="1:69" s="136" customFormat="1" ht="21.75">
      <c r="A114" s="74">
        <v>113</v>
      </c>
      <c r="B114" s="77" t="s">
        <v>51</v>
      </c>
      <c r="C114" s="77">
        <v>2</v>
      </c>
      <c r="D114" s="128">
        <v>1</v>
      </c>
      <c r="E114" s="128">
        <v>1</v>
      </c>
      <c r="F114" s="128">
        <v>1</v>
      </c>
      <c r="G114" s="128">
        <v>1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28">
        <v>0</v>
      </c>
      <c r="N114" s="128">
        <v>0</v>
      </c>
      <c r="O114" s="131">
        <v>5</v>
      </c>
      <c r="P114" s="131">
        <v>5</v>
      </c>
      <c r="Q114" s="131">
        <v>5</v>
      </c>
      <c r="R114" s="131">
        <v>5</v>
      </c>
      <c r="S114" s="131">
        <v>5</v>
      </c>
      <c r="T114" s="132">
        <v>5</v>
      </c>
      <c r="U114" s="132">
        <v>5</v>
      </c>
      <c r="V114" s="132">
        <v>5</v>
      </c>
      <c r="W114" s="133">
        <v>5</v>
      </c>
      <c r="X114" s="133">
        <v>5</v>
      </c>
      <c r="Y114" s="133">
        <v>5</v>
      </c>
      <c r="Z114" s="133">
        <v>5</v>
      </c>
      <c r="AA114" s="133">
        <v>5</v>
      </c>
      <c r="AB114" s="134">
        <v>5</v>
      </c>
      <c r="AC114" s="134">
        <v>5</v>
      </c>
      <c r="AD114" s="134">
        <v>5</v>
      </c>
      <c r="AE114" s="134">
        <v>5</v>
      </c>
      <c r="AF114" s="134">
        <v>5</v>
      </c>
      <c r="AG114" s="135">
        <v>5</v>
      </c>
      <c r="AH114" s="135">
        <v>5</v>
      </c>
      <c r="AI114" s="135">
        <v>5</v>
      </c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</row>
    <row r="115" spans="1:69" s="136" customFormat="1" ht="21.75">
      <c r="A115" s="74">
        <v>114</v>
      </c>
      <c r="B115" s="77" t="s">
        <v>51</v>
      </c>
      <c r="C115" s="77">
        <v>2</v>
      </c>
      <c r="D115" s="128">
        <v>1</v>
      </c>
      <c r="E115" s="128">
        <v>1</v>
      </c>
      <c r="F115" s="128">
        <v>1</v>
      </c>
      <c r="G115" s="128">
        <v>1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28">
        <v>0</v>
      </c>
      <c r="N115" s="128">
        <v>0</v>
      </c>
      <c r="O115" s="131">
        <v>5</v>
      </c>
      <c r="P115" s="131">
        <v>5</v>
      </c>
      <c r="Q115" s="131">
        <v>5</v>
      </c>
      <c r="R115" s="131">
        <v>5</v>
      </c>
      <c r="S115" s="131">
        <v>5</v>
      </c>
      <c r="T115" s="132">
        <v>5</v>
      </c>
      <c r="U115" s="132">
        <v>5</v>
      </c>
      <c r="V115" s="132">
        <v>5</v>
      </c>
      <c r="W115" s="133">
        <v>5</v>
      </c>
      <c r="X115" s="133">
        <v>5</v>
      </c>
      <c r="Y115" s="133">
        <v>5</v>
      </c>
      <c r="Z115" s="133">
        <v>5</v>
      </c>
      <c r="AA115" s="133">
        <v>5</v>
      </c>
      <c r="AB115" s="134">
        <v>5</v>
      </c>
      <c r="AC115" s="134">
        <v>5</v>
      </c>
      <c r="AD115" s="134">
        <v>5</v>
      </c>
      <c r="AE115" s="134">
        <v>5</v>
      </c>
      <c r="AF115" s="134">
        <v>5</v>
      </c>
      <c r="AG115" s="135">
        <v>5</v>
      </c>
      <c r="AH115" s="135">
        <v>5</v>
      </c>
      <c r="AI115" s="135">
        <v>5</v>
      </c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</row>
    <row r="116" spans="1:69" s="136" customFormat="1" ht="21.75">
      <c r="A116" s="74">
        <v>115</v>
      </c>
      <c r="B116" s="77" t="s">
        <v>51</v>
      </c>
      <c r="C116" s="77">
        <v>1</v>
      </c>
      <c r="D116" s="128">
        <v>1</v>
      </c>
      <c r="E116" s="128">
        <v>1</v>
      </c>
      <c r="F116" s="128">
        <v>1</v>
      </c>
      <c r="G116" s="128">
        <v>1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  <c r="O116" s="131">
        <v>5</v>
      </c>
      <c r="P116" s="131">
        <v>5</v>
      </c>
      <c r="Q116" s="131">
        <v>5</v>
      </c>
      <c r="R116" s="131">
        <v>5</v>
      </c>
      <c r="S116" s="131">
        <v>5</v>
      </c>
      <c r="T116" s="132">
        <v>5</v>
      </c>
      <c r="U116" s="132">
        <v>5</v>
      </c>
      <c r="V116" s="132">
        <v>5</v>
      </c>
      <c r="W116" s="133">
        <v>5</v>
      </c>
      <c r="X116" s="133">
        <v>5</v>
      </c>
      <c r="Y116" s="133">
        <v>5</v>
      </c>
      <c r="Z116" s="133">
        <v>5</v>
      </c>
      <c r="AA116" s="133">
        <v>5</v>
      </c>
      <c r="AB116" s="134">
        <v>5</v>
      </c>
      <c r="AC116" s="134">
        <v>5</v>
      </c>
      <c r="AD116" s="134">
        <v>5</v>
      </c>
      <c r="AE116" s="134">
        <v>5</v>
      </c>
      <c r="AF116" s="134">
        <v>5</v>
      </c>
      <c r="AG116" s="135">
        <v>5</v>
      </c>
      <c r="AH116" s="135">
        <v>5</v>
      </c>
      <c r="AI116" s="135">
        <v>5</v>
      </c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</row>
    <row r="117" spans="1:69" s="136" customFormat="1" ht="21.75">
      <c r="A117" s="74">
        <v>116</v>
      </c>
      <c r="B117" s="77" t="s">
        <v>51</v>
      </c>
      <c r="C117" s="77">
        <v>1</v>
      </c>
      <c r="D117" s="128">
        <v>1</v>
      </c>
      <c r="E117" s="128">
        <v>1</v>
      </c>
      <c r="F117" s="128">
        <v>1</v>
      </c>
      <c r="G117" s="128">
        <v>1</v>
      </c>
      <c r="H117" s="128">
        <v>0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0</v>
      </c>
      <c r="O117" s="131">
        <v>5</v>
      </c>
      <c r="P117" s="131">
        <v>5</v>
      </c>
      <c r="Q117" s="131">
        <v>5</v>
      </c>
      <c r="R117" s="131">
        <v>5</v>
      </c>
      <c r="S117" s="131">
        <v>5</v>
      </c>
      <c r="T117" s="132">
        <v>5</v>
      </c>
      <c r="U117" s="132">
        <v>5</v>
      </c>
      <c r="V117" s="132">
        <v>5</v>
      </c>
      <c r="W117" s="133">
        <v>5</v>
      </c>
      <c r="X117" s="133">
        <v>5</v>
      </c>
      <c r="Y117" s="133">
        <v>5</v>
      </c>
      <c r="Z117" s="133">
        <v>5</v>
      </c>
      <c r="AA117" s="133">
        <v>5</v>
      </c>
      <c r="AB117" s="134">
        <v>5</v>
      </c>
      <c r="AC117" s="134">
        <v>5</v>
      </c>
      <c r="AD117" s="134">
        <v>5</v>
      </c>
      <c r="AE117" s="134">
        <v>5</v>
      </c>
      <c r="AF117" s="134">
        <v>5</v>
      </c>
      <c r="AG117" s="135">
        <v>5</v>
      </c>
      <c r="AH117" s="135">
        <v>5</v>
      </c>
      <c r="AI117" s="135">
        <v>5</v>
      </c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</row>
    <row r="118" spans="1:69" s="136" customFormat="1" ht="21.75">
      <c r="A118" s="74">
        <v>117</v>
      </c>
      <c r="B118" s="77" t="s">
        <v>51</v>
      </c>
      <c r="C118" s="77">
        <v>1</v>
      </c>
      <c r="D118" s="128">
        <v>1</v>
      </c>
      <c r="E118" s="128">
        <v>1</v>
      </c>
      <c r="F118" s="128">
        <v>1</v>
      </c>
      <c r="G118" s="128">
        <v>1</v>
      </c>
      <c r="H118" s="128">
        <v>0</v>
      </c>
      <c r="I118" s="128">
        <v>0</v>
      </c>
      <c r="J118" s="128">
        <v>0</v>
      </c>
      <c r="K118" s="128">
        <v>0</v>
      </c>
      <c r="L118" s="128">
        <v>0</v>
      </c>
      <c r="M118" s="128">
        <v>0</v>
      </c>
      <c r="N118" s="128">
        <v>0</v>
      </c>
      <c r="O118" s="131">
        <v>5</v>
      </c>
      <c r="P118" s="131">
        <v>5</v>
      </c>
      <c r="Q118" s="131">
        <v>5</v>
      </c>
      <c r="R118" s="131">
        <v>5</v>
      </c>
      <c r="S118" s="131">
        <v>5</v>
      </c>
      <c r="T118" s="132">
        <v>5</v>
      </c>
      <c r="U118" s="132">
        <v>5</v>
      </c>
      <c r="V118" s="132">
        <v>5</v>
      </c>
      <c r="W118" s="133">
        <v>5</v>
      </c>
      <c r="X118" s="133">
        <v>5</v>
      </c>
      <c r="Y118" s="133">
        <v>5</v>
      </c>
      <c r="Z118" s="133">
        <v>5</v>
      </c>
      <c r="AA118" s="133">
        <v>5</v>
      </c>
      <c r="AB118" s="134">
        <v>5</v>
      </c>
      <c r="AC118" s="134">
        <v>5</v>
      </c>
      <c r="AD118" s="134">
        <v>5</v>
      </c>
      <c r="AE118" s="134">
        <v>5</v>
      </c>
      <c r="AF118" s="134">
        <v>5</v>
      </c>
      <c r="AG118" s="135">
        <v>5</v>
      </c>
      <c r="AH118" s="135">
        <v>5</v>
      </c>
      <c r="AI118" s="135">
        <v>5</v>
      </c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</row>
    <row r="119" spans="1:69" s="136" customFormat="1" ht="21.75">
      <c r="A119" s="74">
        <v>118</v>
      </c>
      <c r="B119" s="77" t="s">
        <v>51</v>
      </c>
      <c r="C119" s="77">
        <v>1</v>
      </c>
      <c r="D119" s="128">
        <v>1</v>
      </c>
      <c r="E119" s="128">
        <v>1</v>
      </c>
      <c r="F119" s="128">
        <v>1</v>
      </c>
      <c r="G119" s="128">
        <v>1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0</v>
      </c>
      <c r="O119" s="131">
        <v>5</v>
      </c>
      <c r="P119" s="131">
        <v>5</v>
      </c>
      <c r="Q119" s="131">
        <v>5</v>
      </c>
      <c r="R119" s="131">
        <v>5</v>
      </c>
      <c r="S119" s="131">
        <v>5</v>
      </c>
      <c r="T119" s="132">
        <v>5</v>
      </c>
      <c r="U119" s="132">
        <v>5</v>
      </c>
      <c r="V119" s="132">
        <v>5</v>
      </c>
      <c r="W119" s="133">
        <v>5</v>
      </c>
      <c r="X119" s="133">
        <v>5</v>
      </c>
      <c r="Y119" s="133">
        <v>5</v>
      </c>
      <c r="Z119" s="133">
        <v>5</v>
      </c>
      <c r="AA119" s="133">
        <v>5</v>
      </c>
      <c r="AB119" s="134">
        <v>5</v>
      </c>
      <c r="AC119" s="134">
        <v>5</v>
      </c>
      <c r="AD119" s="134">
        <v>5</v>
      </c>
      <c r="AE119" s="134">
        <v>5</v>
      </c>
      <c r="AF119" s="134">
        <v>5</v>
      </c>
      <c r="AG119" s="135">
        <v>5</v>
      </c>
      <c r="AH119" s="135">
        <v>5</v>
      </c>
      <c r="AI119" s="135">
        <v>5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</row>
    <row r="120" spans="1:69" s="136" customFormat="1" ht="21.75">
      <c r="A120" s="74">
        <v>119</v>
      </c>
      <c r="B120" s="77" t="s">
        <v>51</v>
      </c>
      <c r="C120" s="77">
        <v>1</v>
      </c>
      <c r="D120" s="128">
        <v>1</v>
      </c>
      <c r="E120" s="128">
        <v>1</v>
      </c>
      <c r="F120" s="128">
        <v>1</v>
      </c>
      <c r="G120" s="128">
        <v>1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  <c r="O120" s="131">
        <v>5</v>
      </c>
      <c r="P120" s="131">
        <v>5</v>
      </c>
      <c r="Q120" s="131">
        <v>5</v>
      </c>
      <c r="R120" s="131">
        <v>5</v>
      </c>
      <c r="S120" s="131">
        <v>5</v>
      </c>
      <c r="T120" s="132">
        <v>5</v>
      </c>
      <c r="U120" s="132">
        <v>5</v>
      </c>
      <c r="V120" s="132">
        <v>5</v>
      </c>
      <c r="W120" s="133">
        <v>5</v>
      </c>
      <c r="X120" s="133">
        <v>5</v>
      </c>
      <c r="Y120" s="133">
        <v>5</v>
      </c>
      <c r="Z120" s="133">
        <v>5</v>
      </c>
      <c r="AA120" s="133">
        <v>5</v>
      </c>
      <c r="AB120" s="134">
        <v>5</v>
      </c>
      <c r="AC120" s="134">
        <v>5</v>
      </c>
      <c r="AD120" s="134">
        <v>5</v>
      </c>
      <c r="AE120" s="134">
        <v>5</v>
      </c>
      <c r="AF120" s="134">
        <v>5</v>
      </c>
      <c r="AG120" s="135">
        <v>5</v>
      </c>
      <c r="AH120" s="135">
        <v>5</v>
      </c>
      <c r="AI120" s="135">
        <v>5</v>
      </c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</row>
    <row r="121" spans="1:69" s="136" customFormat="1" ht="21.75">
      <c r="A121" s="74">
        <v>120</v>
      </c>
      <c r="B121" s="77" t="s">
        <v>51</v>
      </c>
      <c r="C121" s="77">
        <v>1</v>
      </c>
      <c r="D121" s="128">
        <v>1</v>
      </c>
      <c r="E121" s="128">
        <v>1</v>
      </c>
      <c r="F121" s="128">
        <v>1</v>
      </c>
      <c r="G121" s="128">
        <v>1</v>
      </c>
      <c r="H121" s="128">
        <v>0</v>
      </c>
      <c r="I121" s="128">
        <v>0</v>
      </c>
      <c r="J121" s="128">
        <v>0</v>
      </c>
      <c r="K121" s="128">
        <v>0</v>
      </c>
      <c r="L121" s="128">
        <v>0</v>
      </c>
      <c r="M121" s="128">
        <v>0</v>
      </c>
      <c r="N121" s="128">
        <v>0</v>
      </c>
      <c r="O121" s="131">
        <v>5</v>
      </c>
      <c r="P121" s="131">
        <v>5</v>
      </c>
      <c r="Q121" s="131">
        <v>5</v>
      </c>
      <c r="R121" s="131">
        <v>5</v>
      </c>
      <c r="S121" s="131">
        <v>5</v>
      </c>
      <c r="T121" s="132">
        <v>5</v>
      </c>
      <c r="U121" s="132">
        <v>5</v>
      </c>
      <c r="V121" s="132">
        <v>5</v>
      </c>
      <c r="W121" s="133">
        <v>5</v>
      </c>
      <c r="X121" s="133">
        <v>5</v>
      </c>
      <c r="Y121" s="133">
        <v>5</v>
      </c>
      <c r="Z121" s="133">
        <v>5</v>
      </c>
      <c r="AA121" s="133">
        <v>5</v>
      </c>
      <c r="AB121" s="134">
        <v>5</v>
      </c>
      <c r="AC121" s="134">
        <v>5</v>
      </c>
      <c r="AD121" s="134">
        <v>5</v>
      </c>
      <c r="AE121" s="134">
        <v>5</v>
      </c>
      <c r="AF121" s="134">
        <v>5</v>
      </c>
      <c r="AG121" s="135">
        <v>5</v>
      </c>
      <c r="AH121" s="135">
        <v>5</v>
      </c>
      <c r="AI121" s="135">
        <v>5</v>
      </c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</row>
    <row r="122" spans="1:69" s="136" customFormat="1" ht="21.75">
      <c r="A122" s="74">
        <v>121</v>
      </c>
      <c r="B122" s="77" t="s">
        <v>51</v>
      </c>
      <c r="C122" s="77">
        <v>1</v>
      </c>
      <c r="D122" s="128">
        <v>1</v>
      </c>
      <c r="E122" s="128">
        <v>1</v>
      </c>
      <c r="F122" s="128">
        <v>1</v>
      </c>
      <c r="G122" s="128">
        <v>1</v>
      </c>
      <c r="H122" s="128">
        <v>0</v>
      </c>
      <c r="I122" s="128">
        <v>0</v>
      </c>
      <c r="J122" s="128">
        <v>0</v>
      </c>
      <c r="K122" s="128">
        <v>0</v>
      </c>
      <c r="L122" s="128">
        <v>0</v>
      </c>
      <c r="M122" s="128">
        <v>0</v>
      </c>
      <c r="N122" s="128">
        <v>0</v>
      </c>
      <c r="O122" s="131">
        <v>5</v>
      </c>
      <c r="P122" s="131">
        <v>5</v>
      </c>
      <c r="Q122" s="131">
        <v>5</v>
      </c>
      <c r="R122" s="131">
        <v>5</v>
      </c>
      <c r="S122" s="131">
        <v>5</v>
      </c>
      <c r="T122" s="132">
        <v>5</v>
      </c>
      <c r="U122" s="132">
        <v>5</v>
      </c>
      <c r="V122" s="132">
        <v>5</v>
      </c>
      <c r="W122" s="133">
        <v>5</v>
      </c>
      <c r="X122" s="133">
        <v>5</v>
      </c>
      <c r="Y122" s="133">
        <v>5</v>
      </c>
      <c r="Z122" s="133">
        <v>5</v>
      </c>
      <c r="AA122" s="133">
        <v>5</v>
      </c>
      <c r="AB122" s="134">
        <v>5</v>
      </c>
      <c r="AC122" s="134">
        <v>5</v>
      </c>
      <c r="AD122" s="134">
        <v>5</v>
      </c>
      <c r="AE122" s="134">
        <v>5</v>
      </c>
      <c r="AF122" s="134">
        <v>5</v>
      </c>
      <c r="AG122" s="135">
        <v>5</v>
      </c>
      <c r="AH122" s="135">
        <v>5</v>
      </c>
      <c r="AI122" s="135">
        <v>5</v>
      </c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</row>
    <row r="123" spans="1:69" s="136" customFormat="1" ht="21.75">
      <c r="A123" s="74">
        <v>122</v>
      </c>
      <c r="B123" s="77" t="s">
        <v>51</v>
      </c>
      <c r="C123" s="77">
        <v>1</v>
      </c>
      <c r="D123" s="128">
        <v>1</v>
      </c>
      <c r="E123" s="128">
        <v>1</v>
      </c>
      <c r="F123" s="128">
        <v>1</v>
      </c>
      <c r="G123" s="128">
        <v>1</v>
      </c>
      <c r="H123" s="128">
        <v>0</v>
      </c>
      <c r="I123" s="128">
        <v>0</v>
      </c>
      <c r="J123" s="128">
        <v>0</v>
      </c>
      <c r="K123" s="128">
        <v>0</v>
      </c>
      <c r="L123" s="128">
        <v>0</v>
      </c>
      <c r="M123" s="128">
        <v>0</v>
      </c>
      <c r="N123" s="128">
        <v>0</v>
      </c>
      <c r="O123" s="131">
        <v>5</v>
      </c>
      <c r="P123" s="131">
        <v>5</v>
      </c>
      <c r="Q123" s="131">
        <v>5</v>
      </c>
      <c r="R123" s="131">
        <v>5</v>
      </c>
      <c r="S123" s="131">
        <v>5</v>
      </c>
      <c r="T123" s="132">
        <v>5</v>
      </c>
      <c r="U123" s="132">
        <v>5</v>
      </c>
      <c r="V123" s="132">
        <v>5</v>
      </c>
      <c r="W123" s="133">
        <v>5</v>
      </c>
      <c r="X123" s="133">
        <v>5</v>
      </c>
      <c r="Y123" s="133">
        <v>5</v>
      </c>
      <c r="Z123" s="133">
        <v>5</v>
      </c>
      <c r="AA123" s="133">
        <v>5</v>
      </c>
      <c r="AB123" s="134">
        <v>5</v>
      </c>
      <c r="AC123" s="134">
        <v>5</v>
      </c>
      <c r="AD123" s="134">
        <v>5</v>
      </c>
      <c r="AE123" s="134">
        <v>5</v>
      </c>
      <c r="AF123" s="134">
        <v>5</v>
      </c>
      <c r="AG123" s="135">
        <v>5</v>
      </c>
      <c r="AH123" s="135">
        <v>5</v>
      </c>
      <c r="AI123" s="135">
        <v>5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</row>
    <row r="124" spans="1:69" s="136" customFormat="1" ht="21.75">
      <c r="A124" s="74">
        <v>123</v>
      </c>
      <c r="B124" s="77" t="s">
        <v>51</v>
      </c>
      <c r="C124" s="77">
        <v>1</v>
      </c>
      <c r="D124" s="128">
        <v>1</v>
      </c>
      <c r="E124" s="128">
        <v>1</v>
      </c>
      <c r="F124" s="128">
        <v>1</v>
      </c>
      <c r="G124" s="128">
        <v>1</v>
      </c>
      <c r="H124" s="128">
        <v>0</v>
      </c>
      <c r="I124" s="128">
        <v>0</v>
      </c>
      <c r="J124" s="128">
        <v>0</v>
      </c>
      <c r="K124" s="128">
        <v>0</v>
      </c>
      <c r="L124" s="128">
        <v>0</v>
      </c>
      <c r="M124" s="128">
        <v>0</v>
      </c>
      <c r="N124" s="128">
        <v>0</v>
      </c>
      <c r="O124" s="131">
        <v>5</v>
      </c>
      <c r="P124" s="131">
        <v>5</v>
      </c>
      <c r="Q124" s="131">
        <v>5</v>
      </c>
      <c r="R124" s="131">
        <v>5</v>
      </c>
      <c r="S124" s="131">
        <v>5</v>
      </c>
      <c r="T124" s="132">
        <v>5</v>
      </c>
      <c r="U124" s="132">
        <v>5</v>
      </c>
      <c r="V124" s="132">
        <v>5</v>
      </c>
      <c r="W124" s="133">
        <v>5</v>
      </c>
      <c r="X124" s="133">
        <v>5</v>
      </c>
      <c r="Y124" s="133">
        <v>5</v>
      </c>
      <c r="Z124" s="133">
        <v>5</v>
      </c>
      <c r="AA124" s="133">
        <v>5</v>
      </c>
      <c r="AB124" s="134">
        <v>5</v>
      </c>
      <c r="AC124" s="134">
        <v>5</v>
      </c>
      <c r="AD124" s="134">
        <v>5</v>
      </c>
      <c r="AE124" s="134">
        <v>5</v>
      </c>
      <c r="AF124" s="134">
        <v>5</v>
      </c>
      <c r="AG124" s="135">
        <v>5</v>
      </c>
      <c r="AH124" s="135">
        <v>5</v>
      </c>
      <c r="AI124" s="135">
        <v>5</v>
      </c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</row>
    <row r="125" spans="1:69" s="136" customFormat="1" ht="21.75">
      <c r="A125" s="74">
        <v>124</v>
      </c>
      <c r="B125" s="77" t="s">
        <v>51</v>
      </c>
      <c r="C125" s="77">
        <v>1</v>
      </c>
      <c r="D125" s="128">
        <v>1</v>
      </c>
      <c r="E125" s="128">
        <v>1</v>
      </c>
      <c r="F125" s="128">
        <v>1</v>
      </c>
      <c r="G125" s="128">
        <v>1</v>
      </c>
      <c r="H125" s="128">
        <v>0</v>
      </c>
      <c r="I125" s="128">
        <v>0</v>
      </c>
      <c r="J125" s="128">
        <v>0</v>
      </c>
      <c r="K125" s="128">
        <v>0</v>
      </c>
      <c r="L125" s="128">
        <v>0</v>
      </c>
      <c r="M125" s="128">
        <v>0</v>
      </c>
      <c r="N125" s="128">
        <v>0</v>
      </c>
      <c r="O125" s="131">
        <v>5</v>
      </c>
      <c r="P125" s="131">
        <v>5</v>
      </c>
      <c r="Q125" s="131">
        <v>5</v>
      </c>
      <c r="R125" s="131">
        <v>5</v>
      </c>
      <c r="S125" s="131">
        <v>5</v>
      </c>
      <c r="T125" s="132">
        <v>5</v>
      </c>
      <c r="U125" s="132">
        <v>5</v>
      </c>
      <c r="V125" s="132">
        <v>5</v>
      </c>
      <c r="W125" s="133">
        <v>5</v>
      </c>
      <c r="X125" s="133">
        <v>5</v>
      </c>
      <c r="Y125" s="133">
        <v>5</v>
      </c>
      <c r="Z125" s="133">
        <v>5</v>
      </c>
      <c r="AA125" s="133">
        <v>5</v>
      </c>
      <c r="AB125" s="134">
        <v>5</v>
      </c>
      <c r="AC125" s="134">
        <v>5</v>
      </c>
      <c r="AD125" s="134">
        <v>5</v>
      </c>
      <c r="AE125" s="134">
        <v>5</v>
      </c>
      <c r="AF125" s="134">
        <v>5</v>
      </c>
      <c r="AG125" s="135">
        <v>5</v>
      </c>
      <c r="AH125" s="135">
        <v>5</v>
      </c>
      <c r="AI125" s="135">
        <v>5</v>
      </c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</row>
    <row r="126" spans="1:69" s="136" customFormat="1" ht="21.75">
      <c r="A126" s="74">
        <v>125</v>
      </c>
      <c r="B126" s="77" t="s">
        <v>51</v>
      </c>
      <c r="C126" s="77">
        <v>1</v>
      </c>
      <c r="D126" s="128">
        <v>1</v>
      </c>
      <c r="E126" s="128">
        <v>1</v>
      </c>
      <c r="F126" s="128">
        <v>1</v>
      </c>
      <c r="G126" s="128">
        <v>1</v>
      </c>
      <c r="H126" s="128">
        <v>0</v>
      </c>
      <c r="I126" s="128">
        <v>0</v>
      </c>
      <c r="J126" s="128">
        <v>0</v>
      </c>
      <c r="K126" s="128">
        <v>0</v>
      </c>
      <c r="L126" s="128">
        <v>0</v>
      </c>
      <c r="M126" s="128">
        <v>0</v>
      </c>
      <c r="N126" s="128">
        <v>0</v>
      </c>
      <c r="O126" s="131">
        <v>5</v>
      </c>
      <c r="P126" s="131">
        <v>5</v>
      </c>
      <c r="Q126" s="131">
        <v>5</v>
      </c>
      <c r="R126" s="131">
        <v>5</v>
      </c>
      <c r="S126" s="131">
        <v>5</v>
      </c>
      <c r="T126" s="132">
        <v>5</v>
      </c>
      <c r="U126" s="132">
        <v>5</v>
      </c>
      <c r="V126" s="132">
        <v>5</v>
      </c>
      <c r="W126" s="133">
        <v>5</v>
      </c>
      <c r="X126" s="133">
        <v>5</v>
      </c>
      <c r="Y126" s="133">
        <v>5</v>
      </c>
      <c r="Z126" s="133">
        <v>5</v>
      </c>
      <c r="AA126" s="133">
        <v>5</v>
      </c>
      <c r="AB126" s="134">
        <v>5</v>
      </c>
      <c r="AC126" s="134">
        <v>5</v>
      </c>
      <c r="AD126" s="134">
        <v>5</v>
      </c>
      <c r="AE126" s="134">
        <v>5</v>
      </c>
      <c r="AF126" s="134">
        <v>5</v>
      </c>
      <c r="AG126" s="135">
        <v>5</v>
      </c>
      <c r="AH126" s="135">
        <v>5</v>
      </c>
      <c r="AI126" s="135">
        <v>5</v>
      </c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</row>
    <row r="127" spans="1:69" s="136" customFormat="1" ht="21.75">
      <c r="A127" s="74">
        <v>126</v>
      </c>
      <c r="B127" s="77" t="s">
        <v>51</v>
      </c>
      <c r="C127" s="77">
        <v>1</v>
      </c>
      <c r="D127" s="128">
        <v>1</v>
      </c>
      <c r="E127" s="128">
        <v>1</v>
      </c>
      <c r="F127" s="128">
        <v>1</v>
      </c>
      <c r="G127" s="128">
        <v>1</v>
      </c>
      <c r="H127" s="128">
        <v>0</v>
      </c>
      <c r="I127" s="128">
        <v>0</v>
      </c>
      <c r="J127" s="128">
        <v>0</v>
      </c>
      <c r="K127" s="128">
        <v>0</v>
      </c>
      <c r="L127" s="128">
        <v>0</v>
      </c>
      <c r="M127" s="128">
        <v>0</v>
      </c>
      <c r="N127" s="128">
        <v>0</v>
      </c>
      <c r="O127" s="131">
        <v>5</v>
      </c>
      <c r="P127" s="131">
        <v>5</v>
      </c>
      <c r="Q127" s="131">
        <v>5</v>
      </c>
      <c r="R127" s="131">
        <v>5</v>
      </c>
      <c r="S127" s="131">
        <v>5</v>
      </c>
      <c r="T127" s="132">
        <v>5</v>
      </c>
      <c r="U127" s="132">
        <v>5</v>
      </c>
      <c r="V127" s="132">
        <v>5</v>
      </c>
      <c r="W127" s="133">
        <v>5</v>
      </c>
      <c r="X127" s="133">
        <v>5</v>
      </c>
      <c r="Y127" s="133">
        <v>5</v>
      </c>
      <c r="Z127" s="133">
        <v>5</v>
      </c>
      <c r="AA127" s="133">
        <v>5</v>
      </c>
      <c r="AB127" s="134">
        <v>5</v>
      </c>
      <c r="AC127" s="134">
        <v>5</v>
      </c>
      <c r="AD127" s="134">
        <v>5</v>
      </c>
      <c r="AE127" s="134">
        <v>5</v>
      </c>
      <c r="AF127" s="134">
        <v>5</v>
      </c>
      <c r="AG127" s="135">
        <v>5</v>
      </c>
      <c r="AH127" s="135">
        <v>5</v>
      </c>
      <c r="AI127" s="135">
        <v>5</v>
      </c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</row>
    <row r="128" spans="1:69" s="136" customFormat="1" ht="21.75">
      <c r="A128" s="74">
        <v>127</v>
      </c>
      <c r="B128" s="77" t="s">
        <v>51</v>
      </c>
      <c r="C128" s="77">
        <v>1</v>
      </c>
      <c r="D128" s="128">
        <v>1</v>
      </c>
      <c r="E128" s="128">
        <v>1</v>
      </c>
      <c r="F128" s="128">
        <v>1</v>
      </c>
      <c r="G128" s="128">
        <v>1</v>
      </c>
      <c r="H128" s="128">
        <v>0</v>
      </c>
      <c r="I128" s="128">
        <v>0</v>
      </c>
      <c r="J128" s="128">
        <v>0</v>
      </c>
      <c r="K128" s="128">
        <v>0</v>
      </c>
      <c r="L128" s="128">
        <v>0</v>
      </c>
      <c r="M128" s="128">
        <v>0</v>
      </c>
      <c r="N128" s="128">
        <v>0</v>
      </c>
      <c r="O128" s="131">
        <v>5</v>
      </c>
      <c r="P128" s="131">
        <v>5</v>
      </c>
      <c r="Q128" s="131">
        <v>5</v>
      </c>
      <c r="R128" s="131">
        <v>5</v>
      </c>
      <c r="S128" s="131">
        <v>5</v>
      </c>
      <c r="T128" s="132">
        <v>5</v>
      </c>
      <c r="U128" s="132">
        <v>5</v>
      </c>
      <c r="V128" s="132">
        <v>5</v>
      </c>
      <c r="W128" s="133">
        <v>5</v>
      </c>
      <c r="X128" s="133">
        <v>5</v>
      </c>
      <c r="Y128" s="133">
        <v>5</v>
      </c>
      <c r="Z128" s="133">
        <v>5</v>
      </c>
      <c r="AA128" s="133">
        <v>5</v>
      </c>
      <c r="AB128" s="134">
        <v>5</v>
      </c>
      <c r="AC128" s="134">
        <v>5</v>
      </c>
      <c r="AD128" s="134">
        <v>5</v>
      </c>
      <c r="AE128" s="134">
        <v>5</v>
      </c>
      <c r="AF128" s="134">
        <v>5</v>
      </c>
      <c r="AG128" s="135">
        <v>5</v>
      </c>
      <c r="AH128" s="135">
        <v>5</v>
      </c>
      <c r="AI128" s="135">
        <v>5</v>
      </c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</row>
    <row r="129" spans="1:69" s="136" customFormat="1" ht="21.75">
      <c r="A129" s="74">
        <v>128</v>
      </c>
      <c r="B129" s="77" t="s">
        <v>51</v>
      </c>
      <c r="C129" s="77">
        <v>1</v>
      </c>
      <c r="D129" s="128">
        <v>1</v>
      </c>
      <c r="E129" s="128">
        <v>1</v>
      </c>
      <c r="F129" s="128">
        <v>1</v>
      </c>
      <c r="G129" s="128">
        <v>1</v>
      </c>
      <c r="H129" s="128">
        <v>0</v>
      </c>
      <c r="I129" s="128">
        <v>0</v>
      </c>
      <c r="J129" s="128">
        <v>0</v>
      </c>
      <c r="K129" s="128">
        <v>0</v>
      </c>
      <c r="L129" s="128">
        <v>0</v>
      </c>
      <c r="M129" s="128">
        <v>0</v>
      </c>
      <c r="N129" s="128">
        <v>0</v>
      </c>
      <c r="O129" s="131">
        <v>5</v>
      </c>
      <c r="P129" s="131">
        <v>5</v>
      </c>
      <c r="Q129" s="131">
        <v>5</v>
      </c>
      <c r="R129" s="131">
        <v>5</v>
      </c>
      <c r="S129" s="131">
        <v>5</v>
      </c>
      <c r="T129" s="132">
        <v>5</v>
      </c>
      <c r="U129" s="132">
        <v>5</v>
      </c>
      <c r="V129" s="132">
        <v>5</v>
      </c>
      <c r="W129" s="133">
        <v>5</v>
      </c>
      <c r="X129" s="133">
        <v>5</v>
      </c>
      <c r="Y129" s="133">
        <v>5</v>
      </c>
      <c r="Z129" s="133">
        <v>5</v>
      </c>
      <c r="AA129" s="133">
        <v>5</v>
      </c>
      <c r="AB129" s="134">
        <v>5</v>
      </c>
      <c r="AC129" s="134">
        <v>5</v>
      </c>
      <c r="AD129" s="134">
        <v>5</v>
      </c>
      <c r="AE129" s="134">
        <v>5</v>
      </c>
      <c r="AF129" s="134">
        <v>5</v>
      </c>
      <c r="AG129" s="135">
        <v>5</v>
      </c>
      <c r="AH129" s="135">
        <v>5</v>
      </c>
      <c r="AI129" s="135">
        <v>5</v>
      </c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</row>
    <row r="130" spans="1:69" s="136" customFormat="1" ht="21.75">
      <c r="A130" s="74">
        <v>129</v>
      </c>
      <c r="B130" s="77" t="s">
        <v>51</v>
      </c>
      <c r="C130" s="77">
        <v>1</v>
      </c>
      <c r="D130" s="128">
        <v>1</v>
      </c>
      <c r="E130" s="128">
        <v>1</v>
      </c>
      <c r="F130" s="128">
        <v>1</v>
      </c>
      <c r="G130" s="128">
        <v>1</v>
      </c>
      <c r="H130" s="128">
        <v>0</v>
      </c>
      <c r="I130" s="128">
        <v>0</v>
      </c>
      <c r="J130" s="128">
        <v>0</v>
      </c>
      <c r="K130" s="128">
        <v>0</v>
      </c>
      <c r="L130" s="128">
        <v>0</v>
      </c>
      <c r="M130" s="128">
        <v>0</v>
      </c>
      <c r="N130" s="128">
        <v>0</v>
      </c>
      <c r="O130" s="131">
        <v>5</v>
      </c>
      <c r="P130" s="131">
        <v>5</v>
      </c>
      <c r="Q130" s="131">
        <v>5</v>
      </c>
      <c r="R130" s="131">
        <v>5</v>
      </c>
      <c r="S130" s="131">
        <v>5</v>
      </c>
      <c r="T130" s="132">
        <v>5</v>
      </c>
      <c r="U130" s="132">
        <v>5</v>
      </c>
      <c r="V130" s="132">
        <v>5</v>
      </c>
      <c r="W130" s="133">
        <v>5</v>
      </c>
      <c r="X130" s="133">
        <v>5</v>
      </c>
      <c r="Y130" s="133">
        <v>5</v>
      </c>
      <c r="Z130" s="133">
        <v>5</v>
      </c>
      <c r="AA130" s="133">
        <v>5</v>
      </c>
      <c r="AB130" s="134">
        <v>5</v>
      </c>
      <c r="AC130" s="134">
        <v>5</v>
      </c>
      <c r="AD130" s="134">
        <v>5</v>
      </c>
      <c r="AE130" s="134">
        <v>5</v>
      </c>
      <c r="AF130" s="134">
        <v>5</v>
      </c>
      <c r="AG130" s="135">
        <v>5</v>
      </c>
      <c r="AH130" s="135">
        <v>5</v>
      </c>
      <c r="AI130" s="135">
        <v>5</v>
      </c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</row>
    <row r="131" spans="1:69" s="136" customFormat="1" ht="21.75">
      <c r="A131" s="74">
        <v>130</v>
      </c>
      <c r="B131" s="77" t="s">
        <v>51</v>
      </c>
      <c r="C131" s="77">
        <v>1</v>
      </c>
      <c r="D131" s="128">
        <v>1</v>
      </c>
      <c r="E131" s="128">
        <v>1</v>
      </c>
      <c r="F131" s="128">
        <v>1</v>
      </c>
      <c r="G131" s="128">
        <v>1</v>
      </c>
      <c r="H131" s="128">
        <v>0</v>
      </c>
      <c r="I131" s="128">
        <v>0</v>
      </c>
      <c r="J131" s="128">
        <v>0</v>
      </c>
      <c r="K131" s="128">
        <v>0</v>
      </c>
      <c r="L131" s="128">
        <v>0</v>
      </c>
      <c r="M131" s="128">
        <v>0</v>
      </c>
      <c r="N131" s="128">
        <v>0</v>
      </c>
      <c r="O131" s="131">
        <v>5</v>
      </c>
      <c r="P131" s="131">
        <v>5</v>
      </c>
      <c r="Q131" s="131">
        <v>5</v>
      </c>
      <c r="R131" s="131">
        <v>5</v>
      </c>
      <c r="S131" s="131">
        <v>5</v>
      </c>
      <c r="T131" s="132">
        <v>5</v>
      </c>
      <c r="U131" s="132">
        <v>5</v>
      </c>
      <c r="V131" s="132">
        <v>5</v>
      </c>
      <c r="W131" s="133">
        <v>5</v>
      </c>
      <c r="X131" s="133">
        <v>5</v>
      </c>
      <c r="Y131" s="133">
        <v>5</v>
      </c>
      <c r="Z131" s="133">
        <v>5</v>
      </c>
      <c r="AA131" s="133">
        <v>5</v>
      </c>
      <c r="AB131" s="134">
        <v>5</v>
      </c>
      <c r="AC131" s="134">
        <v>5</v>
      </c>
      <c r="AD131" s="134">
        <v>5</v>
      </c>
      <c r="AE131" s="134">
        <v>5</v>
      </c>
      <c r="AF131" s="134">
        <v>5</v>
      </c>
      <c r="AG131" s="135">
        <v>5</v>
      </c>
      <c r="AH131" s="135">
        <v>5</v>
      </c>
      <c r="AI131" s="135">
        <v>5</v>
      </c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</row>
    <row r="132" spans="1:69" s="136" customFormat="1" ht="21.75">
      <c r="A132" s="74">
        <v>131</v>
      </c>
      <c r="B132" s="77" t="s">
        <v>51</v>
      </c>
      <c r="C132" s="77">
        <v>1</v>
      </c>
      <c r="D132" s="128">
        <v>1</v>
      </c>
      <c r="E132" s="128">
        <v>1</v>
      </c>
      <c r="F132" s="128">
        <v>1</v>
      </c>
      <c r="G132" s="128">
        <v>1</v>
      </c>
      <c r="H132" s="128">
        <v>0</v>
      </c>
      <c r="I132" s="128">
        <v>0</v>
      </c>
      <c r="J132" s="128">
        <v>0</v>
      </c>
      <c r="K132" s="128">
        <v>0</v>
      </c>
      <c r="L132" s="128">
        <v>0</v>
      </c>
      <c r="M132" s="128">
        <v>0</v>
      </c>
      <c r="N132" s="128">
        <v>0</v>
      </c>
      <c r="O132" s="131">
        <v>5</v>
      </c>
      <c r="P132" s="131">
        <v>5</v>
      </c>
      <c r="Q132" s="131">
        <v>5</v>
      </c>
      <c r="R132" s="131">
        <v>5</v>
      </c>
      <c r="S132" s="131">
        <v>5</v>
      </c>
      <c r="T132" s="132">
        <v>5</v>
      </c>
      <c r="U132" s="132">
        <v>5</v>
      </c>
      <c r="V132" s="132">
        <v>5</v>
      </c>
      <c r="W132" s="133">
        <v>5</v>
      </c>
      <c r="X132" s="133">
        <v>5</v>
      </c>
      <c r="Y132" s="133">
        <v>5</v>
      </c>
      <c r="Z132" s="133">
        <v>5</v>
      </c>
      <c r="AA132" s="133">
        <v>5</v>
      </c>
      <c r="AB132" s="134">
        <v>5</v>
      </c>
      <c r="AC132" s="134">
        <v>5</v>
      </c>
      <c r="AD132" s="134">
        <v>5</v>
      </c>
      <c r="AE132" s="134">
        <v>5</v>
      </c>
      <c r="AF132" s="134">
        <v>5</v>
      </c>
      <c r="AG132" s="135">
        <v>5</v>
      </c>
      <c r="AH132" s="135">
        <v>5</v>
      </c>
      <c r="AI132" s="135">
        <v>5</v>
      </c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</row>
    <row r="133" spans="1:69" s="136" customFormat="1" ht="21.75">
      <c r="A133" s="74">
        <v>132</v>
      </c>
      <c r="B133" s="77" t="s">
        <v>51</v>
      </c>
      <c r="C133" s="77">
        <v>1</v>
      </c>
      <c r="D133" s="128">
        <v>1</v>
      </c>
      <c r="E133" s="128">
        <v>1</v>
      </c>
      <c r="F133" s="128">
        <v>1</v>
      </c>
      <c r="G133" s="128">
        <v>1</v>
      </c>
      <c r="H133" s="128">
        <v>0</v>
      </c>
      <c r="I133" s="128">
        <v>0</v>
      </c>
      <c r="J133" s="128">
        <v>0</v>
      </c>
      <c r="K133" s="128">
        <v>0</v>
      </c>
      <c r="L133" s="128">
        <v>0</v>
      </c>
      <c r="M133" s="128">
        <v>0</v>
      </c>
      <c r="N133" s="128">
        <v>0</v>
      </c>
      <c r="O133" s="131">
        <v>5</v>
      </c>
      <c r="P133" s="131">
        <v>5</v>
      </c>
      <c r="Q133" s="131">
        <v>5</v>
      </c>
      <c r="R133" s="131">
        <v>5</v>
      </c>
      <c r="S133" s="131">
        <v>5</v>
      </c>
      <c r="T133" s="132">
        <v>5</v>
      </c>
      <c r="U133" s="132">
        <v>5</v>
      </c>
      <c r="V133" s="132">
        <v>5</v>
      </c>
      <c r="W133" s="133">
        <v>5</v>
      </c>
      <c r="X133" s="133">
        <v>5</v>
      </c>
      <c r="Y133" s="133">
        <v>5</v>
      </c>
      <c r="Z133" s="133">
        <v>5</v>
      </c>
      <c r="AA133" s="133">
        <v>5</v>
      </c>
      <c r="AB133" s="134">
        <v>5</v>
      </c>
      <c r="AC133" s="134">
        <v>5</v>
      </c>
      <c r="AD133" s="134">
        <v>5</v>
      </c>
      <c r="AE133" s="134">
        <v>5</v>
      </c>
      <c r="AF133" s="134">
        <v>5</v>
      </c>
      <c r="AG133" s="135">
        <v>5</v>
      </c>
      <c r="AH133" s="135">
        <v>5</v>
      </c>
      <c r="AI133" s="135">
        <v>5</v>
      </c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</row>
    <row r="134" spans="1:69" s="136" customFormat="1" ht="21.75">
      <c r="A134" s="74">
        <v>133</v>
      </c>
      <c r="B134" s="77" t="s">
        <v>51</v>
      </c>
      <c r="C134" s="77">
        <v>1</v>
      </c>
      <c r="D134" s="128">
        <v>1</v>
      </c>
      <c r="E134" s="128">
        <v>1</v>
      </c>
      <c r="F134" s="128">
        <v>1</v>
      </c>
      <c r="G134" s="128">
        <v>1</v>
      </c>
      <c r="H134" s="128">
        <v>0</v>
      </c>
      <c r="I134" s="128">
        <v>0</v>
      </c>
      <c r="J134" s="128">
        <v>0</v>
      </c>
      <c r="K134" s="128">
        <v>0</v>
      </c>
      <c r="L134" s="128">
        <v>0</v>
      </c>
      <c r="M134" s="128">
        <v>0</v>
      </c>
      <c r="N134" s="128">
        <v>0</v>
      </c>
      <c r="O134" s="131">
        <v>5</v>
      </c>
      <c r="P134" s="131">
        <v>5</v>
      </c>
      <c r="Q134" s="131">
        <v>5</v>
      </c>
      <c r="R134" s="131">
        <v>5</v>
      </c>
      <c r="S134" s="131">
        <v>5</v>
      </c>
      <c r="T134" s="132">
        <v>5</v>
      </c>
      <c r="U134" s="132">
        <v>5</v>
      </c>
      <c r="V134" s="132">
        <v>5</v>
      </c>
      <c r="W134" s="133">
        <v>5</v>
      </c>
      <c r="X134" s="133">
        <v>5</v>
      </c>
      <c r="Y134" s="133">
        <v>5</v>
      </c>
      <c r="Z134" s="133">
        <v>5</v>
      </c>
      <c r="AA134" s="133">
        <v>5</v>
      </c>
      <c r="AB134" s="134">
        <v>5</v>
      </c>
      <c r="AC134" s="134">
        <v>5</v>
      </c>
      <c r="AD134" s="134">
        <v>5</v>
      </c>
      <c r="AE134" s="134">
        <v>5</v>
      </c>
      <c r="AF134" s="134">
        <v>5</v>
      </c>
      <c r="AG134" s="135">
        <v>5</v>
      </c>
      <c r="AH134" s="135">
        <v>5</v>
      </c>
      <c r="AI134" s="135">
        <v>5</v>
      </c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</row>
    <row r="135" spans="1:69" s="136" customFormat="1" ht="21.75">
      <c r="A135" s="74">
        <v>134</v>
      </c>
      <c r="B135" s="77" t="s">
        <v>51</v>
      </c>
      <c r="C135" s="77">
        <v>1</v>
      </c>
      <c r="D135" s="128">
        <v>1</v>
      </c>
      <c r="E135" s="128">
        <v>1</v>
      </c>
      <c r="F135" s="128">
        <v>1</v>
      </c>
      <c r="G135" s="128">
        <v>1</v>
      </c>
      <c r="H135" s="128">
        <v>0</v>
      </c>
      <c r="I135" s="128">
        <v>0</v>
      </c>
      <c r="J135" s="128">
        <v>0</v>
      </c>
      <c r="K135" s="128">
        <v>0</v>
      </c>
      <c r="L135" s="128">
        <v>0</v>
      </c>
      <c r="M135" s="128">
        <v>0</v>
      </c>
      <c r="N135" s="128">
        <v>0</v>
      </c>
      <c r="O135" s="131">
        <v>5</v>
      </c>
      <c r="P135" s="131">
        <v>5</v>
      </c>
      <c r="Q135" s="131">
        <v>5</v>
      </c>
      <c r="R135" s="131">
        <v>5</v>
      </c>
      <c r="S135" s="131">
        <v>5</v>
      </c>
      <c r="T135" s="132">
        <v>5</v>
      </c>
      <c r="U135" s="132">
        <v>5</v>
      </c>
      <c r="V135" s="132">
        <v>5</v>
      </c>
      <c r="W135" s="133">
        <v>5</v>
      </c>
      <c r="X135" s="133">
        <v>5</v>
      </c>
      <c r="Y135" s="133">
        <v>5</v>
      </c>
      <c r="Z135" s="133">
        <v>5</v>
      </c>
      <c r="AA135" s="133">
        <v>5</v>
      </c>
      <c r="AB135" s="134">
        <v>5</v>
      </c>
      <c r="AC135" s="134">
        <v>5</v>
      </c>
      <c r="AD135" s="134">
        <v>5</v>
      </c>
      <c r="AE135" s="134">
        <v>5</v>
      </c>
      <c r="AF135" s="134">
        <v>5</v>
      </c>
      <c r="AG135" s="135">
        <v>5</v>
      </c>
      <c r="AH135" s="135">
        <v>5</v>
      </c>
      <c r="AI135" s="135">
        <v>5</v>
      </c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</row>
    <row r="136" spans="1:69" s="136" customFormat="1" ht="21.75">
      <c r="A136" s="74">
        <v>135</v>
      </c>
      <c r="B136" s="77" t="s">
        <v>51</v>
      </c>
      <c r="C136" s="77">
        <v>1</v>
      </c>
      <c r="D136" s="128">
        <v>1</v>
      </c>
      <c r="E136" s="128">
        <v>1</v>
      </c>
      <c r="F136" s="128">
        <v>1</v>
      </c>
      <c r="G136" s="128">
        <v>1</v>
      </c>
      <c r="H136" s="128">
        <v>0</v>
      </c>
      <c r="I136" s="128">
        <v>0</v>
      </c>
      <c r="J136" s="128">
        <v>0</v>
      </c>
      <c r="K136" s="128">
        <v>0</v>
      </c>
      <c r="L136" s="128">
        <v>0</v>
      </c>
      <c r="M136" s="128">
        <v>0</v>
      </c>
      <c r="N136" s="128">
        <v>0</v>
      </c>
      <c r="O136" s="131">
        <v>5</v>
      </c>
      <c r="P136" s="131">
        <v>5</v>
      </c>
      <c r="Q136" s="131">
        <v>5</v>
      </c>
      <c r="R136" s="131">
        <v>5</v>
      </c>
      <c r="S136" s="131">
        <v>5</v>
      </c>
      <c r="T136" s="132">
        <v>5</v>
      </c>
      <c r="U136" s="132">
        <v>5</v>
      </c>
      <c r="V136" s="132">
        <v>5</v>
      </c>
      <c r="W136" s="133">
        <v>5</v>
      </c>
      <c r="X136" s="133">
        <v>5</v>
      </c>
      <c r="Y136" s="133">
        <v>5</v>
      </c>
      <c r="Z136" s="133">
        <v>5</v>
      </c>
      <c r="AA136" s="133">
        <v>5</v>
      </c>
      <c r="AB136" s="134">
        <v>5</v>
      </c>
      <c r="AC136" s="134">
        <v>5</v>
      </c>
      <c r="AD136" s="134">
        <v>5</v>
      </c>
      <c r="AE136" s="134">
        <v>5</v>
      </c>
      <c r="AF136" s="134">
        <v>5</v>
      </c>
      <c r="AG136" s="135">
        <v>5</v>
      </c>
      <c r="AH136" s="135">
        <v>5</v>
      </c>
      <c r="AI136" s="135">
        <v>5</v>
      </c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</row>
    <row r="137" spans="1:69" s="136" customFormat="1" ht="21.75">
      <c r="A137" s="74">
        <v>136</v>
      </c>
      <c r="B137" s="77" t="s">
        <v>51</v>
      </c>
      <c r="C137" s="77">
        <v>1</v>
      </c>
      <c r="D137" s="128">
        <v>1</v>
      </c>
      <c r="E137" s="128">
        <v>1</v>
      </c>
      <c r="F137" s="128">
        <v>1</v>
      </c>
      <c r="G137" s="128">
        <v>1</v>
      </c>
      <c r="H137" s="128">
        <v>0</v>
      </c>
      <c r="I137" s="128">
        <v>0</v>
      </c>
      <c r="J137" s="128">
        <v>0</v>
      </c>
      <c r="K137" s="128">
        <v>0</v>
      </c>
      <c r="L137" s="128">
        <v>0</v>
      </c>
      <c r="M137" s="128">
        <v>0</v>
      </c>
      <c r="N137" s="128">
        <v>0</v>
      </c>
      <c r="O137" s="131">
        <v>5</v>
      </c>
      <c r="P137" s="131">
        <v>5</v>
      </c>
      <c r="Q137" s="131">
        <v>5</v>
      </c>
      <c r="R137" s="131">
        <v>5</v>
      </c>
      <c r="S137" s="131">
        <v>5</v>
      </c>
      <c r="T137" s="132">
        <v>5</v>
      </c>
      <c r="U137" s="132">
        <v>5</v>
      </c>
      <c r="V137" s="132">
        <v>5</v>
      </c>
      <c r="W137" s="133">
        <v>5</v>
      </c>
      <c r="X137" s="133">
        <v>5</v>
      </c>
      <c r="Y137" s="133">
        <v>5</v>
      </c>
      <c r="Z137" s="133">
        <v>5</v>
      </c>
      <c r="AA137" s="133">
        <v>5</v>
      </c>
      <c r="AB137" s="134">
        <v>5</v>
      </c>
      <c r="AC137" s="134">
        <v>5</v>
      </c>
      <c r="AD137" s="134">
        <v>5</v>
      </c>
      <c r="AE137" s="134">
        <v>5</v>
      </c>
      <c r="AF137" s="134">
        <v>5</v>
      </c>
      <c r="AG137" s="135">
        <v>5</v>
      </c>
      <c r="AH137" s="135">
        <v>5</v>
      </c>
      <c r="AI137" s="135">
        <v>5</v>
      </c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</row>
    <row r="138" spans="1:69" s="136" customFormat="1" ht="21.75">
      <c r="A138" s="74">
        <v>137</v>
      </c>
      <c r="B138" s="77" t="s">
        <v>51</v>
      </c>
      <c r="C138" s="77">
        <v>1</v>
      </c>
      <c r="D138" s="128">
        <v>1</v>
      </c>
      <c r="E138" s="128">
        <v>1</v>
      </c>
      <c r="F138" s="128">
        <v>1</v>
      </c>
      <c r="G138" s="128">
        <v>1</v>
      </c>
      <c r="H138" s="128">
        <v>0</v>
      </c>
      <c r="I138" s="128">
        <v>0</v>
      </c>
      <c r="J138" s="128">
        <v>0</v>
      </c>
      <c r="K138" s="128">
        <v>0</v>
      </c>
      <c r="L138" s="128">
        <v>0</v>
      </c>
      <c r="M138" s="128">
        <v>0</v>
      </c>
      <c r="N138" s="128">
        <v>0</v>
      </c>
      <c r="O138" s="131">
        <v>5</v>
      </c>
      <c r="P138" s="131">
        <v>5</v>
      </c>
      <c r="Q138" s="131">
        <v>5</v>
      </c>
      <c r="R138" s="131">
        <v>5</v>
      </c>
      <c r="S138" s="131">
        <v>5</v>
      </c>
      <c r="T138" s="132">
        <v>5</v>
      </c>
      <c r="U138" s="132">
        <v>5</v>
      </c>
      <c r="V138" s="132">
        <v>5</v>
      </c>
      <c r="W138" s="133">
        <v>5</v>
      </c>
      <c r="X138" s="133">
        <v>5</v>
      </c>
      <c r="Y138" s="133">
        <v>5</v>
      </c>
      <c r="Z138" s="133">
        <v>5</v>
      </c>
      <c r="AA138" s="133">
        <v>5</v>
      </c>
      <c r="AB138" s="134">
        <v>5</v>
      </c>
      <c r="AC138" s="134">
        <v>5</v>
      </c>
      <c r="AD138" s="134">
        <v>5</v>
      </c>
      <c r="AE138" s="134">
        <v>5</v>
      </c>
      <c r="AF138" s="134">
        <v>5</v>
      </c>
      <c r="AG138" s="135">
        <v>5</v>
      </c>
      <c r="AH138" s="135">
        <v>5</v>
      </c>
      <c r="AI138" s="135">
        <v>5</v>
      </c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</row>
    <row r="139" spans="1:69" s="136" customFormat="1" ht="21.75">
      <c r="A139" s="74">
        <v>138</v>
      </c>
      <c r="B139" s="77" t="s">
        <v>51</v>
      </c>
      <c r="C139" s="77">
        <v>1</v>
      </c>
      <c r="D139" s="128">
        <v>1</v>
      </c>
      <c r="E139" s="128">
        <v>1</v>
      </c>
      <c r="F139" s="128">
        <v>1</v>
      </c>
      <c r="G139" s="128">
        <v>1</v>
      </c>
      <c r="H139" s="128">
        <v>0</v>
      </c>
      <c r="I139" s="128">
        <v>0</v>
      </c>
      <c r="J139" s="128">
        <v>0</v>
      </c>
      <c r="K139" s="128">
        <v>0</v>
      </c>
      <c r="L139" s="128">
        <v>0</v>
      </c>
      <c r="M139" s="128">
        <v>0</v>
      </c>
      <c r="N139" s="128">
        <v>0</v>
      </c>
      <c r="O139" s="131">
        <v>5</v>
      </c>
      <c r="P139" s="131">
        <v>5</v>
      </c>
      <c r="Q139" s="131">
        <v>5</v>
      </c>
      <c r="R139" s="131">
        <v>5</v>
      </c>
      <c r="S139" s="131">
        <v>5</v>
      </c>
      <c r="T139" s="132">
        <v>5</v>
      </c>
      <c r="U139" s="132">
        <v>5</v>
      </c>
      <c r="V139" s="132">
        <v>5</v>
      </c>
      <c r="W139" s="133">
        <v>5</v>
      </c>
      <c r="X139" s="133">
        <v>5</v>
      </c>
      <c r="Y139" s="133">
        <v>5</v>
      </c>
      <c r="Z139" s="133">
        <v>5</v>
      </c>
      <c r="AA139" s="133">
        <v>5</v>
      </c>
      <c r="AB139" s="134">
        <v>5</v>
      </c>
      <c r="AC139" s="134">
        <v>5</v>
      </c>
      <c r="AD139" s="134">
        <v>5</v>
      </c>
      <c r="AE139" s="134">
        <v>5</v>
      </c>
      <c r="AF139" s="134">
        <v>5</v>
      </c>
      <c r="AG139" s="135">
        <v>5</v>
      </c>
      <c r="AH139" s="135">
        <v>5</v>
      </c>
      <c r="AI139" s="135">
        <v>5</v>
      </c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</row>
    <row r="140" spans="1:69" s="136" customFormat="1" ht="21.75">
      <c r="A140" s="74">
        <v>139</v>
      </c>
      <c r="B140" s="77" t="s">
        <v>51</v>
      </c>
      <c r="C140" s="77">
        <v>1</v>
      </c>
      <c r="D140" s="128">
        <v>1</v>
      </c>
      <c r="E140" s="128">
        <v>1</v>
      </c>
      <c r="F140" s="128">
        <v>1</v>
      </c>
      <c r="G140" s="128">
        <v>1</v>
      </c>
      <c r="H140" s="128">
        <v>0</v>
      </c>
      <c r="I140" s="128">
        <v>0</v>
      </c>
      <c r="J140" s="128">
        <v>0</v>
      </c>
      <c r="K140" s="128">
        <v>0</v>
      </c>
      <c r="L140" s="128">
        <v>0</v>
      </c>
      <c r="M140" s="128">
        <v>0</v>
      </c>
      <c r="N140" s="128">
        <v>0</v>
      </c>
      <c r="O140" s="131">
        <v>5</v>
      </c>
      <c r="P140" s="131">
        <v>5</v>
      </c>
      <c r="Q140" s="131">
        <v>5</v>
      </c>
      <c r="R140" s="131">
        <v>5</v>
      </c>
      <c r="S140" s="131">
        <v>5</v>
      </c>
      <c r="T140" s="132">
        <v>5</v>
      </c>
      <c r="U140" s="132">
        <v>5</v>
      </c>
      <c r="V140" s="132">
        <v>5</v>
      </c>
      <c r="W140" s="133">
        <v>5</v>
      </c>
      <c r="X140" s="133">
        <v>5</v>
      </c>
      <c r="Y140" s="133">
        <v>5</v>
      </c>
      <c r="Z140" s="133">
        <v>5</v>
      </c>
      <c r="AA140" s="133">
        <v>5</v>
      </c>
      <c r="AB140" s="134">
        <v>5</v>
      </c>
      <c r="AC140" s="134">
        <v>5</v>
      </c>
      <c r="AD140" s="134">
        <v>5</v>
      </c>
      <c r="AE140" s="134">
        <v>5</v>
      </c>
      <c r="AF140" s="134">
        <v>5</v>
      </c>
      <c r="AG140" s="135">
        <v>5</v>
      </c>
      <c r="AH140" s="135">
        <v>5</v>
      </c>
      <c r="AI140" s="135">
        <v>5</v>
      </c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</row>
    <row r="141" spans="1:69" s="136" customFormat="1" ht="21.75">
      <c r="A141" s="74">
        <v>140</v>
      </c>
      <c r="B141" s="77" t="s">
        <v>51</v>
      </c>
      <c r="C141" s="77">
        <v>1</v>
      </c>
      <c r="D141" s="128">
        <v>1</v>
      </c>
      <c r="E141" s="128">
        <v>1</v>
      </c>
      <c r="F141" s="128">
        <v>1</v>
      </c>
      <c r="G141" s="128">
        <v>1</v>
      </c>
      <c r="H141" s="128">
        <v>0</v>
      </c>
      <c r="I141" s="128">
        <v>0</v>
      </c>
      <c r="J141" s="128">
        <v>0</v>
      </c>
      <c r="K141" s="128">
        <v>0</v>
      </c>
      <c r="L141" s="128">
        <v>0</v>
      </c>
      <c r="M141" s="128">
        <v>0</v>
      </c>
      <c r="N141" s="128">
        <v>0</v>
      </c>
      <c r="O141" s="131">
        <v>5</v>
      </c>
      <c r="P141" s="131">
        <v>5</v>
      </c>
      <c r="Q141" s="131">
        <v>5</v>
      </c>
      <c r="R141" s="131">
        <v>5</v>
      </c>
      <c r="S141" s="131">
        <v>5</v>
      </c>
      <c r="T141" s="132">
        <v>5</v>
      </c>
      <c r="U141" s="132">
        <v>5</v>
      </c>
      <c r="V141" s="132">
        <v>5</v>
      </c>
      <c r="W141" s="133">
        <v>5</v>
      </c>
      <c r="X141" s="133">
        <v>5</v>
      </c>
      <c r="Y141" s="133">
        <v>5</v>
      </c>
      <c r="Z141" s="133">
        <v>5</v>
      </c>
      <c r="AA141" s="133">
        <v>5</v>
      </c>
      <c r="AB141" s="134">
        <v>5</v>
      </c>
      <c r="AC141" s="134">
        <v>5</v>
      </c>
      <c r="AD141" s="134">
        <v>5</v>
      </c>
      <c r="AE141" s="134">
        <v>5</v>
      </c>
      <c r="AF141" s="134">
        <v>5</v>
      </c>
      <c r="AG141" s="135">
        <v>5</v>
      </c>
      <c r="AH141" s="135">
        <v>5</v>
      </c>
      <c r="AI141" s="135">
        <v>5</v>
      </c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</row>
    <row r="142" spans="1:69" s="136" customFormat="1" ht="21.75">
      <c r="A142" s="74">
        <v>141</v>
      </c>
      <c r="B142" s="77" t="s">
        <v>51</v>
      </c>
      <c r="C142" s="77">
        <v>1</v>
      </c>
      <c r="D142" s="128">
        <v>1</v>
      </c>
      <c r="E142" s="128">
        <v>1</v>
      </c>
      <c r="F142" s="128">
        <v>1</v>
      </c>
      <c r="G142" s="128">
        <v>1</v>
      </c>
      <c r="H142" s="128">
        <v>0</v>
      </c>
      <c r="I142" s="128">
        <v>0</v>
      </c>
      <c r="J142" s="128">
        <v>0</v>
      </c>
      <c r="K142" s="128">
        <v>0</v>
      </c>
      <c r="L142" s="128">
        <v>0</v>
      </c>
      <c r="M142" s="128">
        <v>0</v>
      </c>
      <c r="N142" s="128">
        <v>0</v>
      </c>
      <c r="O142" s="131">
        <v>5</v>
      </c>
      <c r="P142" s="131">
        <v>5</v>
      </c>
      <c r="Q142" s="131">
        <v>5</v>
      </c>
      <c r="R142" s="131">
        <v>5</v>
      </c>
      <c r="S142" s="131">
        <v>5</v>
      </c>
      <c r="T142" s="132">
        <v>5</v>
      </c>
      <c r="U142" s="132">
        <v>5</v>
      </c>
      <c r="V142" s="132">
        <v>5</v>
      </c>
      <c r="W142" s="133">
        <v>5</v>
      </c>
      <c r="X142" s="133">
        <v>5</v>
      </c>
      <c r="Y142" s="133">
        <v>5</v>
      </c>
      <c r="Z142" s="133">
        <v>5</v>
      </c>
      <c r="AA142" s="133">
        <v>5</v>
      </c>
      <c r="AB142" s="134">
        <v>5</v>
      </c>
      <c r="AC142" s="134">
        <v>5</v>
      </c>
      <c r="AD142" s="134">
        <v>5</v>
      </c>
      <c r="AE142" s="134">
        <v>5</v>
      </c>
      <c r="AF142" s="134">
        <v>5</v>
      </c>
      <c r="AG142" s="135">
        <v>5</v>
      </c>
      <c r="AH142" s="135">
        <v>5</v>
      </c>
      <c r="AI142" s="135">
        <v>5</v>
      </c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</row>
    <row r="143" spans="1:69" s="136" customFormat="1" ht="21.75">
      <c r="A143" s="74">
        <v>142</v>
      </c>
      <c r="B143" s="77" t="s">
        <v>51</v>
      </c>
      <c r="C143" s="77">
        <v>1</v>
      </c>
      <c r="D143" s="128">
        <v>1</v>
      </c>
      <c r="E143" s="128">
        <v>1</v>
      </c>
      <c r="F143" s="128">
        <v>1</v>
      </c>
      <c r="G143" s="128">
        <v>1</v>
      </c>
      <c r="H143" s="128">
        <v>0</v>
      </c>
      <c r="I143" s="128">
        <v>0</v>
      </c>
      <c r="J143" s="128">
        <v>0</v>
      </c>
      <c r="K143" s="128">
        <v>0</v>
      </c>
      <c r="L143" s="128">
        <v>0</v>
      </c>
      <c r="M143" s="128">
        <v>0</v>
      </c>
      <c r="N143" s="128">
        <v>0</v>
      </c>
      <c r="O143" s="131">
        <v>5</v>
      </c>
      <c r="P143" s="131">
        <v>5</v>
      </c>
      <c r="Q143" s="131">
        <v>5</v>
      </c>
      <c r="R143" s="131">
        <v>5</v>
      </c>
      <c r="S143" s="131">
        <v>5</v>
      </c>
      <c r="T143" s="132">
        <v>5</v>
      </c>
      <c r="U143" s="132">
        <v>5</v>
      </c>
      <c r="V143" s="132">
        <v>5</v>
      </c>
      <c r="W143" s="133">
        <v>5</v>
      </c>
      <c r="X143" s="133">
        <v>5</v>
      </c>
      <c r="Y143" s="133">
        <v>5</v>
      </c>
      <c r="Z143" s="133">
        <v>5</v>
      </c>
      <c r="AA143" s="133">
        <v>5</v>
      </c>
      <c r="AB143" s="134">
        <v>5</v>
      </c>
      <c r="AC143" s="134">
        <v>5</v>
      </c>
      <c r="AD143" s="134">
        <v>5</v>
      </c>
      <c r="AE143" s="134">
        <v>5</v>
      </c>
      <c r="AF143" s="134">
        <v>5</v>
      </c>
      <c r="AG143" s="135">
        <v>5</v>
      </c>
      <c r="AH143" s="135">
        <v>5</v>
      </c>
      <c r="AI143" s="135">
        <v>5</v>
      </c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</row>
    <row r="144" spans="1:69" s="136" customFormat="1" ht="21.75">
      <c r="A144" s="74">
        <v>143</v>
      </c>
      <c r="B144" s="77" t="s">
        <v>51</v>
      </c>
      <c r="C144" s="77">
        <v>1</v>
      </c>
      <c r="D144" s="128">
        <v>1</v>
      </c>
      <c r="E144" s="128">
        <v>1</v>
      </c>
      <c r="F144" s="128">
        <v>1</v>
      </c>
      <c r="G144" s="128">
        <v>1</v>
      </c>
      <c r="H144" s="128">
        <v>0</v>
      </c>
      <c r="I144" s="128">
        <v>0</v>
      </c>
      <c r="J144" s="128">
        <v>0</v>
      </c>
      <c r="K144" s="128">
        <v>0</v>
      </c>
      <c r="L144" s="128">
        <v>0</v>
      </c>
      <c r="M144" s="128">
        <v>0</v>
      </c>
      <c r="N144" s="128">
        <v>0</v>
      </c>
      <c r="O144" s="131">
        <v>5</v>
      </c>
      <c r="P144" s="131">
        <v>5</v>
      </c>
      <c r="Q144" s="131">
        <v>5</v>
      </c>
      <c r="R144" s="131">
        <v>5</v>
      </c>
      <c r="S144" s="131">
        <v>5</v>
      </c>
      <c r="T144" s="132">
        <v>5</v>
      </c>
      <c r="U144" s="132">
        <v>5</v>
      </c>
      <c r="V144" s="132">
        <v>5</v>
      </c>
      <c r="W144" s="133">
        <v>5</v>
      </c>
      <c r="X144" s="133">
        <v>5</v>
      </c>
      <c r="Y144" s="133">
        <v>5</v>
      </c>
      <c r="Z144" s="133">
        <v>5</v>
      </c>
      <c r="AA144" s="133">
        <v>5</v>
      </c>
      <c r="AB144" s="134">
        <v>5</v>
      </c>
      <c r="AC144" s="134">
        <v>5</v>
      </c>
      <c r="AD144" s="134">
        <v>5</v>
      </c>
      <c r="AE144" s="134">
        <v>5</v>
      </c>
      <c r="AF144" s="134">
        <v>5</v>
      </c>
      <c r="AG144" s="135">
        <v>5</v>
      </c>
      <c r="AH144" s="135">
        <v>5</v>
      </c>
      <c r="AI144" s="135">
        <v>5</v>
      </c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</row>
    <row r="145" spans="1:69" s="136" customFormat="1" ht="21.75">
      <c r="A145" s="74">
        <v>144</v>
      </c>
      <c r="B145" s="77" t="s">
        <v>50</v>
      </c>
      <c r="C145" s="77">
        <v>1</v>
      </c>
      <c r="D145" s="128">
        <v>1</v>
      </c>
      <c r="E145" s="128">
        <v>1</v>
      </c>
      <c r="F145" s="128">
        <v>1</v>
      </c>
      <c r="G145" s="128">
        <v>1</v>
      </c>
      <c r="H145" s="128">
        <v>0</v>
      </c>
      <c r="I145" s="128">
        <v>0</v>
      </c>
      <c r="J145" s="128">
        <v>0</v>
      </c>
      <c r="K145" s="128">
        <v>0</v>
      </c>
      <c r="L145" s="128">
        <v>0</v>
      </c>
      <c r="M145" s="128">
        <v>0</v>
      </c>
      <c r="N145" s="128">
        <v>0</v>
      </c>
      <c r="O145" s="131">
        <v>5</v>
      </c>
      <c r="P145" s="131">
        <v>5</v>
      </c>
      <c r="Q145" s="131">
        <v>5</v>
      </c>
      <c r="R145" s="131">
        <v>5</v>
      </c>
      <c r="S145" s="131">
        <v>5</v>
      </c>
      <c r="T145" s="132">
        <v>5</v>
      </c>
      <c r="U145" s="132">
        <v>5</v>
      </c>
      <c r="V145" s="132">
        <v>5</v>
      </c>
      <c r="W145" s="133">
        <v>5</v>
      </c>
      <c r="X145" s="133">
        <v>5</v>
      </c>
      <c r="Y145" s="133">
        <v>5</v>
      </c>
      <c r="Z145" s="133">
        <v>5</v>
      </c>
      <c r="AA145" s="133">
        <v>5</v>
      </c>
      <c r="AB145" s="134">
        <v>5</v>
      </c>
      <c r="AC145" s="134">
        <v>5</v>
      </c>
      <c r="AD145" s="134">
        <v>5</v>
      </c>
      <c r="AE145" s="134">
        <v>5</v>
      </c>
      <c r="AF145" s="134">
        <v>5</v>
      </c>
      <c r="AG145" s="135">
        <v>5</v>
      </c>
      <c r="AH145" s="135">
        <v>5</v>
      </c>
      <c r="AI145" s="135">
        <v>5</v>
      </c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</row>
    <row r="146" spans="1:69" s="136" customFormat="1" ht="21.75">
      <c r="A146" s="74">
        <v>145</v>
      </c>
      <c r="B146" s="77" t="s">
        <v>51</v>
      </c>
      <c r="C146" s="77">
        <v>1</v>
      </c>
      <c r="D146" s="128">
        <v>1</v>
      </c>
      <c r="E146" s="128">
        <v>1</v>
      </c>
      <c r="F146" s="128">
        <v>1</v>
      </c>
      <c r="G146" s="128">
        <v>1</v>
      </c>
      <c r="H146" s="128">
        <v>0</v>
      </c>
      <c r="I146" s="128">
        <v>0</v>
      </c>
      <c r="J146" s="128">
        <v>0</v>
      </c>
      <c r="K146" s="128">
        <v>0</v>
      </c>
      <c r="L146" s="128">
        <v>0</v>
      </c>
      <c r="M146" s="128">
        <v>0</v>
      </c>
      <c r="N146" s="128">
        <v>0</v>
      </c>
      <c r="O146" s="131">
        <v>5</v>
      </c>
      <c r="P146" s="131">
        <v>5</v>
      </c>
      <c r="Q146" s="131">
        <v>5</v>
      </c>
      <c r="R146" s="131">
        <v>5</v>
      </c>
      <c r="S146" s="131">
        <v>5</v>
      </c>
      <c r="T146" s="132">
        <v>5</v>
      </c>
      <c r="U146" s="132">
        <v>5</v>
      </c>
      <c r="V146" s="132">
        <v>5</v>
      </c>
      <c r="W146" s="133">
        <v>5</v>
      </c>
      <c r="X146" s="133">
        <v>5</v>
      </c>
      <c r="Y146" s="133">
        <v>5</v>
      </c>
      <c r="Z146" s="133">
        <v>5</v>
      </c>
      <c r="AA146" s="133">
        <v>5</v>
      </c>
      <c r="AB146" s="134">
        <v>5</v>
      </c>
      <c r="AC146" s="134">
        <v>5</v>
      </c>
      <c r="AD146" s="134">
        <v>5</v>
      </c>
      <c r="AE146" s="134">
        <v>5</v>
      </c>
      <c r="AF146" s="134">
        <v>5</v>
      </c>
      <c r="AG146" s="135">
        <v>5</v>
      </c>
      <c r="AH146" s="135">
        <v>5</v>
      </c>
      <c r="AI146" s="135">
        <v>5</v>
      </c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</row>
    <row r="147" spans="1:69" s="136" customFormat="1" ht="21.75">
      <c r="A147" s="74">
        <v>146</v>
      </c>
      <c r="B147" s="77" t="s">
        <v>51</v>
      </c>
      <c r="C147" s="77">
        <v>1</v>
      </c>
      <c r="D147" s="128">
        <v>1</v>
      </c>
      <c r="E147" s="128">
        <v>1</v>
      </c>
      <c r="F147" s="128">
        <v>1</v>
      </c>
      <c r="G147" s="128">
        <v>1</v>
      </c>
      <c r="H147" s="128">
        <v>0</v>
      </c>
      <c r="I147" s="128">
        <v>0</v>
      </c>
      <c r="J147" s="128">
        <v>0</v>
      </c>
      <c r="K147" s="128">
        <v>0</v>
      </c>
      <c r="L147" s="128">
        <v>0</v>
      </c>
      <c r="M147" s="128">
        <v>0</v>
      </c>
      <c r="N147" s="128">
        <v>0</v>
      </c>
      <c r="O147" s="131">
        <v>5</v>
      </c>
      <c r="P147" s="131">
        <v>5</v>
      </c>
      <c r="Q147" s="131">
        <v>5</v>
      </c>
      <c r="R147" s="131">
        <v>5</v>
      </c>
      <c r="S147" s="131">
        <v>5</v>
      </c>
      <c r="T147" s="132">
        <v>5</v>
      </c>
      <c r="U147" s="132">
        <v>5</v>
      </c>
      <c r="V147" s="132">
        <v>5</v>
      </c>
      <c r="W147" s="133">
        <v>5</v>
      </c>
      <c r="X147" s="133">
        <v>5</v>
      </c>
      <c r="Y147" s="133">
        <v>5</v>
      </c>
      <c r="Z147" s="133">
        <v>5</v>
      </c>
      <c r="AA147" s="133">
        <v>5</v>
      </c>
      <c r="AB147" s="134">
        <v>5</v>
      </c>
      <c r="AC147" s="134">
        <v>5</v>
      </c>
      <c r="AD147" s="134">
        <v>5</v>
      </c>
      <c r="AE147" s="134">
        <v>5</v>
      </c>
      <c r="AF147" s="134">
        <v>5</v>
      </c>
      <c r="AG147" s="135">
        <v>5</v>
      </c>
      <c r="AH147" s="135">
        <v>5</v>
      </c>
      <c r="AI147" s="135">
        <v>5</v>
      </c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</row>
    <row r="148" spans="1:69" s="136" customFormat="1" ht="21.75">
      <c r="A148" s="74">
        <v>147</v>
      </c>
      <c r="B148" s="77" t="s">
        <v>51</v>
      </c>
      <c r="C148" s="77">
        <v>1</v>
      </c>
      <c r="D148" s="128">
        <v>1</v>
      </c>
      <c r="E148" s="128">
        <v>1</v>
      </c>
      <c r="F148" s="128">
        <v>1</v>
      </c>
      <c r="G148" s="128">
        <v>1</v>
      </c>
      <c r="H148" s="128">
        <v>0</v>
      </c>
      <c r="I148" s="128">
        <v>0</v>
      </c>
      <c r="J148" s="128">
        <v>0</v>
      </c>
      <c r="K148" s="128">
        <v>0</v>
      </c>
      <c r="L148" s="128">
        <v>0</v>
      </c>
      <c r="M148" s="128">
        <v>0</v>
      </c>
      <c r="N148" s="128">
        <v>0</v>
      </c>
      <c r="O148" s="131">
        <v>5</v>
      </c>
      <c r="P148" s="131">
        <v>5</v>
      </c>
      <c r="Q148" s="131">
        <v>5</v>
      </c>
      <c r="R148" s="131">
        <v>5</v>
      </c>
      <c r="S148" s="131">
        <v>5</v>
      </c>
      <c r="T148" s="132">
        <v>5</v>
      </c>
      <c r="U148" s="132">
        <v>5</v>
      </c>
      <c r="V148" s="132">
        <v>5</v>
      </c>
      <c r="W148" s="133">
        <v>5</v>
      </c>
      <c r="X148" s="133">
        <v>5</v>
      </c>
      <c r="Y148" s="133">
        <v>5</v>
      </c>
      <c r="Z148" s="133">
        <v>5</v>
      </c>
      <c r="AA148" s="133">
        <v>5</v>
      </c>
      <c r="AB148" s="134">
        <v>5</v>
      </c>
      <c r="AC148" s="134">
        <v>5</v>
      </c>
      <c r="AD148" s="134">
        <v>5</v>
      </c>
      <c r="AE148" s="134">
        <v>5</v>
      </c>
      <c r="AF148" s="134">
        <v>5</v>
      </c>
      <c r="AG148" s="135">
        <v>5</v>
      </c>
      <c r="AH148" s="135">
        <v>5</v>
      </c>
      <c r="AI148" s="135">
        <v>5</v>
      </c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</row>
    <row r="149" spans="1:69" s="136" customFormat="1" ht="21.75">
      <c r="A149" s="74">
        <v>148</v>
      </c>
      <c r="B149" s="77" t="s">
        <v>51</v>
      </c>
      <c r="C149" s="77">
        <v>1</v>
      </c>
      <c r="D149" s="128">
        <v>1</v>
      </c>
      <c r="E149" s="128">
        <v>1</v>
      </c>
      <c r="F149" s="128">
        <v>1</v>
      </c>
      <c r="G149" s="128">
        <v>1</v>
      </c>
      <c r="H149" s="128">
        <v>0</v>
      </c>
      <c r="I149" s="128">
        <v>0</v>
      </c>
      <c r="J149" s="128">
        <v>0</v>
      </c>
      <c r="K149" s="128">
        <v>0</v>
      </c>
      <c r="L149" s="128">
        <v>0</v>
      </c>
      <c r="M149" s="128">
        <v>0</v>
      </c>
      <c r="N149" s="128">
        <v>0</v>
      </c>
      <c r="O149" s="131">
        <v>5</v>
      </c>
      <c r="P149" s="131">
        <v>5</v>
      </c>
      <c r="Q149" s="131">
        <v>5</v>
      </c>
      <c r="R149" s="131">
        <v>5</v>
      </c>
      <c r="S149" s="131">
        <v>5</v>
      </c>
      <c r="T149" s="132">
        <v>5</v>
      </c>
      <c r="U149" s="132">
        <v>5</v>
      </c>
      <c r="V149" s="132">
        <v>5</v>
      </c>
      <c r="W149" s="133">
        <v>5</v>
      </c>
      <c r="X149" s="133">
        <v>5</v>
      </c>
      <c r="Y149" s="133">
        <v>5</v>
      </c>
      <c r="Z149" s="133">
        <v>5</v>
      </c>
      <c r="AA149" s="133">
        <v>5</v>
      </c>
      <c r="AB149" s="134">
        <v>5</v>
      </c>
      <c r="AC149" s="134">
        <v>5</v>
      </c>
      <c r="AD149" s="134">
        <v>5</v>
      </c>
      <c r="AE149" s="134">
        <v>5</v>
      </c>
      <c r="AF149" s="134">
        <v>5</v>
      </c>
      <c r="AG149" s="135">
        <v>5</v>
      </c>
      <c r="AH149" s="135">
        <v>5</v>
      </c>
      <c r="AI149" s="135">
        <v>5</v>
      </c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</row>
    <row r="150" spans="1:69" s="136" customFormat="1" ht="21.75">
      <c r="A150" s="74">
        <v>149</v>
      </c>
      <c r="B150" s="77" t="s">
        <v>51</v>
      </c>
      <c r="C150" s="77">
        <v>1</v>
      </c>
      <c r="D150" s="128">
        <v>1</v>
      </c>
      <c r="E150" s="128">
        <v>1</v>
      </c>
      <c r="F150" s="128">
        <v>1</v>
      </c>
      <c r="G150" s="128">
        <v>1</v>
      </c>
      <c r="H150" s="128">
        <v>0</v>
      </c>
      <c r="I150" s="128">
        <v>0</v>
      </c>
      <c r="J150" s="128">
        <v>0</v>
      </c>
      <c r="K150" s="128">
        <v>0</v>
      </c>
      <c r="L150" s="128">
        <v>0</v>
      </c>
      <c r="M150" s="128">
        <v>0</v>
      </c>
      <c r="N150" s="128">
        <v>0</v>
      </c>
      <c r="O150" s="131">
        <v>5</v>
      </c>
      <c r="P150" s="131">
        <v>5</v>
      </c>
      <c r="Q150" s="131">
        <v>5</v>
      </c>
      <c r="R150" s="131">
        <v>5</v>
      </c>
      <c r="S150" s="131">
        <v>5</v>
      </c>
      <c r="T150" s="132">
        <v>5</v>
      </c>
      <c r="U150" s="132">
        <v>5</v>
      </c>
      <c r="V150" s="132">
        <v>5</v>
      </c>
      <c r="W150" s="133">
        <v>5</v>
      </c>
      <c r="X150" s="133">
        <v>5</v>
      </c>
      <c r="Y150" s="133">
        <v>5</v>
      </c>
      <c r="Z150" s="133">
        <v>5</v>
      </c>
      <c r="AA150" s="133">
        <v>5</v>
      </c>
      <c r="AB150" s="134">
        <v>5</v>
      </c>
      <c r="AC150" s="134">
        <v>5</v>
      </c>
      <c r="AD150" s="134">
        <v>5</v>
      </c>
      <c r="AE150" s="134">
        <v>5</v>
      </c>
      <c r="AF150" s="134">
        <v>5</v>
      </c>
      <c r="AG150" s="135">
        <v>5</v>
      </c>
      <c r="AH150" s="135">
        <v>5</v>
      </c>
      <c r="AI150" s="135">
        <v>5</v>
      </c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</row>
    <row r="151" spans="1:69" s="136" customFormat="1" ht="21.75">
      <c r="A151" s="74">
        <v>150</v>
      </c>
      <c r="B151" s="77" t="s">
        <v>51</v>
      </c>
      <c r="C151" s="77">
        <v>1</v>
      </c>
      <c r="D151" s="128">
        <v>1</v>
      </c>
      <c r="E151" s="128">
        <v>1</v>
      </c>
      <c r="F151" s="128">
        <v>1</v>
      </c>
      <c r="G151" s="128">
        <v>1</v>
      </c>
      <c r="H151" s="128">
        <v>0</v>
      </c>
      <c r="I151" s="128">
        <v>0</v>
      </c>
      <c r="J151" s="128">
        <v>0</v>
      </c>
      <c r="K151" s="128">
        <v>0</v>
      </c>
      <c r="L151" s="128">
        <v>0</v>
      </c>
      <c r="M151" s="128">
        <v>0</v>
      </c>
      <c r="N151" s="128">
        <v>0</v>
      </c>
      <c r="O151" s="131">
        <v>5</v>
      </c>
      <c r="P151" s="131">
        <v>5</v>
      </c>
      <c r="Q151" s="131">
        <v>5</v>
      </c>
      <c r="R151" s="131">
        <v>5</v>
      </c>
      <c r="S151" s="131">
        <v>5</v>
      </c>
      <c r="T151" s="132">
        <v>5</v>
      </c>
      <c r="U151" s="132">
        <v>5</v>
      </c>
      <c r="V151" s="132">
        <v>5</v>
      </c>
      <c r="W151" s="133">
        <v>5</v>
      </c>
      <c r="X151" s="133">
        <v>5</v>
      </c>
      <c r="Y151" s="133">
        <v>5</v>
      </c>
      <c r="Z151" s="133">
        <v>5</v>
      </c>
      <c r="AA151" s="133">
        <v>5</v>
      </c>
      <c r="AB151" s="134">
        <v>5</v>
      </c>
      <c r="AC151" s="134">
        <v>5</v>
      </c>
      <c r="AD151" s="134">
        <v>5</v>
      </c>
      <c r="AE151" s="134">
        <v>5</v>
      </c>
      <c r="AF151" s="134">
        <v>5</v>
      </c>
      <c r="AG151" s="135">
        <v>5</v>
      </c>
      <c r="AH151" s="135">
        <v>5</v>
      </c>
      <c r="AI151" s="135">
        <v>5</v>
      </c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</row>
    <row r="152" spans="1:69" s="136" customFormat="1" ht="21.75">
      <c r="A152" s="74">
        <v>151</v>
      </c>
      <c r="B152" s="77" t="s">
        <v>51</v>
      </c>
      <c r="C152" s="77">
        <v>1</v>
      </c>
      <c r="D152" s="128">
        <v>1</v>
      </c>
      <c r="E152" s="128">
        <v>1</v>
      </c>
      <c r="F152" s="128">
        <v>1</v>
      </c>
      <c r="G152" s="128">
        <v>1</v>
      </c>
      <c r="H152" s="128">
        <v>0</v>
      </c>
      <c r="I152" s="128">
        <v>0</v>
      </c>
      <c r="J152" s="128">
        <v>0</v>
      </c>
      <c r="K152" s="128">
        <v>0</v>
      </c>
      <c r="L152" s="128">
        <v>0</v>
      </c>
      <c r="M152" s="128">
        <v>0</v>
      </c>
      <c r="N152" s="128">
        <v>0</v>
      </c>
      <c r="O152" s="131">
        <v>5</v>
      </c>
      <c r="P152" s="131">
        <v>5</v>
      </c>
      <c r="Q152" s="131">
        <v>5</v>
      </c>
      <c r="R152" s="131">
        <v>5</v>
      </c>
      <c r="S152" s="131">
        <v>5</v>
      </c>
      <c r="T152" s="132">
        <v>5</v>
      </c>
      <c r="U152" s="132">
        <v>5</v>
      </c>
      <c r="V152" s="132">
        <v>5</v>
      </c>
      <c r="W152" s="133">
        <v>5</v>
      </c>
      <c r="X152" s="133">
        <v>5</v>
      </c>
      <c r="Y152" s="133">
        <v>5</v>
      </c>
      <c r="Z152" s="133">
        <v>5</v>
      </c>
      <c r="AA152" s="133">
        <v>5</v>
      </c>
      <c r="AB152" s="134">
        <v>5</v>
      </c>
      <c r="AC152" s="134">
        <v>5</v>
      </c>
      <c r="AD152" s="134">
        <v>5</v>
      </c>
      <c r="AE152" s="134">
        <v>5</v>
      </c>
      <c r="AF152" s="134">
        <v>5</v>
      </c>
      <c r="AG152" s="135">
        <v>5</v>
      </c>
      <c r="AH152" s="135">
        <v>5</v>
      </c>
      <c r="AI152" s="135">
        <v>5</v>
      </c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</row>
    <row r="153" spans="1:69" s="136" customFormat="1" ht="21.75">
      <c r="A153" s="74">
        <v>152</v>
      </c>
      <c r="B153" s="77" t="s">
        <v>51</v>
      </c>
      <c r="C153" s="77">
        <v>1</v>
      </c>
      <c r="D153" s="128">
        <v>1</v>
      </c>
      <c r="E153" s="128">
        <v>1</v>
      </c>
      <c r="F153" s="128">
        <v>1</v>
      </c>
      <c r="G153" s="128">
        <v>1</v>
      </c>
      <c r="H153" s="128">
        <v>0</v>
      </c>
      <c r="I153" s="128">
        <v>0</v>
      </c>
      <c r="J153" s="128">
        <v>0</v>
      </c>
      <c r="K153" s="128">
        <v>0</v>
      </c>
      <c r="L153" s="128">
        <v>0</v>
      </c>
      <c r="M153" s="128">
        <v>0</v>
      </c>
      <c r="N153" s="128">
        <v>0</v>
      </c>
      <c r="O153" s="131">
        <v>5</v>
      </c>
      <c r="P153" s="131">
        <v>5</v>
      </c>
      <c r="Q153" s="131">
        <v>5</v>
      </c>
      <c r="R153" s="131">
        <v>5</v>
      </c>
      <c r="S153" s="131">
        <v>5</v>
      </c>
      <c r="T153" s="132">
        <v>5</v>
      </c>
      <c r="U153" s="132">
        <v>5</v>
      </c>
      <c r="V153" s="132">
        <v>5</v>
      </c>
      <c r="W153" s="133">
        <v>5</v>
      </c>
      <c r="X153" s="133">
        <v>5</v>
      </c>
      <c r="Y153" s="133">
        <v>5</v>
      </c>
      <c r="Z153" s="133">
        <v>5</v>
      </c>
      <c r="AA153" s="133">
        <v>5</v>
      </c>
      <c r="AB153" s="134">
        <v>5</v>
      </c>
      <c r="AC153" s="134">
        <v>5</v>
      </c>
      <c r="AD153" s="134">
        <v>5</v>
      </c>
      <c r="AE153" s="134">
        <v>5</v>
      </c>
      <c r="AF153" s="134">
        <v>5</v>
      </c>
      <c r="AG153" s="135">
        <v>5</v>
      </c>
      <c r="AH153" s="135">
        <v>5</v>
      </c>
      <c r="AI153" s="135">
        <v>5</v>
      </c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</row>
    <row r="154" spans="1:69" s="136" customFormat="1" ht="21.75">
      <c r="A154" s="74">
        <v>153</v>
      </c>
      <c r="B154" s="77" t="s">
        <v>51</v>
      </c>
      <c r="C154" s="77">
        <v>1</v>
      </c>
      <c r="D154" s="128">
        <v>1</v>
      </c>
      <c r="E154" s="128">
        <v>1</v>
      </c>
      <c r="F154" s="128">
        <v>1</v>
      </c>
      <c r="G154" s="128">
        <v>1</v>
      </c>
      <c r="H154" s="128">
        <v>0</v>
      </c>
      <c r="I154" s="128">
        <v>0</v>
      </c>
      <c r="J154" s="128">
        <v>0</v>
      </c>
      <c r="K154" s="128">
        <v>0</v>
      </c>
      <c r="L154" s="128">
        <v>0</v>
      </c>
      <c r="M154" s="128">
        <v>0</v>
      </c>
      <c r="N154" s="128">
        <v>0</v>
      </c>
      <c r="O154" s="131">
        <v>5</v>
      </c>
      <c r="P154" s="131">
        <v>5</v>
      </c>
      <c r="Q154" s="131">
        <v>5</v>
      </c>
      <c r="R154" s="131">
        <v>5</v>
      </c>
      <c r="S154" s="131">
        <v>5</v>
      </c>
      <c r="T154" s="132">
        <v>5</v>
      </c>
      <c r="U154" s="132">
        <v>5</v>
      </c>
      <c r="V154" s="132">
        <v>5</v>
      </c>
      <c r="W154" s="133">
        <v>5</v>
      </c>
      <c r="X154" s="133">
        <v>5</v>
      </c>
      <c r="Y154" s="133">
        <v>5</v>
      </c>
      <c r="Z154" s="133">
        <v>5</v>
      </c>
      <c r="AA154" s="133">
        <v>5</v>
      </c>
      <c r="AB154" s="134">
        <v>5</v>
      </c>
      <c r="AC154" s="134">
        <v>5</v>
      </c>
      <c r="AD154" s="134">
        <v>5</v>
      </c>
      <c r="AE154" s="134">
        <v>5</v>
      </c>
      <c r="AF154" s="134">
        <v>5</v>
      </c>
      <c r="AG154" s="135">
        <v>5</v>
      </c>
      <c r="AH154" s="135">
        <v>5</v>
      </c>
      <c r="AI154" s="135">
        <v>5</v>
      </c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</row>
    <row r="155" spans="1:69" s="136" customFormat="1" ht="21.75">
      <c r="A155" s="74">
        <v>154</v>
      </c>
      <c r="B155" s="77" t="s">
        <v>51</v>
      </c>
      <c r="C155" s="77">
        <v>1</v>
      </c>
      <c r="D155" s="128">
        <v>1</v>
      </c>
      <c r="E155" s="128">
        <v>1</v>
      </c>
      <c r="F155" s="128">
        <v>1</v>
      </c>
      <c r="G155" s="128">
        <v>1</v>
      </c>
      <c r="H155" s="128">
        <v>0</v>
      </c>
      <c r="I155" s="128">
        <v>0</v>
      </c>
      <c r="J155" s="128">
        <v>0</v>
      </c>
      <c r="K155" s="128">
        <v>0</v>
      </c>
      <c r="L155" s="128">
        <v>0</v>
      </c>
      <c r="M155" s="128">
        <v>0</v>
      </c>
      <c r="N155" s="128">
        <v>0</v>
      </c>
      <c r="O155" s="131">
        <v>5</v>
      </c>
      <c r="P155" s="131">
        <v>5</v>
      </c>
      <c r="Q155" s="131">
        <v>5</v>
      </c>
      <c r="R155" s="131">
        <v>5</v>
      </c>
      <c r="S155" s="131">
        <v>5</v>
      </c>
      <c r="T155" s="132">
        <v>5</v>
      </c>
      <c r="U155" s="132">
        <v>5</v>
      </c>
      <c r="V155" s="132">
        <v>5</v>
      </c>
      <c r="W155" s="133">
        <v>5</v>
      </c>
      <c r="X155" s="133">
        <v>5</v>
      </c>
      <c r="Y155" s="133">
        <v>5</v>
      </c>
      <c r="Z155" s="133">
        <v>5</v>
      </c>
      <c r="AA155" s="133">
        <v>5</v>
      </c>
      <c r="AB155" s="134">
        <v>5</v>
      </c>
      <c r="AC155" s="134">
        <v>5</v>
      </c>
      <c r="AD155" s="134">
        <v>5</v>
      </c>
      <c r="AE155" s="134">
        <v>5</v>
      </c>
      <c r="AF155" s="134">
        <v>5</v>
      </c>
      <c r="AG155" s="135">
        <v>5</v>
      </c>
      <c r="AH155" s="135">
        <v>5</v>
      </c>
      <c r="AI155" s="135">
        <v>5</v>
      </c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</row>
    <row r="156" spans="1:69" s="136" customFormat="1" ht="21.75">
      <c r="A156" s="74">
        <v>155</v>
      </c>
      <c r="B156" s="77" t="s">
        <v>51</v>
      </c>
      <c r="C156" s="77">
        <v>1</v>
      </c>
      <c r="D156" s="128">
        <v>1</v>
      </c>
      <c r="E156" s="128">
        <v>1</v>
      </c>
      <c r="F156" s="128">
        <v>1</v>
      </c>
      <c r="G156" s="128">
        <v>1</v>
      </c>
      <c r="H156" s="128">
        <v>0</v>
      </c>
      <c r="I156" s="128">
        <v>0</v>
      </c>
      <c r="J156" s="128">
        <v>0</v>
      </c>
      <c r="K156" s="128">
        <v>0</v>
      </c>
      <c r="L156" s="128">
        <v>0</v>
      </c>
      <c r="M156" s="128">
        <v>0</v>
      </c>
      <c r="N156" s="128">
        <v>0</v>
      </c>
      <c r="O156" s="131">
        <v>5</v>
      </c>
      <c r="P156" s="131">
        <v>5</v>
      </c>
      <c r="Q156" s="131">
        <v>5</v>
      </c>
      <c r="R156" s="131">
        <v>5</v>
      </c>
      <c r="S156" s="131">
        <v>5</v>
      </c>
      <c r="T156" s="132">
        <v>5</v>
      </c>
      <c r="U156" s="132">
        <v>5</v>
      </c>
      <c r="V156" s="132">
        <v>5</v>
      </c>
      <c r="W156" s="133">
        <v>5</v>
      </c>
      <c r="X156" s="133">
        <v>5</v>
      </c>
      <c r="Y156" s="133">
        <v>5</v>
      </c>
      <c r="Z156" s="133">
        <v>5</v>
      </c>
      <c r="AA156" s="133">
        <v>5</v>
      </c>
      <c r="AB156" s="134">
        <v>5</v>
      </c>
      <c r="AC156" s="134">
        <v>5</v>
      </c>
      <c r="AD156" s="134">
        <v>5</v>
      </c>
      <c r="AE156" s="134">
        <v>5</v>
      </c>
      <c r="AF156" s="134">
        <v>5</v>
      </c>
      <c r="AG156" s="135">
        <v>5</v>
      </c>
      <c r="AH156" s="135">
        <v>5</v>
      </c>
      <c r="AI156" s="135">
        <v>5</v>
      </c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</row>
    <row r="157" spans="1:69" s="136" customFormat="1" ht="21.75">
      <c r="A157" s="74">
        <v>156</v>
      </c>
      <c r="B157" s="77" t="s">
        <v>51</v>
      </c>
      <c r="C157" s="77">
        <v>1</v>
      </c>
      <c r="D157" s="128">
        <v>1</v>
      </c>
      <c r="E157" s="128">
        <v>1</v>
      </c>
      <c r="F157" s="128">
        <v>1</v>
      </c>
      <c r="G157" s="128">
        <v>1</v>
      </c>
      <c r="H157" s="128">
        <v>0</v>
      </c>
      <c r="I157" s="128">
        <v>0</v>
      </c>
      <c r="J157" s="128">
        <v>0</v>
      </c>
      <c r="K157" s="128">
        <v>0</v>
      </c>
      <c r="L157" s="128">
        <v>0</v>
      </c>
      <c r="M157" s="128">
        <v>0</v>
      </c>
      <c r="N157" s="128">
        <v>0</v>
      </c>
      <c r="O157" s="131">
        <v>5</v>
      </c>
      <c r="P157" s="131">
        <v>5</v>
      </c>
      <c r="Q157" s="131">
        <v>5</v>
      </c>
      <c r="R157" s="131">
        <v>5</v>
      </c>
      <c r="S157" s="131">
        <v>5</v>
      </c>
      <c r="T157" s="132">
        <v>5</v>
      </c>
      <c r="U157" s="132">
        <v>5</v>
      </c>
      <c r="V157" s="132">
        <v>5</v>
      </c>
      <c r="W157" s="133">
        <v>5</v>
      </c>
      <c r="X157" s="133">
        <v>5</v>
      </c>
      <c r="Y157" s="133">
        <v>5</v>
      </c>
      <c r="Z157" s="133">
        <v>5</v>
      </c>
      <c r="AA157" s="133">
        <v>5</v>
      </c>
      <c r="AB157" s="134">
        <v>5</v>
      </c>
      <c r="AC157" s="134">
        <v>5</v>
      </c>
      <c r="AD157" s="134">
        <v>5</v>
      </c>
      <c r="AE157" s="134">
        <v>5</v>
      </c>
      <c r="AF157" s="134">
        <v>5</v>
      </c>
      <c r="AG157" s="135">
        <v>5</v>
      </c>
      <c r="AH157" s="135">
        <v>5</v>
      </c>
      <c r="AI157" s="135">
        <v>5</v>
      </c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</row>
    <row r="158" spans="1:69" s="136" customFormat="1" ht="21.75">
      <c r="A158" s="74">
        <v>157</v>
      </c>
      <c r="B158" s="77" t="s">
        <v>51</v>
      </c>
      <c r="C158" s="77">
        <v>1</v>
      </c>
      <c r="D158" s="128">
        <v>1</v>
      </c>
      <c r="E158" s="128">
        <v>1</v>
      </c>
      <c r="F158" s="128">
        <v>1</v>
      </c>
      <c r="G158" s="128">
        <v>1</v>
      </c>
      <c r="H158" s="128">
        <v>0</v>
      </c>
      <c r="I158" s="128">
        <v>0</v>
      </c>
      <c r="J158" s="128">
        <v>0</v>
      </c>
      <c r="K158" s="128">
        <v>0</v>
      </c>
      <c r="L158" s="128">
        <v>0</v>
      </c>
      <c r="M158" s="128">
        <v>0</v>
      </c>
      <c r="N158" s="128">
        <v>0</v>
      </c>
      <c r="O158" s="131">
        <v>5</v>
      </c>
      <c r="P158" s="131">
        <v>5</v>
      </c>
      <c r="Q158" s="131">
        <v>5</v>
      </c>
      <c r="R158" s="131">
        <v>5</v>
      </c>
      <c r="S158" s="131">
        <v>5</v>
      </c>
      <c r="T158" s="132">
        <v>5</v>
      </c>
      <c r="U158" s="132">
        <v>5</v>
      </c>
      <c r="V158" s="132">
        <v>5</v>
      </c>
      <c r="W158" s="133">
        <v>5</v>
      </c>
      <c r="X158" s="133">
        <v>5</v>
      </c>
      <c r="Y158" s="133">
        <v>5</v>
      </c>
      <c r="Z158" s="133">
        <v>5</v>
      </c>
      <c r="AA158" s="133">
        <v>5</v>
      </c>
      <c r="AB158" s="134">
        <v>5</v>
      </c>
      <c r="AC158" s="134">
        <v>5</v>
      </c>
      <c r="AD158" s="134">
        <v>5</v>
      </c>
      <c r="AE158" s="134">
        <v>5</v>
      </c>
      <c r="AF158" s="134">
        <v>5</v>
      </c>
      <c r="AG158" s="135">
        <v>5</v>
      </c>
      <c r="AH158" s="135">
        <v>5</v>
      </c>
      <c r="AI158" s="135">
        <v>5</v>
      </c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</row>
    <row r="159" spans="1:69" s="136" customFormat="1" ht="21.75">
      <c r="A159" s="74">
        <v>158</v>
      </c>
      <c r="B159" s="77" t="s">
        <v>51</v>
      </c>
      <c r="C159" s="77">
        <v>1</v>
      </c>
      <c r="D159" s="128">
        <v>1</v>
      </c>
      <c r="E159" s="128">
        <v>1</v>
      </c>
      <c r="F159" s="128">
        <v>1</v>
      </c>
      <c r="G159" s="128">
        <v>1</v>
      </c>
      <c r="H159" s="128">
        <v>0</v>
      </c>
      <c r="I159" s="128">
        <v>0</v>
      </c>
      <c r="J159" s="128">
        <v>0</v>
      </c>
      <c r="K159" s="128">
        <v>0</v>
      </c>
      <c r="L159" s="128">
        <v>0</v>
      </c>
      <c r="M159" s="128">
        <v>0</v>
      </c>
      <c r="N159" s="128">
        <v>0</v>
      </c>
      <c r="O159" s="131">
        <v>5</v>
      </c>
      <c r="P159" s="131">
        <v>5</v>
      </c>
      <c r="Q159" s="131">
        <v>5</v>
      </c>
      <c r="R159" s="131">
        <v>5</v>
      </c>
      <c r="S159" s="131">
        <v>5</v>
      </c>
      <c r="T159" s="132">
        <v>5</v>
      </c>
      <c r="U159" s="132">
        <v>5</v>
      </c>
      <c r="V159" s="132">
        <v>5</v>
      </c>
      <c r="W159" s="133">
        <v>5</v>
      </c>
      <c r="X159" s="133">
        <v>5</v>
      </c>
      <c r="Y159" s="133">
        <v>5</v>
      </c>
      <c r="Z159" s="133">
        <v>5</v>
      </c>
      <c r="AA159" s="133">
        <v>5</v>
      </c>
      <c r="AB159" s="134">
        <v>5</v>
      </c>
      <c r="AC159" s="134">
        <v>5</v>
      </c>
      <c r="AD159" s="134">
        <v>5</v>
      </c>
      <c r="AE159" s="134">
        <v>5</v>
      </c>
      <c r="AF159" s="134">
        <v>5</v>
      </c>
      <c r="AG159" s="135">
        <v>5</v>
      </c>
      <c r="AH159" s="135">
        <v>5</v>
      </c>
      <c r="AI159" s="135">
        <v>5</v>
      </c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</row>
    <row r="160" spans="1:69" s="136" customFormat="1" ht="21.75">
      <c r="A160" s="74">
        <v>159</v>
      </c>
      <c r="B160" s="77" t="s">
        <v>51</v>
      </c>
      <c r="C160" s="77">
        <v>1</v>
      </c>
      <c r="D160" s="128">
        <v>1</v>
      </c>
      <c r="E160" s="128">
        <v>1</v>
      </c>
      <c r="F160" s="128">
        <v>1</v>
      </c>
      <c r="G160" s="128">
        <v>1</v>
      </c>
      <c r="H160" s="128">
        <v>0</v>
      </c>
      <c r="I160" s="128">
        <v>0</v>
      </c>
      <c r="J160" s="128">
        <v>0</v>
      </c>
      <c r="K160" s="128">
        <v>0</v>
      </c>
      <c r="L160" s="128">
        <v>0</v>
      </c>
      <c r="M160" s="128">
        <v>0</v>
      </c>
      <c r="N160" s="128">
        <v>0</v>
      </c>
      <c r="O160" s="131">
        <v>5</v>
      </c>
      <c r="P160" s="131">
        <v>5</v>
      </c>
      <c r="Q160" s="131">
        <v>5</v>
      </c>
      <c r="R160" s="131">
        <v>5</v>
      </c>
      <c r="S160" s="131">
        <v>5</v>
      </c>
      <c r="T160" s="132">
        <v>5</v>
      </c>
      <c r="U160" s="132">
        <v>5</v>
      </c>
      <c r="V160" s="132">
        <v>5</v>
      </c>
      <c r="W160" s="133">
        <v>5</v>
      </c>
      <c r="X160" s="133">
        <v>5</v>
      </c>
      <c r="Y160" s="133">
        <v>5</v>
      </c>
      <c r="Z160" s="133">
        <v>5</v>
      </c>
      <c r="AA160" s="133">
        <v>5</v>
      </c>
      <c r="AB160" s="134">
        <v>5</v>
      </c>
      <c r="AC160" s="134">
        <v>5</v>
      </c>
      <c r="AD160" s="134">
        <v>5</v>
      </c>
      <c r="AE160" s="134">
        <v>5</v>
      </c>
      <c r="AF160" s="134">
        <v>5</v>
      </c>
      <c r="AG160" s="135">
        <v>5</v>
      </c>
      <c r="AH160" s="135">
        <v>5</v>
      </c>
      <c r="AI160" s="135">
        <v>5</v>
      </c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</row>
    <row r="161" spans="1:69" s="136" customFormat="1" ht="21.75">
      <c r="A161" s="74">
        <v>160</v>
      </c>
      <c r="B161" s="77" t="s">
        <v>51</v>
      </c>
      <c r="C161" s="77">
        <v>1</v>
      </c>
      <c r="D161" s="128">
        <v>1</v>
      </c>
      <c r="E161" s="128">
        <v>1</v>
      </c>
      <c r="F161" s="128">
        <v>1</v>
      </c>
      <c r="G161" s="128">
        <v>1</v>
      </c>
      <c r="H161" s="128">
        <v>0</v>
      </c>
      <c r="I161" s="128">
        <v>0</v>
      </c>
      <c r="J161" s="128">
        <v>0</v>
      </c>
      <c r="K161" s="128">
        <v>0</v>
      </c>
      <c r="L161" s="128">
        <v>0</v>
      </c>
      <c r="M161" s="128">
        <v>0</v>
      </c>
      <c r="N161" s="128">
        <v>0</v>
      </c>
      <c r="O161" s="131">
        <v>5</v>
      </c>
      <c r="P161" s="131">
        <v>5</v>
      </c>
      <c r="Q161" s="131">
        <v>5</v>
      </c>
      <c r="R161" s="131">
        <v>5</v>
      </c>
      <c r="S161" s="131">
        <v>5</v>
      </c>
      <c r="T161" s="132">
        <v>5</v>
      </c>
      <c r="U161" s="132">
        <v>5</v>
      </c>
      <c r="V161" s="132">
        <v>5</v>
      </c>
      <c r="W161" s="133">
        <v>5</v>
      </c>
      <c r="X161" s="133">
        <v>5</v>
      </c>
      <c r="Y161" s="133">
        <v>5</v>
      </c>
      <c r="Z161" s="133">
        <v>5</v>
      </c>
      <c r="AA161" s="133">
        <v>5</v>
      </c>
      <c r="AB161" s="134">
        <v>5</v>
      </c>
      <c r="AC161" s="134">
        <v>5</v>
      </c>
      <c r="AD161" s="134">
        <v>5</v>
      </c>
      <c r="AE161" s="134">
        <v>5</v>
      </c>
      <c r="AF161" s="134">
        <v>5</v>
      </c>
      <c r="AG161" s="135">
        <v>5</v>
      </c>
      <c r="AH161" s="135">
        <v>5</v>
      </c>
      <c r="AI161" s="135">
        <v>5</v>
      </c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</row>
    <row r="162" spans="1:69" s="136" customFormat="1" ht="21.75">
      <c r="A162" s="74">
        <v>161</v>
      </c>
      <c r="B162" s="77" t="s">
        <v>51</v>
      </c>
      <c r="C162" s="77">
        <v>1</v>
      </c>
      <c r="D162" s="128">
        <v>1</v>
      </c>
      <c r="E162" s="128">
        <v>1</v>
      </c>
      <c r="F162" s="128">
        <v>1</v>
      </c>
      <c r="G162" s="128">
        <v>1</v>
      </c>
      <c r="H162" s="128">
        <v>0</v>
      </c>
      <c r="I162" s="128">
        <v>0</v>
      </c>
      <c r="J162" s="128">
        <v>0</v>
      </c>
      <c r="K162" s="128">
        <v>0</v>
      </c>
      <c r="L162" s="128">
        <v>0</v>
      </c>
      <c r="M162" s="128">
        <v>0</v>
      </c>
      <c r="N162" s="128">
        <v>0</v>
      </c>
      <c r="O162" s="131">
        <v>5</v>
      </c>
      <c r="P162" s="131">
        <v>5</v>
      </c>
      <c r="Q162" s="131">
        <v>5</v>
      </c>
      <c r="R162" s="131">
        <v>5</v>
      </c>
      <c r="S162" s="131">
        <v>5</v>
      </c>
      <c r="T162" s="132">
        <v>5</v>
      </c>
      <c r="U162" s="132">
        <v>5</v>
      </c>
      <c r="V162" s="132">
        <v>5</v>
      </c>
      <c r="W162" s="133">
        <v>5</v>
      </c>
      <c r="X162" s="133">
        <v>5</v>
      </c>
      <c r="Y162" s="133">
        <v>5</v>
      </c>
      <c r="Z162" s="133">
        <v>5</v>
      </c>
      <c r="AA162" s="133">
        <v>5</v>
      </c>
      <c r="AB162" s="134">
        <v>5</v>
      </c>
      <c r="AC162" s="134">
        <v>5</v>
      </c>
      <c r="AD162" s="134">
        <v>5</v>
      </c>
      <c r="AE162" s="134">
        <v>5</v>
      </c>
      <c r="AF162" s="134">
        <v>5</v>
      </c>
      <c r="AG162" s="135">
        <v>5</v>
      </c>
      <c r="AH162" s="135">
        <v>5</v>
      </c>
      <c r="AI162" s="135">
        <v>5</v>
      </c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</row>
    <row r="163" spans="1:69" s="136" customFormat="1" ht="21.75">
      <c r="A163" s="74">
        <v>162</v>
      </c>
      <c r="B163" s="77" t="s">
        <v>51</v>
      </c>
      <c r="C163" s="77">
        <v>1</v>
      </c>
      <c r="D163" s="128">
        <v>1</v>
      </c>
      <c r="E163" s="128">
        <v>1</v>
      </c>
      <c r="F163" s="128">
        <v>1</v>
      </c>
      <c r="G163" s="128">
        <v>1</v>
      </c>
      <c r="H163" s="128">
        <v>0</v>
      </c>
      <c r="I163" s="128">
        <v>0</v>
      </c>
      <c r="J163" s="128">
        <v>0</v>
      </c>
      <c r="K163" s="128">
        <v>0</v>
      </c>
      <c r="L163" s="128">
        <v>0</v>
      </c>
      <c r="M163" s="128">
        <v>0</v>
      </c>
      <c r="N163" s="128">
        <v>0</v>
      </c>
      <c r="O163" s="131">
        <v>5</v>
      </c>
      <c r="P163" s="131">
        <v>5</v>
      </c>
      <c r="Q163" s="131">
        <v>5</v>
      </c>
      <c r="R163" s="131">
        <v>5</v>
      </c>
      <c r="S163" s="131">
        <v>5</v>
      </c>
      <c r="T163" s="132">
        <v>5</v>
      </c>
      <c r="U163" s="132">
        <v>5</v>
      </c>
      <c r="V163" s="132">
        <v>5</v>
      </c>
      <c r="W163" s="133">
        <v>5</v>
      </c>
      <c r="X163" s="133">
        <v>5</v>
      </c>
      <c r="Y163" s="133">
        <v>5</v>
      </c>
      <c r="Z163" s="133">
        <v>5</v>
      </c>
      <c r="AA163" s="133">
        <v>5</v>
      </c>
      <c r="AB163" s="134">
        <v>5</v>
      </c>
      <c r="AC163" s="134">
        <v>5</v>
      </c>
      <c r="AD163" s="134">
        <v>5</v>
      </c>
      <c r="AE163" s="134">
        <v>5</v>
      </c>
      <c r="AF163" s="134">
        <v>5</v>
      </c>
      <c r="AG163" s="135">
        <v>5</v>
      </c>
      <c r="AH163" s="135">
        <v>5</v>
      </c>
      <c r="AI163" s="135">
        <v>5</v>
      </c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</row>
    <row r="164" spans="1:69" s="136" customFormat="1" ht="21.75">
      <c r="A164" s="74">
        <v>163</v>
      </c>
      <c r="B164" s="77" t="s">
        <v>51</v>
      </c>
      <c r="C164" s="77">
        <v>1</v>
      </c>
      <c r="D164" s="128">
        <v>1</v>
      </c>
      <c r="E164" s="128">
        <v>1</v>
      </c>
      <c r="F164" s="128">
        <v>1</v>
      </c>
      <c r="G164" s="128">
        <v>1</v>
      </c>
      <c r="H164" s="128">
        <v>0</v>
      </c>
      <c r="I164" s="128">
        <v>0</v>
      </c>
      <c r="J164" s="128">
        <v>0</v>
      </c>
      <c r="K164" s="128">
        <v>0</v>
      </c>
      <c r="L164" s="128">
        <v>0</v>
      </c>
      <c r="M164" s="128">
        <v>0</v>
      </c>
      <c r="N164" s="128">
        <v>0</v>
      </c>
      <c r="O164" s="131">
        <v>5</v>
      </c>
      <c r="P164" s="131">
        <v>5</v>
      </c>
      <c r="Q164" s="131">
        <v>5</v>
      </c>
      <c r="R164" s="131">
        <v>5</v>
      </c>
      <c r="S164" s="131">
        <v>5</v>
      </c>
      <c r="T164" s="132">
        <v>5</v>
      </c>
      <c r="U164" s="132">
        <v>5</v>
      </c>
      <c r="V164" s="132">
        <v>5</v>
      </c>
      <c r="W164" s="133">
        <v>5</v>
      </c>
      <c r="X164" s="133">
        <v>5</v>
      </c>
      <c r="Y164" s="133">
        <v>5</v>
      </c>
      <c r="Z164" s="133">
        <v>5</v>
      </c>
      <c r="AA164" s="133">
        <v>5</v>
      </c>
      <c r="AB164" s="134">
        <v>5</v>
      </c>
      <c r="AC164" s="134">
        <v>5</v>
      </c>
      <c r="AD164" s="134">
        <v>5</v>
      </c>
      <c r="AE164" s="134">
        <v>5</v>
      </c>
      <c r="AF164" s="134">
        <v>5</v>
      </c>
      <c r="AG164" s="135">
        <v>5</v>
      </c>
      <c r="AH164" s="135">
        <v>5</v>
      </c>
      <c r="AI164" s="135">
        <v>5</v>
      </c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</row>
    <row r="165" spans="1:69" s="136" customFormat="1" ht="21.75">
      <c r="A165" s="74">
        <v>164</v>
      </c>
      <c r="B165" s="77" t="s">
        <v>51</v>
      </c>
      <c r="C165" s="77">
        <v>1</v>
      </c>
      <c r="D165" s="128">
        <v>1</v>
      </c>
      <c r="E165" s="128">
        <v>1</v>
      </c>
      <c r="F165" s="128">
        <v>1</v>
      </c>
      <c r="G165" s="128">
        <v>1</v>
      </c>
      <c r="H165" s="128">
        <v>0</v>
      </c>
      <c r="I165" s="128">
        <v>0</v>
      </c>
      <c r="J165" s="128">
        <v>0</v>
      </c>
      <c r="K165" s="128">
        <v>0</v>
      </c>
      <c r="L165" s="128">
        <v>0</v>
      </c>
      <c r="M165" s="128">
        <v>0</v>
      </c>
      <c r="N165" s="128">
        <v>0</v>
      </c>
      <c r="O165" s="131">
        <v>5</v>
      </c>
      <c r="P165" s="131">
        <v>5</v>
      </c>
      <c r="Q165" s="131">
        <v>5</v>
      </c>
      <c r="R165" s="131">
        <v>5</v>
      </c>
      <c r="S165" s="131">
        <v>5</v>
      </c>
      <c r="T165" s="132">
        <v>5</v>
      </c>
      <c r="U165" s="132">
        <v>5</v>
      </c>
      <c r="V165" s="132">
        <v>5</v>
      </c>
      <c r="W165" s="133">
        <v>5</v>
      </c>
      <c r="X165" s="133">
        <v>5</v>
      </c>
      <c r="Y165" s="133">
        <v>5</v>
      </c>
      <c r="Z165" s="133">
        <v>5</v>
      </c>
      <c r="AA165" s="133">
        <v>5</v>
      </c>
      <c r="AB165" s="134">
        <v>5</v>
      </c>
      <c r="AC165" s="134">
        <v>5</v>
      </c>
      <c r="AD165" s="134">
        <v>5</v>
      </c>
      <c r="AE165" s="134">
        <v>5</v>
      </c>
      <c r="AF165" s="134">
        <v>5</v>
      </c>
      <c r="AG165" s="135">
        <v>5</v>
      </c>
      <c r="AH165" s="135">
        <v>5</v>
      </c>
      <c r="AI165" s="135">
        <v>5</v>
      </c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</row>
    <row r="166" spans="1:69" s="136" customFormat="1" ht="21.75">
      <c r="A166" s="74">
        <v>165</v>
      </c>
      <c r="B166" s="77" t="s">
        <v>51</v>
      </c>
      <c r="C166" s="77">
        <v>1</v>
      </c>
      <c r="D166" s="128">
        <v>1</v>
      </c>
      <c r="E166" s="128">
        <v>1</v>
      </c>
      <c r="F166" s="128">
        <v>1</v>
      </c>
      <c r="G166" s="128">
        <v>1</v>
      </c>
      <c r="H166" s="128">
        <v>0</v>
      </c>
      <c r="I166" s="128">
        <v>0</v>
      </c>
      <c r="J166" s="128">
        <v>0</v>
      </c>
      <c r="K166" s="128">
        <v>0</v>
      </c>
      <c r="L166" s="128">
        <v>0</v>
      </c>
      <c r="M166" s="128">
        <v>0</v>
      </c>
      <c r="N166" s="128">
        <v>0</v>
      </c>
      <c r="O166" s="131">
        <v>5</v>
      </c>
      <c r="P166" s="131">
        <v>5</v>
      </c>
      <c r="Q166" s="131">
        <v>5</v>
      </c>
      <c r="R166" s="131">
        <v>5</v>
      </c>
      <c r="S166" s="131">
        <v>5</v>
      </c>
      <c r="T166" s="132">
        <v>5</v>
      </c>
      <c r="U166" s="132">
        <v>5</v>
      </c>
      <c r="V166" s="132">
        <v>5</v>
      </c>
      <c r="W166" s="133">
        <v>5</v>
      </c>
      <c r="X166" s="133">
        <v>5</v>
      </c>
      <c r="Y166" s="133">
        <v>5</v>
      </c>
      <c r="Z166" s="133">
        <v>5</v>
      </c>
      <c r="AA166" s="133">
        <v>5</v>
      </c>
      <c r="AB166" s="134">
        <v>5</v>
      </c>
      <c r="AC166" s="134">
        <v>5</v>
      </c>
      <c r="AD166" s="134">
        <v>5</v>
      </c>
      <c r="AE166" s="134">
        <v>5</v>
      </c>
      <c r="AF166" s="134">
        <v>5</v>
      </c>
      <c r="AG166" s="135">
        <v>5</v>
      </c>
      <c r="AH166" s="135">
        <v>5</v>
      </c>
      <c r="AI166" s="135">
        <v>5</v>
      </c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</row>
    <row r="167" spans="1:69" s="136" customFormat="1" ht="21.75">
      <c r="A167" s="74">
        <v>166</v>
      </c>
      <c r="B167" s="77" t="s">
        <v>51</v>
      </c>
      <c r="C167" s="77">
        <v>1</v>
      </c>
      <c r="D167" s="128">
        <v>1</v>
      </c>
      <c r="E167" s="128">
        <v>1</v>
      </c>
      <c r="F167" s="128">
        <v>1</v>
      </c>
      <c r="G167" s="128">
        <v>1</v>
      </c>
      <c r="H167" s="128">
        <v>0</v>
      </c>
      <c r="I167" s="128">
        <v>0</v>
      </c>
      <c r="J167" s="128">
        <v>0</v>
      </c>
      <c r="K167" s="128">
        <v>0</v>
      </c>
      <c r="L167" s="128">
        <v>0</v>
      </c>
      <c r="M167" s="128">
        <v>0</v>
      </c>
      <c r="N167" s="128">
        <v>0</v>
      </c>
      <c r="O167" s="131">
        <v>5</v>
      </c>
      <c r="P167" s="131">
        <v>5</v>
      </c>
      <c r="Q167" s="131">
        <v>5</v>
      </c>
      <c r="R167" s="131">
        <v>5</v>
      </c>
      <c r="S167" s="131">
        <v>5</v>
      </c>
      <c r="T167" s="132">
        <v>5</v>
      </c>
      <c r="U167" s="132">
        <v>5</v>
      </c>
      <c r="V167" s="132">
        <v>5</v>
      </c>
      <c r="W167" s="133">
        <v>5</v>
      </c>
      <c r="X167" s="133">
        <v>5</v>
      </c>
      <c r="Y167" s="133">
        <v>5</v>
      </c>
      <c r="Z167" s="133">
        <v>5</v>
      </c>
      <c r="AA167" s="133">
        <v>5</v>
      </c>
      <c r="AB167" s="134">
        <v>5</v>
      </c>
      <c r="AC167" s="134">
        <v>5</v>
      </c>
      <c r="AD167" s="134">
        <v>5</v>
      </c>
      <c r="AE167" s="134">
        <v>5</v>
      </c>
      <c r="AF167" s="134">
        <v>5</v>
      </c>
      <c r="AG167" s="135">
        <v>5</v>
      </c>
      <c r="AH167" s="135">
        <v>5</v>
      </c>
      <c r="AI167" s="135">
        <v>5</v>
      </c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</row>
    <row r="168" spans="1:69" s="136" customFormat="1" ht="21.75">
      <c r="A168" s="74">
        <v>167</v>
      </c>
      <c r="B168" s="77" t="s">
        <v>51</v>
      </c>
      <c r="C168" s="77">
        <v>1</v>
      </c>
      <c r="D168" s="128">
        <v>1</v>
      </c>
      <c r="E168" s="128">
        <v>1</v>
      </c>
      <c r="F168" s="128">
        <v>1</v>
      </c>
      <c r="G168" s="128">
        <v>1</v>
      </c>
      <c r="H168" s="128">
        <v>0</v>
      </c>
      <c r="I168" s="128">
        <v>0</v>
      </c>
      <c r="J168" s="128">
        <v>0</v>
      </c>
      <c r="K168" s="128">
        <v>0</v>
      </c>
      <c r="L168" s="128">
        <v>0</v>
      </c>
      <c r="M168" s="128">
        <v>0</v>
      </c>
      <c r="N168" s="128">
        <v>0</v>
      </c>
      <c r="O168" s="131">
        <v>5</v>
      </c>
      <c r="P168" s="131">
        <v>5</v>
      </c>
      <c r="Q168" s="131">
        <v>5</v>
      </c>
      <c r="R168" s="131">
        <v>5</v>
      </c>
      <c r="S168" s="131">
        <v>5</v>
      </c>
      <c r="T168" s="132">
        <v>5</v>
      </c>
      <c r="U168" s="132">
        <v>5</v>
      </c>
      <c r="V168" s="132">
        <v>5</v>
      </c>
      <c r="W168" s="133">
        <v>5</v>
      </c>
      <c r="X168" s="133">
        <v>5</v>
      </c>
      <c r="Y168" s="133">
        <v>5</v>
      </c>
      <c r="Z168" s="133">
        <v>5</v>
      </c>
      <c r="AA168" s="133">
        <v>5</v>
      </c>
      <c r="AB168" s="134">
        <v>5</v>
      </c>
      <c r="AC168" s="134">
        <v>5</v>
      </c>
      <c r="AD168" s="134">
        <v>5</v>
      </c>
      <c r="AE168" s="134">
        <v>5</v>
      </c>
      <c r="AF168" s="134">
        <v>5</v>
      </c>
      <c r="AG168" s="135">
        <v>5</v>
      </c>
      <c r="AH168" s="135">
        <v>5</v>
      </c>
      <c r="AI168" s="135">
        <v>5</v>
      </c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</row>
    <row r="169" spans="1:69" s="136" customFormat="1" ht="21.75">
      <c r="A169" s="74">
        <v>168</v>
      </c>
      <c r="B169" s="77" t="s">
        <v>51</v>
      </c>
      <c r="C169" s="77">
        <v>1</v>
      </c>
      <c r="D169" s="128">
        <v>1</v>
      </c>
      <c r="E169" s="128">
        <v>1</v>
      </c>
      <c r="F169" s="128">
        <v>1</v>
      </c>
      <c r="G169" s="128">
        <v>1</v>
      </c>
      <c r="H169" s="128">
        <v>0</v>
      </c>
      <c r="I169" s="128">
        <v>0</v>
      </c>
      <c r="J169" s="128">
        <v>0</v>
      </c>
      <c r="K169" s="128">
        <v>0</v>
      </c>
      <c r="L169" s="128">
        <v>0</v>
      </c>
      <c r="M169" s="128">
        <v>0</v>
      </c>
      <c r="N169" s="128">
        <v>0</v>
      </c>
      <c r="O169" s="131">
        <v>5</v>
      </c>
      <c r="P169" s="131">
        <v>5</v>
      </c>
      <c r="Q169" s="131">
        <v>5</v>
      </c>
      <c r="R169" s="131">
        <v>5</v>
      </c>
      <c r="S169" s="131">
        <v>5</v>
      </c>
      <c r="T169" s="132">
        <v>5</v>
      </c>
      <c r="U169" s="132">
        <v>5</v>
      </c>
      <c r="V169" s="132">
        <v>5</v>
      </c>
      <c r="W169" s="133">
        <v>5</v>
      </c>
      <c r="X169" s="133">
        <v>5</v>
      </c>
      <c r="Y169" s="133">
        <v>5</v>
      </c>
      <c r="Z169" s="133">
        <v>5</v>
      </c>
      <c r="AA169" s="133">
        <v>5</v>
      </c>
      <c r="AB169" s="134">
        <v>5</v>
      </c>
      <c r="AC169" s="134">
        <v>5</v>
      </c>
      <c r="AD169" s="134">
        <v>5</v>
      </c>
      <c r="AE169" s="134">
        <v>5</v>
      </c>
      <c r="AF169" s="134">
        <v>5</v>
      </c>
      <c r="AG169" s="135">
        <v>5</v>
      </c>
      <c r="AH169" s="135">
        <v>5</v>
      </c>
      <c r="AI169" s="135">
        <v>5</v>
      </c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</row>
    <row r="170" spans="1:69" s="136" customFormat="1" ht="21.75">
      <c r="A170" s="74">
        <v>169</v>
      </c>
      <c r="B170" s="77" t="s">
        <v>51</v>
      </c>
      <c r="C170" s="77">
        <v>1</v>
      </c>
      <c r="D170" s="128">
        <v>1</v>
      </c>
      <c r="E170" s="128">
        <v>1</v>
      </c>
      <c r="F170" s="128">
        <v>1</v>
      </c>
      <c r="G170" s="128">
        <v>1</v>
      </c>
      <c r="H170" s="128">
        <v>0</v>
      </c>
      <c r="I170" s="128">
        <v>0</v>
      </c>
      <c r="J170" s="128">
        <v>0</v>
      </c>
      <c r="K170" s="128">
        <v>0</v>
      </c>
      <c r="L170" s="128">
        <v>0</v>
      </c>
      <c r="M170" s="128">
        <v>0</v>
      </c>
      <c r="N170" s="128">
        <v>0</v>
      </c>
      <c r="O170" s="131">
        <v>5</v>
      </c>
      <c r="P170" s="131">
        <v>5</v>
      </c>
      <c r="Q170" s="131">
        <v>5</v>
      </c>
      <c r="R170" s="131">
        <v>5</v>
      </c>
      <c r="S170" s="131">
        <v>5</v>
      </c>
      <c r="T170" s="132">
        <v>5</v>
      </c>
      <c r="U170" s="132">
        <v>5</v>
      </c>
      <c r="V170" s="132">
        <v>5</v>
      </c>
      <c r="W170" s="133">
        <v>5</v>
      </c>
      <c r="X170" s="133">
        <v>5</v>
      </c>
      <c r="Y170" s="133">
        <v>5</v>
      </c>
      <c r="Z170" s="133">
        <v>5</v>
      </c>
      <c r="AA170" s="133">
        <v>5</v>
      </c>
      <c r="AB170" s="134">
        <v>5</v>
      </c>
      <c r="AC170" s="134">
        <v>5</v>
      </c>
      <c r="AD170" s="134">
        <v>5</v>
      </c>
      <c r="AE170" s="134">
        <v>5</v>
      </c>
      <c r="AF170" s="134">
        <v>5</v>
      </c>
      <c r="AG170" s="135">
        <v>5</v>
      </c>
      <c r="AH170" s="135">
        <v>5</v>
      </c>
      <c r="AI170" s="135">
        <v>5</v>
      </c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</row>
    <row r="171" spans="1:69" s="136" customFormat="1" ht="21.75">
      <c r="A171" s="74">
        <v>170</v>
      </c>
      <c r="B171" s="77" t="s">
        <v>51</v>
      </c>
      <c r="C171" s="77">
        <v>1</v>
      </c>
      <c r="D171" s="128">
        <v>1</v>
      </c>
      <c r="E171" s="128">
        <v>1</v>
      </c>
      <c r="F171" s="128">
        <v>1</v>
      </c>
      <c r="G171" s="128">
        <v>1</v>
      </c>
      <c r="H171" s="128">
        <v>0</v>
      </c>
      <c r="I171" s="128">
        <v>0</v>
      </c>
      <c r="J171" s="128">
        <v>0</v>
      </c>
      <c r="K171" s="128">
        <v>0</v>
      </c>
      <c r="L171" s="128">
        <v>0</v>
      </c>
      <c r="M171" s="128">
        <v>0</v>
      </c>
      <c r="N171" s="128">
        <v>0</v>
      </c>
      <c r="O171" s="131">
        <v>5</v>
      </c>
      <c r="P171" s="131">
        <v>5</v>
      </c>
      <c r="Q171" s="131">
        <v>5</v>
      </c>
      <c r="R171" s="131">
        <v>5</v>
      </c>
      <c r="S171" s="131">
        <v>5</v>
      </c>
      <c r="T171" s="132">
        <v>5</v>
      </c>
      <c r="U171" s="132">
        <v>5</v>
      </c>
      <c r="V171" s="132">
        <v>5</v>
      </c>
      <c r="W171" s="133">
        <v>5</v>
      </c>
      <c r="X171" s="133">
        <v>5</v>
      </c>
      <c r="Y171" s="133">
        <v>5</v>
      </c>
      <c r="Z171" s="133">
        <v>5</v>
      </c>
      <c r="AA171" s="133">
        <v>5</v>
      </c>
      <c r="AB171" s="134">
        <v>5</v>
      </c>
      <c r="AC171" s="134">
        <v>5</v>
      </c>
      <c r="AD171" s="134">
        <v>5</v>
      </c>
      <c r="AE171" s="134">
        <v>5</v>
      </c>
      <c r="AF171" s="134">
        <v>5</v>
      </c>
      <c r="AG171" s="135">
        <v>5</v>
      </c>
      <c r="AH171" s="135">
        <v>5</v>
      </c>
      <c r="AI171" s="135">
        <v>5</v>
      </c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</row>
    <row r="172" spans="1:69" s="136" customFormat="1" ht="21.75">
      <c r="A172" s="74">
        <v>171</v>
      </c>
      <c r="B172" s="77" t="s">
        <v>51</v>
      </c>
      <c r="C172" s="77">
        <v>1</v>
      </c>
      <c r="D172" s="128">
        <v>1</v>
      </c>
      <c r="E172" s="128">
        <v>1</v>
      </c>
      <c r="F172" s="128">
        <v>1</v>
      </c>
      <c r="G172" s="128">
        <v>1</v>
      </c>
      <c r="H172" s="128">
        <v>0</v>
      </c>
      <c r="I172" s="128">
        <v>0</v>
      </c>
      <c r="J172" s="128">
        <v>0</v>
      </c>
      <c r="K172" s="128">
        <v>0</v>
      </c>
      <c r="L172" s="128">
        <v>0</v>
      </c>
      <c r="M172" s="128">
        <v>0</v>
      </c>
      <c r="N172" s="128">
        <v>0</v>
      </c>
      <c r="O172" s="131">
        <v>5</v>
      </c>
      <c r="P172" s="131">
        <v>5</v>
      </c>
      <c r="Q172" s="131">
        <v>5</v>
      </c>
      <c r="R172" s="131">
        <v>5</v>
      </c>
      <c r="S172" s="131">
        <v>5</v>
      </c>
      <c r="T172" s="132">
        <v>5</v>
      </c>
      <c r="U172" s="132">
        <v>5</v>
      </c>
      <c r="V172" s="132">
        <v>5</v>
      </c>
      <c r="W172" s="133">
        <v>5</v>
      </c>
      <c r="X172" s="133">
        <v>5</v>
      </c>
      <c r="Y172" s="133">
        <v>5</v>
      </c>
      <c r="Z172" s="133">
        <v>5</v>
      </c>
      <c r="AA172" s="133">
        <v>5</v>
      </c>
      <c r="AB172" s="134">
        <v>5</v>
      </c>
      <c r="AC172" s="134">
        <v>5</v>
      </c>
      <c r="AD172" s="134">
        <v>5</v>
      </c>
      <c r="AE172" s="134">
        <v>5</v>
      </c>
      <c r="AF172" s="134">
        <v>5</v>
      </c>
      <c r="AG172" s="135">
        <v>5</v>
      </c>
      <c r="AH172" s="135">
        <v>5</v>
      </c>
      <c r="AI172" s="135">
        <v>5</v>
      </c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</row>
    <row r="173" spans="1:69" s="136" customFormat="1" ht="21.75">
      <c r="A173" s="74">
        <v>172</v>
      </c>
      <c r="B173" s="77" t="s">
        <v>51</v>
      </c>
      <c r="C173" s="77">
        <v>1</v>
      </c>
      <c r="D173" s="128">
        <v>1</v>
      </c>
      <c r="E173" s="128">
        <v>1</v>
      </c>
      <c r="F173" s="128">
        <v>1</v>
      </c>
      <c r="G173" s="128">
        <v>1</v>
      </c>
      <c r="H173" s="128">
        <v>0</v>
      </c>
      <c r="I173" s="128">
        <v>0</v>
      </c>
      <c r="J173" s="128">
        <v>0</v>
      </c>
      <c r="K173" s="128">
        <v>0</v>
      </c>
      <c r="L173" s="128">
        <v>0</v>
      </c>
      <c r="M173" s="128">
        <v>0</v>
      </c>
      <c r="N173" s="128">
        <v>0</v>
      </c>
      <c r="O173" s="131">
        <v>5</v>
      </c>
      <c r="P173" s="131">
        <v>5</v>
      </c>
      <c r="Q173" s="131">
        <v>5</v>
      </c>
      <c r="R173" s="131">
        <v>5</v>
      </c>
      <c r="S173" s="131">
        <v>5</v>
      </c>
      <c r="T173" s="132">
        <v>5</v>
      </c>
      <c r="U173" s="132">
        <v>5</v>
      </c>
      <c r="V173" s="132">
        <v>5</v>
      </c>
      <c r="W173" s="133">
        <v>5</v>
      </c>
      <c r="X173" s="133">
        <v>5</v>
      </c>
      <c r="Y173" s="133">
        <v>5</v>
      </c>
      <c r="Z173" s="133">
        <v>5</v>
      </c>
      <c r="AA173" s="133">
        <v>5</v>
      </c>
      <c r="AB173" s="134">
        <v>5</v>
      </c>
      <c r="AC173" s="134">
        <v>5</v>
      </c>
      <c r="AD173" s="134">
        <v>5</v>
      </c>
      <c r="AE173" s="134">
        <v>5</v>
      </c>
      <c r="AF173" s="134">
        <v>5</v>
      </c>
      <c r="AG173" s="135">
        <v>5</v>
      </c>
      <c r="AH173" s="135">
        <v>5</v>
      </c>
      <c r="AI173" s="135">
        <v>5</v>
      </c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</row>
    <row r="174" spans="1:69" s="136" customFormat="1" ht="21.75">
      <c r="A174" s="74">
        <v>173</v>
      </c>
      <c r="B174" s="77" t="s">
        <v>51</v>
      </c>
      <c r="C174" s="77">
        <v>1</v>
      </c>
      <c r="D174" s="128">
        <v>1</v>
      </c>
      <c r="E174" s="128">
        <v>1</v>
      </c>
      <c r="F174" s="128">
        <v>1</v>
      </c>
      <c r="G174" s="128">
        <v>1</v>
      </c>
      <c r="H174" s="128">
        <v>0</v>
      </c>
      <c r="I174" s="128">
        <v>0</v>
      </c>
      <c r="J174" s="128">
        <v>0</v>
      </c>
      <c r="K174" s="128">
        <v>0</v>
      </c>
      <c r="L174" s="128">
        <v>0</v>
      </c>
      <c r="M174" s="128">
        <v>0</v>
      </c>
      <c r="N174" s="128">
        <v>0</v>
      </c>
      <c r="O174" s="131">
        <v>5</v>
      </c>
      <c r="P174" s="131">
        <v>5</v>
      </c>
      <c r="Q174" s="131">
        <v>5</v>
      </c>
      <c r="R174" s="131">
        <v>5</v>
      </c>
      <c r="S174" s="131">
        <v>5</v>
      </c>
      <c r="T174" s="132">
        <v>5</v>
      </c>
      <c r="U174" s="132">
        <v>5</v>
      </c>
      <c r="V174" s="132">
        <v>5</v>
      </c>
      <c r="W174" s="133">
        <v>5</v>
      </c>
      <c r="X174" s="133">
        <v>5</v>
      </c>
      <c r="Y174" s="133">
        <v>5</v>
      </c>
      <c r="Z174" s="133">
        <v>5</v>
      </c>
      <c r="AA174" s="133">
        <v>5</v>
      </c>
      <c r="AB174" s="134">
        <v>5</v>
      </c>
      <c r="AC174" s="134">
        <v>5</v>
      </c>
      <c r="AD174" s="134">
        <v>5</v>
      </c>
      <c r="AE174" s="134">
        <v>5</v>
      </c>
      <c r="AF174" s="134">
        <v>5</v>
      </c>
      <c r="AG174" s="135">
        <v>5</v>
      </c>
      <c r="AH174" s="135">
        <v>5</v>
      </c>
      <c r="AI174" s="135">
        <v>5</v>
      </c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</row>
    <row r="175" spans="1:69" s="136" customFormat="1" ht="21.75">
      <c r="A175" s="74">
        <v>174</v>
      </c>
      <c r="B175" s="77" t="s">
        <v>50</v>
      </c>
      <c r="C175" s="77">
        <v>1</v>
      </c>
      <c r="D175" s="128">
        <v>1</v>
      </c>
      <c r="E175" s="128">
        <v>1</v>
      </c>
      <c r="F175" s="128">
        <v>1</v>
      </c>
      <c r="G175" s="128">
        <v>1</v>
      </c>
      <c r="H175" s="128">
        <v>0</v>
      </c>
      <c r="I175" s="128">
        <v>0</v>
      </c>
      <c r="J175" s="128">
        <v>0</v>
      </c>
      <c r="K175" s="128">
        <v>0</v>
      </c>
      <c r="L175" s="128">
        <v>0</v>
      </c>
      <c r="M175" s="128">
        <v>0</v>
      </c>
      <c r="N175" s="128">
        <v>0</v>
      </c>
      <c r="O175" s="131">
        <v>5</v>
      </c>
      <c r="P175" s="131">
        <v>5</v>
      </c>
      <c r="Q175" s="131">
        <v>5</v>
      </c>
      <c r="R175" s="131">
        <v>5</v>
      </c>
      <c r="S175" s="131">
        <v>5</v>
      </c>
      <c r="T175" s="132">
        <v>5</v>
      </c>
      <c r="U175" s="132">
        <v>5</v>
      </c>
      <c r="V175" s="132">
        <v>5</v>
      </c>
      <c r="W175" s="133">
        <v>5</v>
      </c>
      <c r="X175" s="133">
        <v>5</v>
      </c>
      <c r="Y175" s="133">
        <v>5</v>
      </c>
      <c r="Z175" s="133">
        <v>5</v>
      </c>
      <c r="AA175" s="133">
        <v>5</v>
      </c>
      <c r="AB175" s="134">
        <v>5</v>
      </c>
      <c r="AC175" s="134">
        <v>5</v>
      </c>
      <c r="AD175" s="134">
        <v>5</v>
      </c>
      <c r="AE175" s="134">
        <v>5</v>
      </c>
      <c r="AF175" s="134">
        <v>5</v>
      </c>
      <c r="AG175" s="135">
        <v>5</v>
      </c>
      <c r="AH175" s="135">
        <v>5</v>
      </c>
      <c r="AI175" s="135">
        <v>5</v>
      </c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</row>
    <row r="176" spans="1:69" s="136" customFormat="1" ht="21.75">
      <c r="A176" s="74">
        <v>175</v>
      </c>
      <c r="B176" s="77" t="s">
        <v>51</v>
      </c>
      <c r="C176" s="77">
        <v>1</v>
      </c>
      <c r="D176" s="128">
        <v>1</v>
      </c>
      <c r="E176" s="128">
        <v>1</v>
      </c>
      <c r="F176" s="128">
        <v>1</v>
      </c>
      <c r="G176" s="128">
        <v>1</v>
      </c>
      <c r="H176" s="128">
        <v>0</v>
      </c>
      <c r="I176" s="128">
        <v>0</v>
      </c>
      <c r="J176" s="128">
        <v>0</v>
      </c>
      <c r="K176" s="128">
        <v>0</v>
      </c>
      <c r="L176" s="128">
        <v>0</v>
      </c>
      <c r="M176" s="128">
        <v>0</v>
      </c>
      <c r="N176" s="128">
        <v>0</v>
      </c>
      <c r="O176" s="131">
        <v>5</v>
      </c>
      <c r="P176" s="131">
        <v>5</v>
      </c>
      <c r="Q176" s="131">
        <v>5</v>
      </c>
      <c r="R176" s="131">
        <v>5</v>
      </c>
      <c r="S176" s="131">
        <v>5</v>
      </c>
      <c r="T176" s="132">
        <v>5</v>
      </c>
      <c r="U176" s="132">
        <v>5</v>
      </c>
      <c r="V176" s="132">
        <v>5</v>
      </c>
      <c r="W176" s="133">
        <v>5</v>
      </c>
      <c r="X176" s="133">
        <v>5</v>
      </c>
      <c r="Y176" s="133">
        <v>5</v>
      </c>
      <c r="Z176" s="133">
        <v>5</v>
      </c>
      <c r="AA176" s="133">
        <v>5</v>
      </c>
      <c r="AB176" s="134">
        <v>5</v>
      </c>
      <c r="AC176" s="134">
        <v>5</v>
      </c>
      <c r="AD176" s="134">
        <v>5</v>
      </c>
      <c r="AE176" s="134">
        <v>5</v>
      </c>
      <c r="AF176" s="134">
        <v>5</v>
      </c>
      <c r="AG176" s="135">
        <v>5</v>
      </c>
      <c r="AH176" s="135">
        <v>5</v>
      </c>
      <c r="AI176" s="135">
        <v>5</v>
      </c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</row>
    <row r="177" spans="1:69" s="136" customFormat="1" ht="21.75">
      <c r="A177" s="74">
        <v>176</v>
      </c>
      <c r="B177" s="77" t="s">
        <v>51</v>
      </c>
      <c r="C177" s="77">
        <v>1</v>
      </c>
      <c r="D177" s="128">
        <v>1</v>
      </c>
      <c r="E177" s="128">
        <v>1</v>
      </c>
      <c r="F177" s="128">
        <v>1</v>
      </c>
      <c r="G177" s="128">
        <v>1</v>
      </c>
      <c r="H177" s="128">
        <v>0</v>
      </c>
      <c r="I177" s="128">
        <v>0</v>
      </c>
      <c r="J177" s="128">
        <v>0</v>
      </c>
      <c r="K177" s="128">
        <v>0</v>
      </c>
      <c r="L177" s="128">
        <v>0</v>
      </c>
      <c r="M177" s="128">
        <v>0</v>
      </c>
      <c r="N177" s="128">
        <v>0</v>
      </c>
      <c r="O177" s="131">
        <v>5</v>
      </c>
      <c r="P177" s="131">
        <v>5</v>
      </c>
      <c r="Q177" s="131">
        <v>5</v>
      </c>
      <c r="R177" s="131">
        <v>5</v>
      </c>
      <c r="S177" s="131">
        <v>5</v>
      </c>
      <c r="T177" s="132">
        <v>5</v>
      </c>
      <c r="U177" s="132">
        <v>5</v>
      </c>
      <c r="V177" s="132">
        <v>5</v>
      </c>
      <c r="W177" s="133">
        <v>5</v>
      </c>
      <c r="X177" s="133">
        <v>5</v>
      </c>
      <c r="Y177" s="133">
        <v>5</v>
      </c>
      <c r="Z177" s="133">
        <v>5</v>
      </c>
      <c r="AA177" s="133">
        <v>5</v>
      </c>
      <c r="AB177" s="134">
        <v>5</v>
      </c>
      <c r="AC177" s="134">
        <v>5</v>
      </c>
      <c r="AD177" s="134">
        <v>5</v>
      </c>
      <c r="AE177" s="134">
        <v>5</v>
      </c>
      <c r="AF177" s="134">
        <v>5</v>
      </c>
      <c r="AG177" s="135">
        <v>5</v>
      </c>
      <c r="AH177" s="135">
        <v>5</v>
      </c>
      <c r="AI177" s="135">
        <v>5</v>
      </c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</row>
    <row r="178" spans="1:69" s="136" customFormat="1" ht="21.75">
      <c r="A178" s="74">
        <v>177</v>
      </c>
      <c r="B178" s="77" t="s">
        <v>51</v>
      </c>
      <c r="C178" s="77">
        <v>1</v>
      </c>
      <c r="D178" s="128">
        <v>1</v>
      </c>
      <c r="E178" s="128">
        <v>1</v>
      </c>
      <c r="F178" s="128">
        <v>1</v>
      </c>
      <c r="G178" s="128">
        <v>1</v>
      </c>
      <c r="H178" s="128">
        <v>0</v>
      </c>
      <c r="I178" s="128">
        <v>0</v>
      </c>
      <c r="J178" s="128">
        <v>0</v>
      </c>
      <c r="K178" s="128">
        <v>0</v>
      </c>
      <c r="L178" s="128">
        <v>0</v>
      </c>
      <c r="M178" s="128">
        <v>0</v>
      </c>
      <c r="N178" s="128">
        <v>0</v>
      </c>
      <c r="O178" s="131">
        <v>5</v>
      </c>
      <c r="P178" s="131">
        <v>5</v>
      </c>
      <c r="Q178" s="131">
        <v>5</v>
      </c>
      <c r="R178" s="131">
        <v>5</v>
      </c>
      <c r="S178" s="131">
        <v>5</v>
      </c>
      <c r="T178" s="132">
        <v>5</v>
      </c>
      <c r="U178" s="132">
        <v>5</v>
      </c>
      <c r="V178" s="132">
        <v>5</v>
      </c>
      <c r="W178" s="133">
        <v>5</v>
      </c>
      <c r="X178" s="133">
        <v>5</v>
      </c>
      <c r="Y178" s="133">
        <v>5</v>
      </c>
      <c r="Z178" s="133">
        <v>5</v>
      </c>
      <c r="AA178" s="133">
        <v>5</v>
      </c>
      <c r="AB178" s="134">
        <v>5</v>
      </c>
      <c r="AC178" s="134">
        <v>5</v>
      </c>
      <c r="AD178" s="134">
        <v>5</v>
      </c>
      <c r="AE178" s="134">
        <v>5</v>
      </c>
      <c r="AF178" s="134">
        <v>5</v>
      </c>
      <c r="AG178" s="135">
        <v>5</v>
      </c>
      <c r="AH178" s="135">
        <v>5</v>
      </c>
      <c r="AI178" s="135">
        <v>5</v>
      </c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</row>
    <row r="179" spans="1:69" s="136" customFormat="1" ht="21.75">
      <c r="A179" s="74">
        <v>178</v>
      </c>
      <c r="B179" s="77" t="s">
        <v>51</v>
      </c>
      <c r="C179" s="77">
        <v>1</v>
      </c>
      <c r="D179" s="128">
        <v>1</v>
      </c>
      <c r="E179" s="128">
        <v>1</v>
      </c>
      <c r="F179" s="128">
        <v>1</v>
      </c>
      <c r="G179" s="128">
        <v>1</v>
      </c>
      <c r="H179" s="128">
        <v>0</v>
      </c>
      <c r="I179" s="128">
        <v>0</v>
      </c>
      <c r="J179" s="128">
        <v>0</v>
      </c>
      <c r="K179" s="128">
        <v>0</v>
      </c>
      <c r="L179" s="128">
        <v>0</v>
      </c>
      <c r="M179" s="128">
        <v>0</v>
      </c>
      <c r="N179" s="128">
        <v>0</v>
      </c>
      <c r="O179" s="131">
        <v>5</v>
      </c>
      <c r="P179" s="131">
        <v>5</v>
      </c>
      <c r="Q179" s="131">
        <v>5</v>
      </c>
      <c r="R179" s="131">
        <v>5</v>
      </c>
      <c r="S179" s="131">
        <v>5</v>
      </c>
      <c r="T179" s="132">
        <v>5</v>
      </c>
      <c r="U179" s="132">
        <v>5</v>
      </c>
      <c r="V179" s="132">
        <v>5</v>
      </c>
      <c r="W179" s="133">
        <v>5</v>
      </c>
      <c r="X179" s="133">
        <v>5</v>
      </c>
      <c r="Y179" s="133">
        <v>5</v>
      </c>
      <c r="Z179" s="133">
        <v>5</v>
      </c>
      <c r="AA179" s="133">
        <v>5</v>
      </c>
      <c r="AB179" s="134">
        <v>5</v>
      </c>
      <c r="AC179" s="134">
        <v>5</v>
      </c>
      <c r="AD179" s="134">
        <v>5</v>
      </c>
      <c r="AE179" s="134">
        <v>5</v>
      </c>
      <c r="AF179" s="134">
        <v>5</v>
      </c>
      <c r="AG179" s="135">
        <v>5</v>
      </c>
      <c r="AH179" s="135">
        <v>5</v>
      </c>
      <c r="AI179" s="135">
        <v>5</v>
      </c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</row>
    <row r="180" spans="1:69" s="136" customFormat="1" ht="21.75">
      <c r="A180" s="74">
        <v>179</v>
      </c>
      <c r="B180" s="77" t="s">
        <v>51</v>
      </c>
      <c r="C180" s="77">
        <v>1</v>
      </c>
      <c r="D180" s="128">
        <v>1</v>
      </c>
      <c r="E180" s="128">
        <v>1</v>
      </c>
      <c r="F180" s="128">
        <v>1</v>
      </c>
      <c r="G180" s="128">
        <v>1</v>
      </c>
      <c r="H180" s="128">
        <v>0</v>
      </c>
      <c r="I180" s="128">
        <v>0</v>
      </c>
      <c r="J180" s="128">
        <v>0</v>
      </c>
      <c r="K180" s="128">
        <v>0</v>
      </c>
      <c r="L180" s="128">
        <v>0</v>
      </c>
      <c r="M180" s="128">
        <v>0</v>
      </c>
      <c r="N180" s="128">
        <v>0</v>
      </c>
      <c r="O180" s="131">
        <v>5</v>
      </c>
      <c r="P180" s="131">
        <v>5</v>
      </c>
      <c r="Q180" s="131">
        <v>5</v>
      </c>
      <c r="R180" s="131">
        <v>5</v>
      </c>
      <c r="S180" s="131">
        <v>5</v>
      </c>
      <c r="T180" s="132">
        <v>5</v>
      </c>
      <c r="U180" s="132">
        <v>5</v>
      </c>
      <c r="V180" s="132">
        <v>5</v>
      </c>
      <c r="W180" s="133">
        <v>5</v>
      </c>
      <c r="X180" s="133">
        <v>5</v>
      </c>
      <c r="Y180" s="133">
        <v>5</v>
      </c>
      <c r="Z180" s="133">
        <v>5</v>
      </c>
      <c r="AA180" s="133">
        <v>5</v>
      </c>
      <c r="AB180" s="134">
        <v>5</v>
      </c>
      <c r="AC180" s="134">
        <v>5</v>
      </c>
      <c r="AD180" s="134">
        <v>5</v>
      </c>
      <c r="AE180" s="134">
        <v>5</v>
      </c>
      <c r="AF180" s="134">
        <v>5</v>
      </c>
      <c r="AG180" s="135">
        <v>5</v>
      </c>
      <c r="AH180" s="135">
        <v>5</v>
      </c>
      <c r="AI180" s="135">
        <v>5</v>
      </c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</row>
    <row r="181" spans="1:69" s="136" customFormat="1" ht="21.75">
      <c r="A181" s="74">
        <v>180</v>
      </c>
      <c r="B181" s="77" t="s">
        <v>51</v>
      </c>
      <c r="C181" s="77">
        <v>1</v>
      </c>
      <c r="D181" s="128">
        <v>1</v>
      </c>
      <c r="E181" s="128">
        <v>1</v>
      </c>
      <c r="F181" s="128">
        <v>1</v>
      </c>
      <c r="G181" s="128">
        <v>1</v>
      </c>
      <c r="H181" s="128">
        <v>0</v>
      </c>
      <c r="I181" s="128">
        <v>0</v>
      </c>
      <c r="J181" s="128">
        <v>0</v>
      </c>
      <c r="K181" s="128">
        <v>0</v>
      </c>
      <c r="L181" s="128">
        <v>0</v>
      </c>
      <c r="M181" s="128">
        <v>0</v>
      </c>
      <c r="N181" s="128">
        <v>0</v>
      </c>
      <c r="O181" s="131">
        <v>5</v>
      </c>
      <c r="P181" s="131">
        <v>5</v>
      </c>
      <c r="Q181" s="131">
        <v>5</v>
      </c>
      <c r="R181" s="131">
        <v>5</v>
      </c>
      <c r="S181" s="131">
        <v>5</v>
      </c>
      <c r="T181" s="132">
        <v>5</v>
      </c>
      <c r="U181" s="132">
        <v>5</v>
      </c>
      <c r="V181" s="132">
        <v>5</v>
      </c>
      <c r="W181" s="133">
        <v>5</v>
      </c>
      <c r="X181" s="133">
        <v>5</v>
      </c>
      <c r="Y181" s="133">
        <v>5</v>
      </c>
      <c r="Z181" s="133">
        <v>5</v>
      </c>
      <c r="AA181" s="133">
        <v>5</v>
      </c>
      <c r="AB181" s="134">
        <v>5</v>
      </c>
      <c r="AC181" s="134">
        <v>5</v>
      </c>
      <c r="AD181" s="134">
        <v>5</v>
      </c>
      <c r="AE181" s="134">
        <v>5</v>
      </c>
      <c r="AF181" s="134">
        <v>5</v>
      </c>
      <c r="AG181" s="135">
        <v>5</v>
      </c>
      <c r="AH181" s="135">
        <v>5</v>
      </c>
      <c r="AI181" s="135">
        <v>5</v>
      </c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</row>
    <row r="182" spans="1:69" s="136" customFormat="1" ht="21.75">
      <c r="A182" s="74">
        <v>181</v>
      </c>
      <c r="B182" s="77" t="s">
        <v>51</v>
      </c>
      <c r="C182" s="77">
        <v>1</v>
      </c>
      <c r="D182" s="128">
        <v>1</v>
      </c>
      <c r="E182" s="128">
        <v>1</v>
      </c>
      <c r="F182" s="128">
        <v>1</v>
      </c>
      <c r="G182" s="128">
        <v>1</v>
      </c>
      <c r="H182" s="128">
        <v>0</v>
      </c>
      <c r="I182" s="128">
        <v>0</v>
      </c>
      <c r="J182" s="128">
        <v>0</v>
      </c>
      <c r="K182" s="128">
        <v>0</v>
      </c>
      <c r="L182" s="128">
        <v>0</v>
      </c>
      <c r="M182" s="128">
        <v>0</v>
      </c>
      <c r="N182" s="128">
        <v>0</v>
      </c>
      <c r="O182" s="131">
        <v>5</v>
      </c>
      <c r="P182" s="131">
        <v>5</v>
      </c>
      <c r="Q182" s="131">
        <v>5</v>
      </c>
      <c r="R182" s="131">
        <v>5</v>
      </c>
      <c r="S182" s="131">
        <v>5</v>
      </c>
      <c r="T182" s="132">
        <v>5</v>
      </c>
      <c r="U182" s="132">
        <v>5</v>
      </c>
      <c r="V182" s="132">
        <v>5</v>
      </c>
      <c r="W182" s="133">
        <v>5</v>
      </c>
      <c r="X182" s="133">
        <v>5</v>
      </c>
      <c r="Y182" s="133">
        <v>5</v>
      </c>
      <c r="Z182" s="133">
        <v>5</v>
      </c>
      <c r="AA182" s="133">
        <v>5</v>
      </c>
      <c r="AB182" s="134">
        <v>5</v>
      </c>
      <c r="AC182" s="134">
        <v>5</v>
      </c>
      <c r="AD182" s="134">
        <v>5</v>
      </c>
      <c r="AE182" s="134">
        <v>5</v>
      </c>
      <c r="AF182" s="134">
        <v>5</v>
      </c>
      <c r="AG182" s="135">
        <v>5</v>
      </c>
      <c r="AH182" s="135">
        <v>5</v>
      </c>
      <c r="AI182" s="135">
        <v>5</v>
      </c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</row>
    <row r="183" spans="1:69" s="136" customFormat="1" ht="21.75">
      <c r="A183" s="74">
        <v>182</v>
      </c>
      <c r="B183" s="77" t="s">
        <v>51</v>
      </c>
      <c r="C183" s="77">
        <v>1</v>
      </c>
      <c r="D183" s="128">
        <v>1</v>
      </c>
      <c r="E183" s="128">
        <v>1</v>
      </c>
      <c r="F183" s="128">
        <v>1</v>
      </c>
      <c r="G183" s="128">
        <v>1</v>
      </c>
      <c r="H183" s="128">
        <v>0</v>
      </c>
      <c r="I183" s="128">
        <v>0</v>
      </c>
      <c r="J183" s="128">
        <v>0</v>
      </c>
      <c r="K183" s="128">
        <v>0</v>
      </c>
      <c r="L183" s="128">
        <v>0</v>
      </c>
      <c r="M183" s="128">
        <v>0</v>
      </c>
      <c r="N183" s="128">
        <v>0</v>
      </c>
      <c r="O183" s="131">
        <v>5</v>
      </c>
      <c r="P183" s="131">
        <v>5</v>
      </c>
      <c r="Q183" s="131">
        <v>5</v>
      </c>
      <c r="R183" s="131">
        <v>5</v>
      </c>
      <c r="S183" s="131">
        <v>5</v>
      </c>
      <c r="T183" s="132">
        <v>5</v>
      </c>
      <c r="U183" s="132">
        <v>5</v>
      </c>
      <c r="V183" s="132">
        <v>5</v>
      </c>
      <c r="W183" s="133">
        <v>5</v>
      </c>
      <c r="X183" s="133">
        <v>5</v>
      </c>
      <c r="Y183" s="133">
        <v>5</v>
      </c>
      <c r="Z183" s="133">
        <v>5</v>
      </c>
      <c r="AA183" s="133">
        <v>5</v>
      </c>
      <c r="AB183" s="134">
        <v>5</v>
      </c>
      <c r="AC183" s="134">
        <v>5</v>
      </c>
      <c r="AD183" s="134">
        <v>5</v>
      </c>
      <c r="AE183" s="134">
        <v>5</v>
      </c>
      <c r="AF183" s="134">
        <v>5</v>
      </c>
      <c r="AG183" s="135">
        <v>5</v>
      </c>
      <c r="AH183" s="135">
        <v>5</v>
      </c>
      <c r="AI183" s="135">
        <v>5</v>
      </c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</row>
    <row r="184" spans="1:69" s="136" customFormat="1" ht="21.75">
      <c r="A184" s="74">
        <v>183</v>
      </c>
      <c r="B184" s="77" t="s">
        <v>51</v>
      </c>
      <c r="C184" s="77">
        <v>1</v>
      </c>
      <c r="D184" s="128">
        <v>1</v>
      </c>
      <c r="E184" s="128">
        <v>1</v>
      </c>
      <c r="F184" s="128">
        <v>1</v>
      </c>
      <c r="G184" s="128">
        <v>1</v>
      </c>
      <c r="H184" s="128">
        <v>0</v>
      </c>
      <c r="I184" s="128">
        <v>0</v>
      </c>
      <c r="J184" s="128">
        <v>0</v>
      </c>
      <c r="K184" s="128">
        <v>0</v>
      </c>
      <c r="L184" s="128">
        <v>0</v>
      </c>
      <c r="M184" s="128">
        <v>0</v>
      </c>
      <c r="N184" s="128">
        <v>0</v>
      </c>
      <c r="O184" s="131">
        <v>5</v>
      </c>
      <c r="P184" s="131">
        <v>5</v>
      </c>
      <c r="Q184" s="131">
        <v>5</v>
      </c>
      <c r="R184" s="131">
        <v>5</v>
      </c>
      <c r="S184" s="131">
        <v>5</v>
      </c>
      <c r="T184" s="132">
        <v>5</v>
      </c>
      <c r="U184" s="132">
        <v>5</v>
      </c>
      <c r="V184" s="132">
        <v>5</v>
      </c>
      <c r="W184" s="133">
        <v>5</v>
      </c>
      <c r="X184" s="133">
        <v>5</v>
      </c>
      <c r="Y184" s="133">
        <v>5</v>
      </c>
      <c r="Z184" s="133">
        <v>5</v>
      </c>
      <c r="AA184" s="133">
        <v>5</v>
      </c>
      <c r="AB184" s="134">
        <v>5</v>
      </c>
      <c r="AC184" s="134">
        <v>5</v>
      </c>
      <c r="AD184" s="134">
        <v>5</v>
      </c>
      <c r="AE184" s="134">
        <v>5</v>
      </c>
      <c r="AF184" s="134">
        <v>5</v>
      </c>
      <c r="AG184" s="135">
        <v>5</v>
      </c>
      <c r="AH184" s="135">
        <v>5</v>
      </c>
      <c r="AI184" s="135">
        <v>5</v>
      </c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</row>
    <row r="185" spans="1:69" s="136" customFormat="1" ht="21.75">
      <c r="A185" s="74">
        <v>184</v>
      </c>
      <c r="B185" s="77" t="s">
        <v>51</v>
      </c>
      <c r="C185" s="77">
        <v>1</v>
      </c>
      <c r="D185" s="128">
        <v>1</v>
      </c>
      <c r="E185" s="128">
        <v>1</v>
      </c>
      <c r="F185" s="128">
        <v>1</v>
      </c>
      <c r="G185" s="128">
        <v>1</v>
      </c>
      <c r="H185" s="128">
        <v>0</v>
      </c>
      <c r="I185" s="128">
        <v>0</v>
      </c>
      <c r="J185" s="128">
        <v>0</v>
      </c>
      <c r="K185" s="128">
        <v>0</v>
      </c>
      <c r="L185" s="128">
        <v>0</v>
      </c>
      <c r="M185" s="128">
        <v>0</v>
      </c>
      <c r="N185" s="128">
        <v>0</v>
      </c>
      <c r="O185" s="131">
        <v>5</v>
      </c>
      <c r="P185" s="131">
        <v>5</v>
      </c>
      <c r="Q185" s="131">
        <v>5</v>
      </c>
      <c r="R185" s="131">
        <v>5</v>
      </c>
      <c r="S185" s="131">
        <v>5</v>
      </c>
      <c r="T185" s="132">
        <v>5</v>
      </c>
      <c r="U185" s="132">
        <v>5</v>
      </c>
      <c r="V185" s="132">
        <v>5</v>
      </c>
      <c r="W185" s="133">
        <v>5</v>
      </c>
      <c r="X185" s="133">
        <v>5</v>
      </c>
      <c r="Y185" s="133">
        <v>5</v>
      </c>
      <c r="Z185" s="133">
        <v>5</v>
      </c>
      <c r="AA185" s="133">
        <v>5</v>
      </c>
      <c r="AB185" s="134">
        <v>5</v>
      </c>
      <c r="AC185" s="134">
        <v>5</v>
      </c>
      <c r="AD185" s="134">
        <v>5</v>
      </c>
      <c r="AE185" s="134">
        <v>5</v>
      </c>
      <c r="AF185" s="134">
        <v>5</v>
      </c>
      <c r="AG185" s="135">
        <v>5</v>
      </c>
      <c r="AH185" s="135">
        <v>5</v>
      </c>
      <c r="AI185" s="135">
        <v>5</v>
      </c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</row>
    <row r="186" spans="1:69" s="136" customFormat="1" ht="21.75">
      <c r="A186" s="74">
        <v>185</v>
      </c>
      <c r="B186" s="77" t="s">
        <v>51</v>
      </c>
      <c r="C186" s="77">
        <v>1</v>
      </c>
      <c r="D186" s="128">
        <v>1</v>
      </c>
      <c r="E186" s="128">
        <v>1</v>
      </c>
      <c r="F186" s="128">
        <v>1</v>
      </c>
      <c r="G186" s="128">
        <v>1</v>
      </c>
      <c r="H186" s="128">
        <v>0</v>
      </c>
      <c r="I186" s="128">
        <v>0</v>
      </c>
      <c r="J186" s="128">
        <v>0</v>
      </c>
      <c r="K186" s="128">
        <v>0</v>
      </c>
      <c r="L186" s="128">
        <v>0</v>
      </c>
      <c r="M186" s="128">
        <v>0</v>
      </c>
      <c r="N186" s="128">
        <v>0</v>
      </c>
      <c r="O186" s="131">
        <v>5</v>
      </c>
      <c r="P186" s="131">
        <v>5</v>
      </c>
      <c r="Q186" s="131">
        <v>5</v>
      </c>
      <c r="R186" s="131">
        <v>5</v>
      </c>
      <c r="S186" s="131">
        <v>5</v>
      </c>
      <c r="T186" s="132">
        <v>5</v>
      </c>
      <c r="U186" s="132">
        <v>5</v>
      </c>
      <c r="V186" s="132">
        <v>5</v>
      </c>
      <c r="W186" s="133">
        <v>5</v>
      </c>
      <c r="X186" s="133">
        <v>5</v>
      </c>
      <c r="Y186" s="133">
        <v>5</v>
      </c>
      <c r="Z186" s="133">
        <v>5</v>
      </c>
      <c r="AA186" s="133">
        <v>5</v>
      </c>
      <c r="AB186" s="134">
        <v>5</v>
      </c>
      <c r="AC186" s="134">
        <v>5</v>
      </c>
      <c r="AD186" s="134">
        <v>5</v>
      </c>
      <c r="AE186" s="134">
        <v>5</v>
      </c>
      <c r="AF186" s="134">
        <v>5</v>
      </c>
      <c r="AG186" s="135">
        <v>5</v>
      </c>
      <c r="AH186" s="135">
        <v>5</v>
      </c>
      <c r="AI186" s="135">
        <v>5</v>
      </c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</row>
    <row r="187" spans="1:69" s="136" customFormat="1" ht="21.75">
      <c r="A187" s="74">
        <v>186</v>
      </c>
      <c r="B187" s="77" t="s">
        <v>51</v>
      </c>
      <c r="C187" s="77">
        <v>1</v>
      </c>
      <c r="D187" s="128">
        <v>1</v>
      </c>
      <c r="E187" s="128">
        <v>1</v>
      </c>
      <c r="F187" s="128">
        <v>1</v>
      </c>
      <c r="G187" s="128">
        <v>1</v>
      </c>
      <c r="H187" s="128">
        <v>0</v>
      </c>
      <c r="I187" s="128">
        <v>0</v>
      </c>
      <c r="J187" s="128">
        <v>0</v>
      </c>
      <c r="K187" s="128">
        <v>0</v>
      </c>
      <c r="L187" s="128">
        <v>0</v>
      </c>
      <c r="M187" s="128">
        <v>0</v>
      </c>
      <c r="N187" s="128">
        <v>0</v>
      </c>
      <c r="O187" s="131">
        <v>5</v>
      </c>
      <c r="P187" s="131">
        <v>5</v>
      </c>
      <c r="Q187" s="131">
        <v>5</v>
      </c>
      <c r="R187" s="131">
        <v>5</v>
      </c>
      <c r="S187" s="131">
        <v>5</v>
      </c>
      <c r="T187" s="132">
        <v>5</v>
      </c>
      <c r="U187" s="132">
        <v>5</v>
      </c>
      <c r="V187" s="132">
        <v>5</v>
      </c>
      <c r="W187" s="133">
        <v>5</v>
      </c>
      <c r="X187" s="133">
        <v>5</v>
      </c>
      <c r="Y187" s="133">
        <v>5</v>
      </c>
      <c r="Z187" s="133">
        <v>5</v>
      </c>
      <c r="AA187" s="133">
        <v>5</v>
      </c>
      <c r="AB187" s="134">
        <v>5</v>
      </c>
      <c r="AC187" s="134">
        <v>5</v>
      </c>
      <c r="AD187" s="134">
        <v>5</v>
      </c>
      <c r="AE187" s="134">
        <v>5</v>
      </c>
      <c r="AF187" s="134">
        <v>5</v>
      </c>
      <c r="AG187" s="135">
        <v>5</v>
      </c>
      <c r="AH187" s="135">
        <v>5</v>
      </c>
      <c r="AI187" s="135">
        <v>5</v>
      </c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</row>
    <row r="188" spans="1:69" s="136" customFormat="1" ht="21.75">
      <c r="A188" s="74">
        <v>187</v>
      </c>
      <c r="B188" s="77" t="s">
        <v>51</v>
      </c>
      <c r="C188" s="77">
        <v>1</v>
      </c>
      <c r="D188" s="128">
        <v>1</v>
      </c>
      <c r="E188" s="128">
        <v>1</v>
      </c>
      <c r="F188" s="128">
        <v>1</v>
      </c>
      <c r="G188" s="128">
        <v>1</v>
      </c>
      <c r="H188" s="128">
        <v>0</v>
      </c>
      <c r="I188" s="128">
        <v>0</v>
      </c>
      <c r="J188" s="128">
        <v>0</v>
      </c>
      <c r="K188" s="128">
        <v>0</v>
      </c>
      <c r="L188" s="128">
        <v>0</v>
      </c>
      <c r="M188" s="128">
        <v>0</v>
      </c>
      <c r="N188" s="128">
        <v>0</v>
      </c>
      <c r="O188" s="131">
        <v>5</v>
      </c>
      <c r="P188" s="131">
        <v>5</v>
      </c>
      <c r="Q188" s="131">
        <v>5</v>
      </c>
      <c r="R188" s="131">
        <v>5</v>
      </c>
      <c r="S188" s="131">
        <v>5</v>
      </c>
      <c r="T188" s="132">
        <v>5</v>
      </c>
      <c r="U188" s="132">
        <v>5</v>
      </c>
      <c r="V188" s="132">
        <v>5</v>
      </c>
      <c r="W188" s="133">
        <v>5</v>
      </c>
      <c r="X188" s="133">
        <v>5</v>
      </c>
      <c r="Y188" s="133">
        <v>5</v>
      </c>
      <c r="Z188" s="133">
        <v>5</v>
      </c>
      <c r="AA188" s="133">
        <v>5</v>
      </c>
      <c r="AB188" s="134">
        <v>5</v>
      </c>
      <c r="AC188" s="134">
        <v>5</v>
      </c>
      <c r="AD188" s="134">
        <v>5</v>
      </c>
      <c r="AE188" s="134">
        <v>5</v>
      </c>
      <c r="AF188" s="134">
        <v>5</v>
      </c>
      <c r="AG188" s="135">
        <v>5</v>
      </c>
      <c r="AH188" s="135">
        <v>5</v>
      </c>
      <c r="AI188" s="135">
        <v>5</v>
      </c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</row>
    <row r="189" spans="1:69" s="136" customFormat="1" ht="21.75">
      <c r="A189" s="74">
        <v>188</v>
      </c>
      <c r="B189" s="77" t="s">
        <v>51</v>
      </c>
      <c r="C189" s="77">
        <v>1</v>
      </c>
      <c r="D189" s="128">
        <v>1</v>
      </c>
      <c r="E189" s="128">
        <v>1</v>
      </c>
      <c r="F189" s="128">
        <v>1</v>
      </c>
      <c r="G189" s="128">
        <v>1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28">
        <v>0</v>
      </c>
      <c r="N189" s="128">
        <v>0</v>
      </c>
      <c r="O189" s="131">
        <v>5</v>
      </c>
      <c r="P189" s="131">
        <v>5</v>
      </c>
      <c r="Q189" s="131">
        <v>5</v>
      </c>
      <c r="R189" s="131">
        <v>5</v>
      </c>
      <c r="S189" s="131">
        <v>5</v>
      </c>
      <c r="T189" s="132">
        <v>5</v>
      </c>
      <c r="U189" s="132">
        <v>5</v>
      </c>
      <c r="V189" s="132">
        <v>5</v>
      </c>
      <c r="W189" s="133">
        <v>5</v>
      </c>
      <c r="X189" s="133">
        <v>5</v>
      </c>
      <c r="Y189" s="133">
        <v>5</v>
      </c>
      <c r="Z189" s="133">
        <v>5</v>
      </c>
      <c r="AA189" s="133">
        <v>5</v>
      </c>
      <c r="AB189" s="134">
        <v>5</v>
      </c>
      <c r="AC189" s="134">
        <v>5</v>
      </c>
      <c r="AD189" s="134">
        <v>5</v>
      </c>
      <c r="AE189" s="134">
        <v>5</v>
      </c>
      <c r="AF189" s="134">
        <v>5</v>
      </c>
      <c r="AG189" s="135">
        <v>5</v>
      </c>
      <c r="AH189" s="135">
        <v>5</v>
      </c>
      <c r="AI189" s="135">
        <v>5</v>
      </c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</row>
    <row r="190" spans="1:69" s="136" customFormat="1" ht="21.75">
      <c r="A190" s="74">
        <v>189</v>
      </c>
      <c r="B190" s="77" t="s">
        <v>51</v>
      </c>
      <c r="C190" s="77">
        <v>1</v>
      </c>
      <c r="D190" s="128">
        <v>1</v>
      </c>
      <c r="E190" s="128">
        <v>1</v>
      </c>
      <c r="F190" s="128">
        <v>1</v>
      </c>
      <c r="G190" s="128">
        <v>0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28">
        <v>0</v>
      </c>
      <c r="N190" s="128">
        <v>0</v>
      </c>
      <c r="O190" s="131">
        <v>5</v>
      </c>
      <c r="P190" s="131">
        <v>5</v>
      </c>
      <c r="Q190" s="131">
        <v>5</v>
      </c>
      <c r="R190" s="131">
        <v>5</v>
      </c>
      <c r="S190" s="131">
        <v>5</v>
      </c>
      <c r="T190" s="132">
        <v>5</v>
      </c>
      <c r="U190" s="132">
        <v>5</v>
      </c>
      <c r="V190" s="132">
        <v>5</v>
      </c>
      <c r="W190" s="133">
        <v>5</v>
      </c>
      <c r="X190" s="133">
        <v>5</v>
      </c>
      <c r="Y190" s="133">
        <v>5</v>
      </c>
      <c r="Z190" s="133">
        <v>5</v>
      </c>
      <c r="AA190" s="133">
        <v>5</v>
      </c>
      <c r="AB190" s="134">
        <v>5</v>
      </c>
      <c r="AC190" s="134">
        <v>5</v>
      </c>
      <c r="AD190" s="134">
        <v>5</v>
      </c>
      <c r="AE190" s="134">
        <v>5</v>
      </c>
      <c r="AF190" s="134">
        <v>5</v>
      </c>
      <c r="AG190" s="135">
        <v>5</v>
      </c>
      <c r="AH190" s="135">
        <v>5</v>
      </c>
      <c r="AI190" s="135">
        <v>5</v>
      </c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</row>
    <row r="191" spans="1:69" s="136" customFormat="1" ht="21.75">
      <c r="A191" s="74">
        <v>190</v>
      </c>
      <c r="B191" s="77" t="s">
        <v>51</v>
      </c>
      <c r="C191" s="77">
        <v>1</v>
      </c>
      <c r="D191" s="128">
        <v>1</v>
      </c>
      <c r="E191" s="128">
        <v>1</v>
      </c>
      <c r="F191" s="128">
        <v>1</v>
      </c>
      <c r="G191" s="128">
        <v>1</v>
      </c>
      <c r="H191" s="128">
        <v>0</v>
      </c>
      <c r="I191" s="128">
        <v>0</v>
      </c>
      <c r="J191" s="128">
        <v>0</v>
      </c>
      <c r="K191" s="128">
        <v>0</v>
      </c>
      <c r="L191" s="128">
        <v>0</v>
      </c>
      <c r="M191" s="128">
        <v>0</v>
      </c>
      <c r="N191" s="128">
        <v>0</v>
      </c>
      <c r="O191" s="131">
        <v>5</v>
      </c>
      <c r="P191" s="131">
        <v>5</v>
      </c>
      <c r="Q191" s="131">
        <v>5</v>
      </c>
      <c r="R191" s="131">
        <v>5</v>
      </c>
      <c r="S191" s="131">
        <v>5</v>
      </c>
      <c r="T191" s="132">
        <v>5</v>
      </c>
      <c r="U191" s="132">
        <v>5</v>
      </c>
      <c r="V191" s="132">
        <v>5</v>
      </c>
      <c r="W191" s="133">
        <v>5</v>
      </c>
      <c r="X191" s="133">
        <v>5</v>
      </c>
      <c r="Y191" s="133">
        <v>5</v>
      </c>
      <c r="Z191" s="133">
        <v>5</v>
      </c>
      <c r="AA191" s="133">
        <v>5</v>
      </c>
      <c r="AB191" s="134">
        <v>5</v>
      </c>
      <c r="AC191" s="134">
        <v>5</v>
      </c>
      <c r="AD191" s="134">
        <v>5</v>
      </c>
      <c r="AE191" s="134">
        <v>5</v>
      </c>
      <c r="AF191" s="134">
        <v>5</v>
      </c>
      <c r="AG191" s="135">
        <v>5</v>
      </c>
      <c r="AH191" s="135">
        <v>5</v>
      </c>
      <c r="AI191" s="135">
        <v>5</v>
      </c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</row>
    <row r="192" spans="1:69" s="136" customFormat="1" ht="21.75">
      <c r="A192" s="74">
        <v>191</v>
      </c>
      <c r="B192" s="77" t="s">
        <v>51</v>
      </c>
      <c r="C192" s="77">
        <v>1</v>
      </c>
      <c r="D192" s="128">
        <v>1</v>
      </c>
      <c r="E192" s="128">
        <v>1</v>
      </c>
      <c r="F192" s="128">
        <v>1</v>
      </c>
      <c r="G192" s="128">
        <v>1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  <c r="M192" s="128">
        <v>0</v>
      </c>
      <c r="N192" s="128">
        <v>0</v>
      </c>
      <c r="O192" s="131">
        <v>5</v>
      </c>
      <c r="P192" s="131">
        <v>5</v>
      </c>
      <c r="Q192" s="131">
        <v>5</v>
      </c>
      <c r="R192" s="131">
        <v>5</v>
      </c>
      <c r="S192" s="131">
        <v>5</v>
      </c>
      <c r="T192" s="132">
        <v>5</v>
      </c>
      <c r="U192" s="132">
        <v>5</v>
      </c>
      <c r="V192" s="132">
        <v>5</v>
      </c>
      <c r="W192" s="133">
        <v>5</v>
      </c>
      <c r="X192" s="133">
        <v>5</v>
      </c>
      <c r="Y192" s="133">
        <v>5</v>
      </c>
      <c r="Z192" s="133">
        <v>5</v>
      </c>
      <c r="AA192" s="133">
        <v>5</v>
      </c>
      <c r="AB192" s="134">
        <v>5</v>
      </c>
      <c r="AC192" s="134">
        <v>5</v>
      </c>
      <c r="AD192" s="134">
        <v>5</v>
      </c>
      <c r="AE192" s="134">
        <v>5</v>
      </c>
      <c r="AF192" s="134">
        <v>5</v>
      </c>
      <c r="AG192" s="135">
        <v>5</v>
      </c>
      <c r="AH192" s="135">
        <v>5</v>
      </c>
      <c r="AI192" s="135">
        <v>5</v>
      </c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</row>
    <row r="193" spans="1:69" s="136" customFormat="1" ht="21.75">
      <c r="A193" s="74">
        <v>192</v>
      </c>
      <c r="B193" s="77" t="s">
        <v>51</v>
      </c>
      <c r="C193" s="77">
        <v>1</v>
      </c>
      <c r="D193" s="128">
        <v>1</v>
      </c>
      <c r="E193" s="128">
        <v>1</v>
      </c>
      <c r="F193" s="128">
        <v>1</v>
      </c>
      <c r="G193" s="128">
        <v>1</v>
      </c>
      <c r="H193" s="128">
        <v>0</v>
      </c>
      <c r="I193" s="128">
        <v>0</v>
      </c>
      <c r="J193" s="128">
        <v>0</v>
      </c>
      <c r="K193" s="128">
        <v>1</v>
      </c>
      <c r="L193" s="128">
        <v>0</v>
      </c>
      <c r="M193" s="128">
        <v>0</v>
      </c>
      <c r="N193" s="128">
        <v>0</v>
      </c>
      <c r="O193" s="131">
        <v>5</v>
      </c>
      <c r="P193" s="131">
        <v>5</v>
      </c>
      <c r="Q193" s="131">
        <v>5</v>
      </c>
      <c r="R193" s="131">
        <v>5</v>
      </c>
      <c r="S193" s="131">
        <v>5</v>
      </c>
      <c r="T193" s="132">
        <v>5</v>
      </c>
      <c r="U193" s="132">
        <v>5</v>
      </c>
      <c r="V193" s="132">
        <v>5</v>
      </c>
      <c r="W193" s="133">
        <v>5</v>
      </c>
      <c r="X193" s="133">
        <v>5</v>
      </c>
      <c r="Y193" s="133">
        <v>5</v>
      </c>
      <c r="Z193" s="133">
        <v>5</v>
      </c>
      <c r="AA193" s="133">
        <v>5</v>
      </c>
      <c r="AB193" s="134">
        <v>5</v>
      </c>
      <c r="AC193" s="134">
        <v>5</v>
      </c>
      <c r="AD193" s="134">
        <v>5</v>
      </c>
      <c r="AE193" s="134">
        <v>5</v>
      </c>
      <c r="AF193" s="134">
        <v>5</v>
      </c>
      <c r="AG193" s="135">
        <v>5</v>
      </c>
      <c r="AH193" s="135">
        <v>5</v>
      </c>
      <c r="AI193" s="135">
        <v>5</v>
      </c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</row>
    <row r="194" spans="1:69" s="136" customFormat="1" ht="21.75">
      <c r="A194" s="74">
        <v>193</v>
      </c>
      <c r="B194" s="77" t="s">
        <v>51</v>
      </c>
      <c r="C194" s="77">
        <v>1</v>
      </c>
      <c r="D194" s="128">
        <v>1</v>
      </c>
      <c r="E194" s="128">
        <v>1</v>
      </c>
      <c r="F194" s="128">
        <v>1</v>
      </c>
      <c r="G194" s="128">
        <v>1</v>
      </c>
      <c r="H194" s="128">
        <v>0</v>
      </c>
      <c r="I194" s="128">
        <v>0</v>
      </c>
      <c r="J194" s="128">
        <v>0</v>
      </c>
      <c r="K194" s="128">
        <v>0</v>
      </c>
      <c r="L194" s="128">
        <v>0</v>
      </c>
      <c r="M194" s="128">
        <v>0</v>
      </c>
      <c r="N194" s="128">
        <v>0</v>
      </c>
      <c r="O194" s="131">
        <v>5</v>
      </c>
      <c r="P194" s="131">
        <v>5</v>
      </c>
      <c r="Q194" s="131">
        <v>5</v>
      </c>
      <c r="R194" s="131">
        <v>5</v>
      </c>
      <c r="S194" s="131">
        <v>5</v>
      </c>
      <c r="T194" s="132">
        <v>5</v>
      </c>
      <c r="U194" s="132">
        <v>5</v>
      </c>
      <c r="V194" s="132">
        <v>5</v>
      </c>
      <c r="W194" s="133">
        <v>5</v>
      </c>
      <c r="X194" s="133">
        <v>5</v>
      </c>
      <c r="Y194" s="133">
        <v>5</v>
      </c>
      <c r="Z194" s="133">
        <v>5</v>
      </c>
      <c r="AA194" s="133">
        <v>5</v>
      </c>
      <c r="AB194" s="134">
        <v>5</v>
      </c>
      <c r="AC194" s="134">
        <v>5</v>
      </c>
      <c r="AD194" s="134">
        <v>5</v>
      </c>
      <c r="AE194" s="134">
        <v>5</v>
      </c>
      <c r="AF194" s="134">
        <v>5</v>
      </c>
      <c r="AG194" s="135">
        <v>5</v>
      </c>
      <c r="AH194" s="135">
        <v>5</v>
      </c>
      <c r="AI194" s="135">
        <v>5</v>
      </c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</row>
    <row r="195" spans="1:69" s="136" customFormat="1" ht="21.75">
      <c r="A195" s="74">
        <v>194</v>
      </c>
      <c r="B195" s="77" t="s">
        <v>51</v>
      </c>
      <c r="C195" s="77">
        <v>1</v>
      </c>
      <c r="D195" s="128">
        <v>1</v>
      </c>
      <c r="E195" s="128">
        <v>1</v>
      </c>
      <c r="F195" s="128">
        <v>1</v>
      </c>
      <c r="G195" s="128">
        <v>0</v>
      </c>
      <c r="H195" s="128">
        <v>0</v>
      </c>
      <c r="I195" s="128">
        <v>1</v>
      </c>
      <c r="J195" s="128">
        <v>0</v>
      </c>
      <c r="K195" s="128">
        <v>0</v>
      </c>
      <c r="L195" s="128">
        <v>0</v>
      </c>
      <c r="M195" s="128">
        <v>0</v>
      </c>
      <c r="N195" s="128">
        <v>0</v>
      </c>
      <c r="O195" s="131">
        <v>5</v>
      </c>
      <c r="P195" s="131">
        <v>5</v>
      </c>
      <c r="Q195" s="131">
        <v>5</v>
      </c>
      <c r="R195" s="131">
        <v>5</v>
      </c>
      <c r="S195" s="131">
        <v>5</v>
      </c>
      <c r="T195" s="132">
        <v>5</v>
      </c>
      <c r="U195" s="132">
        <v>5</v>
      </c>
      <c r="V195" s="132">
        <v>5</v>
      </c>
      <c r="W195" s="133">
        <v>5</v>
      </c>
      <c r="X195" s="133">
        <v>5</v>
      </c>
      <c r="Y195" s="133">
        <v>5</v>
      </c>
      <c r="Z195" s="133">
        <v>5</v>
      </c>
      <c r="AA195" s="133">
        <v>5</v>
      </c>
      <c r="AB195" s="134">
        <v>5</v>
      </c>
      <c r="AC195" s="134">
        <v>5</v>
      </c>
      <c r="AD195" s="134">
        <v>5</v>
      </c>
      <c r="AE195" s="134">
        <v>5</v>
      </c>
      <c r="AF195" s="134">
        <v>5</v>
      </c>
      <c r="AG195" s="135">
        <v>5</v>
      </c>
      <c r="AH195" s="135">
        <v>5</v>
      </c>
      <c r="AI195" s="135">
        <v>5</v>
      </c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</row>
    <row r="196" spans="1:69" s="136" customFormat="1" ht="21.75">
      <c r="A196" s="74">
        <v>195</v>
      </c>
      <c r="B196" s="77" t="s">
        <v>51</v>
      </c>
      <c r="C196" s="77">
        <v>1</v>
      </c>
      <c r="D196" s="128">
        <v>1</v>
      </c>
      <c r="E196" s="128">
        <v>1</v>
      </c>
      <c r="F196" s="128">
        <v>1</v>
      </c>
      <c r="G196" s="128">
        <v>1</v>
      </c>
      <c r="H196" s="128">
        <v>0</v>
      </c>
      <c r="I196" s="128">
        <v>0</v>
      </c>
      <c r="J196" s="128">
        <v>0</v>
      </c>
      <c r="K196" s="128">
        <v>0</v>
      </c>
      <c r="L196" s="128">
        <v>0</v>
      </c>
      <c r="M196" s="128">
        <v>0</v>
      </c>
      <c r="N196" s="128">
        <v>0</v>
      </c>
      <c r="O196" s="131">
        <v>5</v>
      </c>
      <c r="P196" s="131">
        <v>5</v>
      </c>
      <c r="Q196" s="131">
        <v>5</v>
      </c>
      <c r="R196" s="131">
        <v>5</v>
      </c>
      <c r="S196" s="131">
        <v>5</v>
      </c>
      <c r="T196" s="132">
        <v>5</v>
      </c>
      <c r="U196" s="132">
        <v>5</v>
      </c>
      <c r="V196" s="132">
        <v>5</v>
      </c>
      <c r="W196" s="133">
        <v>5</v>
      </c>
      <c r="X196" s="133">
        <v>5</v>
      </c>
      <c r="Y196" s="133">
        <v>5</v>
      </c>
      <c r="Z196" s="133">
        <v>5</v>
      </c>
      <c r="AA196" s="133">
        <v>5</v>
      </c>
      <c r="AB196" s="134">
        <v>5</v>
      </c>
      <c r="AC196" s="134">
        <v>5</v>
      </c>
      <c r="AD196" s="134">
        <v>5</v>
      </c>
      <c r="AE196" s="134">
        <v>5</v>
      </c>
      <c r="AF196" s="134">
        <v>5</v>
      </c>
      <c r="AG196" s="135">
        <v>5</v>
      </c>
      <c r="AH196" s="135">
        <v>5</v>
      </c>
      <c r="AI196" s="135">
        <v>5</v>
      </c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</row>
    <row r="197" spans="1:69" s="136" customFormat="1" ht="21.75">
      <c r="A197" s="74">
        <v>196</v>
      </c>
      <c r="B197" s="77" t="s">
        <v>51</v>
      </c>
      <c r="C197" s="77">
        <v>1</v>
      </c>
      <c r="D197" s="128">
        <v>1</v>
      </c>
      <c r="E197" s="128">
        <v>1</v>
      </c>
      <c r="F197" s="128">
        <v>1</v>
      </c>
      <c r="G197" s="128">
        <v>1</v>
      </c>
      <c r="H197" s="128">
        <v>0</v>
      </c>
      <c r="I197" s="128">
        <v>0</v>
      </c>
      <c r="J197" s="128">
        <v>0</v>
      </c>
      <c r="K197" s="128">
        <v>0</v>
      </c>
      <c r="L197" s="128">
        <v>0</v>
      </c>
      <c r="M197" s="128">
        <v>0</v>
      </c>
      <c r="N197" s="128">
        <v>0</v>
      </c>
      <c r="O197" s="131">
        <v>5</v>
      </c>
      <c r="P197" s="131">
        <v>5</v>
      </c>
      <c r="Q197" s="131">
        <v>5</v>
      </c>
      <c r="R197" s="131">
        <v>5</v>
      </c>
      <c r="S197" s="131">
        <v>5</v>
      </c>
      <c r="T197" s="132">
        <v>5</v>
      </c>
      <c r="U197" s="132">
        <v>5</v>
      </c>
      <c r="V197" s="132">
        <v>5</v>
      </c>
      <c r="W197" s="133">
        <v>5</v>
      </c>
      <c r="X197" s="133">
        <v>5</v>
      </c>
      <c r="Y197" s="133">
        <v>5</v>
      </c>
      <c r="Z197" s="133">
        <v>5</v>
      </c>
      <c r="AA197" s="133">
        <v>5</v>
      </c>
      <c r="AB197" s="134">
        <v>5</v>
      </c>
      <c r="AC197" s="134">
        <v>5</v>
      </c>
      <c r="AD197" s="134">
        <v>5</v>
      </c>
      <c r="AE197" s="134">
        <v>5</v>
      </c>
      <c r="AF197" s="134">
        <v>5</v>
      </c>
      <c r="AG197" s="135">
        <v>5</v>
      </c>
      <c r="AH197" s="135">
        <v>5</v>
      </c>
      <c r="AI197" s="135">
        <v>5</v>
      </c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</row>
    <row r="198" spans="1:69" s="136" customFormat="1" ht="21.75">
      <c r="A198" s="74">
        <v>197</v>
      </c>
      <c r="B198" s="77" t="s">
        <v>51</v>
      </c>
      <c r="C198" s="77">
        <v>1</v>
      </c>
      <c r="D198" s="128">
        <v>1</v>
      </c>
      <c r="E198" s="128">
        <v>1</v>
      </c>
      <c r="F198" s="128">
        <v>1</v>
      </c>
      <c r="G198" s="128">
        <v>0</v>
      </c>
      <c r="H198" s="128">
        <v>0</v>
      </c>
      <c r="I198" s="128">
        <v>0</v>
      </c>
      <c r="J198" s="128">
        <v>0</v>
      </c>
      <c r="K198" s="128">
        <v>0</v>
      </c>
      <c r="L198" s="128">
        <v>0</v>
      </c>
      <c r="M198" s="128">
        <v>0</v>
      </c>
      <c r="N198" s="128">
        <v>0</v>
      </c>
      <c r="O198" s="131">
        <v>5</v>
      </c>
      <c r="P198" s="131">
        <v>5</v>
      </c>
      <c r="Q198" s="131">
        <v>5</v>
      </c>
      <c r="R198" s="131">
        <v>5</v>
      </c>
      <c r="S198" s="131">
        <v>5</v>
      </c>
      <c r="T198" s="132">
        <v>5</v>
      </c>
      <c r="U198" s="132">
        <v>5</v>
      </c>
      <c r="V198" s="132">
        <v>5</v>
      </c>
      <c r="W198" s="133">
        <v>5</v>
      </c>
      <c r="X198" s="133">
        <v>5</v>
      </c>
      <c r="Y198" s="133">
        <v>5</v>
      </c>
      <c r="Z198" s="133">
        <v>5</v>
      </c>
      <c r="AA198" s="133">
        <v>5</v>
      </c>
      <c r="AB198" s="134">
        <v>5</v>
      </c>
      <c r="AC198" s="134">
        <v>5</v>
      </c>
      <c r="AD198" s="134">
        <v>5</v>
      </c>
      <c r="AE198" s="134">
        <v>5</v>
      </c>
      <c r="AF198" s="134">
        <v>5</v>
      </c>
      <c r="AG198" s="135">
        <v>5</v>
      </c>
      <c r="AH198" s="135">
        <v>5</v>
      </c>
      <c r="AI198" s="135">
        <v>5</v>
      </c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</row>
    <row r="199" spans="1:69" s="136" customFormat="1" ht="21.75">
      <c r="A199" s="74">
        <v>198</v>
      </c>
      <c r="B199" s="77" t="s">
        <v>51</v>
      </c>
      <c r="C199" s="77">
        <v>1</v>
      </c>
      <c r="D199" s="128">
        <v>1</v>
      </c>
      <c r="E199" s="128">
        <v>1</v>
      </c>
      <c r="F199" s="128">
        <v>1</v>
      </c>
      <c r="G199" s="128">
        <v>1</v>
      </c>
      <c r="H199" s="128">
        <v>0</v>
      </c>
      <c r="I199" s="128">
        <v>0</v>
      </c>
      <c r="J199" s="128">
        <v>0</v>
      </c>
      <c r="K199" s="128">
        <v>0</v>
      </c>
      <c r="L199" s="128">
        <v>0</v>
      </c>
      <c r="M199" s="128">
        <v>0</v>
      </c>
      <c r="N199" s="128">
        <v>0</v>
      </c>
      <c r="O199" s="131">
        <v>5</v>
      </c>
      <c r="P199" s="131">
        <v>5</v>
      </c>
      <c r="Q199" s="131">
        <v>5</v>
      </c>
      <c r="R199" s="131">
        <v>5</v>
      </c>
      <c r="S199" s="131">
        <v>5</v>
      </c>
      <c r="T199" s="132">
        <v>5</v>
      </c>
      <c r="U199" s="132">
        <v>5</v>
      </c>
      <c r="V199" s="132">
        <v>5</v>
      </c>
      <c r="W199" s="133">
        <v>5</v>
      </c>
      <c r="X199" s="133">
        <v>5</v>
      </c>
      <c r="Y199" s="133">
        <v>5</v>
      </c>
      <c r="Z199" s="133">
        <v>5</v>
      </c>
      <c r="AA199" s="133">
        <v>5</v>
      </c>
      <c r="AB199" s="134">
        <v>5</v>
      </c>
      <c r="AC199" s="134">
        <v>5</v>
      </c>
      <c r="AD199" s="134">
        <v>5</v>
      </c>
      <c r="AE199" s="134">
        <v>5</v>
      </c>
      <c r="AF199" s="134">
        <v>5</v>
      </c>
      <c r="AG199" s="135">
        <v>5</v>
      </c>
      <c r="AH199" s="135">
        <v>5</v>
      </c>
      <c r="AI199" s="135">
        <v>5</v>
      </c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</row>
    <row r="200" spans="1:69" s="136" customFormat="1" ht="21.75">
      <c r="A200" s="74">
        <v>199</v>
      </c>
      <c r="B200" s="77" t="s">
        <v>51</v>
      </c>
      <c r="C200" s="77">
        <v>1</v>
      </c>
      <c r="D200" s="128">
        <v>1</v>
      </c>
      <c r="E200" s="128">
        <v>1</v>
      </c>
      <c r="F200" s="128">
        <v>1</v>
      </c>
      <c r="G200" s="128">
        <v>1</v>
      </c>
      <c r="H200" s="128">
        <v>0</v>
      </c>
      <c r="I200" s="128">
        <v>0</v>
      </c>
      <c r="J200" s="128">
        <v>0</v>
      </c>
      <c r="K200" s="128">
        <v>0</v>
      </c>
      <c r="L200" s="128">
        <v>0</v>
      </c>
      <c r="M200" s="128">
        <v>0</v>
      </c>
      <c r="N200" s="128">
        <v>0</v>
      </c>
      <c r="O200" s="131">
        <v>5</v>
      </c>
      <c r="P200" s="131">
        <v>5</v>
      </c>
      <c r="Q200" s="131">
        <v>5</v>
      </c>
      <c r="R200" s="131">
        <v>5</v>
      </c>
      <c r="S200" s="131">
        <v>5</v>
      </c>
      <c r="T200" s="132">
        <v>5</v>
      </c>
      <c r="U200" s="132">
        <v>5</v>
      </c>
      <c r="V200" s="132">
        <v>5</v>
      </c>
      <c r="W200" s="133">
        <v>5</v>
      </c>
      <c r="X200" s="133">
        <v>5</v>
      </c>
      <c r="Y200" s="133">
        <v>5</v>
      </c>
      <c r="Z200" s="133">
        <v>5</v>
      </c>
      <c r="AA200" s="133">
        <v>5</v>
      </c>
      <c r="AB200" s="134">
        <v>5</v>
      </c>
      <c r="AC200" s="134">
        <v>5</v>
      </c>
      <c r="AD200" s="134">
        <v>5</v>
      </c>
      <c r="AE200" s="134">
        <v>5</v>
      </c>
      <c r="AF200" s="134">
        <v>5</v>
      </c>
      <c r="AG200" s="135">
        <v>5</v>
      </c>
      <c r="AH200" s="135">
        <v>5</v>
      </c>
      <c r="AI200" s="135">
        <v>5</v>
      </c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</row>
    <row r="201" spans="1:69" s="136" customFormat="1" ht="21.75">
      <c r="A201" s="74">
        <v>200</v>
      </c>
      <c r="B201" s="77" t="s">
        <v>50</v>
      </c>
      <c r="C201" s="77">
        <v>1</v>
      </c>
      <c r="D201" s="128">
        <v>1</v>
      </c>
      <c r="E201" s="128">
        <v>1</v>
      </c>
      <c r="F201" s="128">
        <v>1</v>
      </c>
      <c r="G201" s="128">
        <v>0</v>
      </c>
      <c r="H201" s="128">
        <v>0</v>
      </c>
      <c r="I201" s="128">
        <v>0</v>
      </c>
      <c r="J201" s="128">
        <v>0</v>
      </c>
      <c r="K201" s="128">
        <v>1</v>
      </c>
      <c r="L201" s="128">
        <v>0</v>
      </c>
      <c r="M201" s="128">
        <v>0</v>
      </c>
      <c r="N201" s="128">
        <v>0</v>
      </c>
      <c r="O201" s="131">
        <v>5</v>
      </c>
      <c r="P201" s="131">
        <v>5</v>
      </c>
      <c r="Q201" s="131">
        <v>5</v>
      </c>
      <c r="R201" s="131">
        <v>5</v>
      </c>
      <c r="S201" s="131">
        <v>5</v>
      </c>
      <c r="T201" s="132">
        <v>5</v>
      </c>
      <c r="U201" s="132">
        <v>5</v>
      </c>
      <c r="V201" s="132">
        <v>5</v>
      </c>
      <c r="W201" s="133">
        <v>5</v>
      </c>
      <c r="X201" s="133">
        <v>5</v>
      </c>
      <c r="Y201" s="133">
        <v>5</v>
      </c>
      <c r="Z201" s="133">
        <v>5</v>
      </c>
      <c r="AA201" s="133">
        <v>5</v>
      </c>
      <c r="AB201" s="134">
        <v>5</v>
      </c>
      <c r="AC201" s="134">
        <v>5</v>
      </c>
      <c r="AD201" s="134">
        <v>5</v>
      </c>
      <c r="AE201" s="134">
        <v>5</v>
      </c>
      <c r="AF201" s="134">
        <v>5</v>
      </c>
      <c r="AG201" s="135">
        <v>5</v>
      </c>
      <c r="AH201" s="135">
        <v>5</v>
      </c>
      <c r="AI201" s="135">
        <v>5</v>
      </c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</row>
    <row r="202" spans="1:69" s="64" customFormat="1">
      <c r="D202" s="123">
        <f>COUNTIF(D2:D201,1)</f>
        <v>159</v>
      </c>
      <c r="E202" s="123">
        <f t="shared" ref="E202:N202" si="0">COUNTIF(E2:E201,1)</f>
        <v>146</v>
      </c>
      <c r="F202" s="123">
        <f t="shared" si="0"/>
        <v>149</v>
      </c>
      <c r="G202" s="123">
        <f t="shared" si="0"/>
        <v>116</v>
      </c>
      <c r="H202" s="123">
        <f t="shared" si="0"/>
        <v>5</v>
      </c>
      <c r="I202" s="123">
        <f t="shared" si="0"/>
        <v>5</v>
      </c>
      <c r="J202" s="123">
        <f t="shared" si="0"/>
        <v>3</v>
      </c>
      <c r="K202" s="123">
        <f t="shared" si="0"/>
        <v>4</v>
      </c>
      <c r="L202" s="123">
        <f t="shared" si="0"/>
        <v>9</v>
      </c>
      <c r="M202" s="123">
        <f t="shared" si="0"/>
        <v>1</v>
      </c>
      <c r="N202" s="123">
        <f t="shared" si="0"/>
        <v>1</v>
      </c>
      <c r="O202" s="124">
        <f>AVERAGE(O2:O201)</f>
        <v>4.5549999999999997</v>
      </c>
      <c r="P202" s="124">
        <f t="shared" ref="P202:AI202" si="1">AVERAGE(P2:P201)</f>
        <v>4.6100000000000003</v>
      </c>
      <c r="Q202" s="124">
        <f t="shared" si="1"/>
        <v>4.6950000000000003</v>
      </c>
      <c r="R202" s="124">
        <f t="shared" si="1"/>
        <v>4.625</v>
      </c>
      <c r="S202" s="124">
        <f t="shared" si="1"/>
        <v>4.7149999999999999</v>
      </c>
      <c r="T202" s="124">
        <f t="shared" si="1"/>
        <v>4.8150000000000004</v>
      </c>
      <c r="U202" s="124">
        <f t="shared" si="1"/>
        <v>4.8099999999999996</v>
      </c>
      <c r="V202" s="124">
        <f t="shared" si="1"/>
        <v>4.7850000000000001</v>
      </c>
      <c r="W202" s="124">
        <f t="shared" si="1"/>
        <v>4.78</v>
      </c>
      <c r="X202" s="124">
        <f t="shared" si="1"/>
        <v>4.79</v>
      </c>
      <c r="Y202" s="124">
        <f t="shared" si="1"/>
        <v>4.7450000000000001</v>
      </c>
      <c r="Z202" s="124">
        <f t="shared" si="1"/>
        <v>4.7549999999999999</v>
      </c>
      <c r="AA202" s="124">
        <f t="shared" si="1"/>
        <v>4.6849999999999996</v>
      </c>
      <c r="AB202" s="124">
        <f t="shared" si="1"/>
        <v>4.67</v>
      </c>
      <c r="AC202" s="124">
        <f t="shared" si="1"/>
        <v>4.665</v>
      </c>
      <c r="AD202" s="124">
        <f t="shared" si="1"/>
        <v>4.66</v>
      </c>
      <c r="AE202" s="124">
        <f t="shared" si="1"/>
        <v>4.67</v>
      </c>
      <c r="AF202" s="124">
        <f t="shared" si="1"/>
        <v>4.6900000000000004</v>
      </c>
      <c r="AG202" s="124">
        <f t="shared" si="1"/>
        <v>4.7050000000000001</v>
      </c>
      <c r="AH202" s="124">
        <f t="shared" si="1"/>
        <v>4.68</v>
      </c>
      <c r="AI202" s="124">
        <f t="shared" si="1"/>
        <v>4.6849999999999996</v>
      </c>
      <c r="AJ202" s="125">
        <f>AVERAGE(O202:AI202,AD202:AF202)</f>
        <v>4.7004166666666665</v>
      </c>
    </row>
    <row r="203" spans="1:69" s="64" customFormat="1">
      <c r="D203" s="124">
        <f>STDEV(D2:D201)</f>
        <v>0.40471467708652009</v>
      </c>
      <c r="E203" s="124">
        <f t="shared" ref="E203:N203" si="2">STDEV(E2:E201)</f>
        <v>0.4450735357907798</v>
      </c>
      <c r="F203" s="124">
        <f t="shared" si="2"/>
        <v>0.43695497278461776</v>
      </c>
      <c r="G203" s="124">
        <f t="shared" si="2"/>
        <v>0.49479704991341156</v>
      </c>
      <c r="H203" s="124">
        <f t="shared" si="2"/>
        <v>0.1565167321316987</v>
      </c>
      <c r="I203" s="124">
        <f t="shared" si="2"/>
        <v>0.1565167321316987</v>
      </c>
      <c r="J203" s="124">
        <f t="shared" si="2"/>
        <v>0.12185748327926266</v>
      </c>
      <c r="K203" s="124">
        <f t="shared" si="2"/>
        <v>0.37906921180265146</v>
      </c>
      <c r="L203" s="124">
        <f t="shared" si="2"/>
        <v>0.20782433633689137</v>
      </c>
      <c r="M203" s="124">
        <f t="shared" si="2"/>
        <v>7.0710678118654752E-2</v>
      </c>
      <c r="N203" s="124">
        <f t="shared" si="2"/>
        <v>7.0710678118654752E-2</v>
      </c>
      <c r="O203" s="124">
        <f>STDEV(O2:O201)</f>
        <v>0.74143348864915348</v>
      </c>
      <c r="P203" s="124">
        <f t="shared" ref="P203:AI203" si="3">STDEV(P2:P201)</f>
        <v>0.67838116499879719</v>
      </c>
      <c r="Q203" s="124">
        <f t="shared" si="3"/>
        <v>0.57761857317818666</v>
      </c>
      <c r="R203" s="124">
        <f t="shared" si="3"/>
        <v>0.69047722190514671</v>
      </c>
      <c r="S203" s="124">
        <f t="shared" si="3"/>
        <v>0.57044018972215815</v>
      </c>
      <c r="T203" s="124">
        <f t="shared" si="3"/>
        <v>0.47104609340334452</v>
      </c>
      <c r="U203" s="124">
        <f t="shared" si="3"/>
        <v>0.47436813302343483</v>
      </c>
      <c r="V203" s="124">
        <f t="shared" si="3"/>
        <v>0.46890763681059439</v>
      </c>
      <c r="W203" s="124">
        <f t="shared" si="3"/>
        <v>0.50285616393561161</v>
      </c>
      <c r="X203" s="124">
        <f t="shared" si="3"/>
        <v>0.49712742671468174</v>
      </c>
      <c r="Y203" s="124">
        <f t="shared" si="3"/>
        <v>0.56708281103632807</v>
      </c>
      <c r="Z203" s="124">
        <f t="shared" si="3"/>
        <v>0.51604896343594764</v>
      </c>
      <c r="AA203" s="124">
        <f t="shared" si="3"/>
        <v>0.63068519809448209</v>
      </c>
      <c r="AB203" s="124">
        <f t="shared" si="3"/>
        <v>0.56807883945733906</v>
      </c>
      <c r="AC203" s="124">
        <f t="shared" si="3"/>
        <v>0.60381950113403104</v>
      </c>
      <c r="AD203" s="124">
        <f t="shared" si="3"/>
        <v>0.56212089402324128</v>
      </c>
      <c r="AE203" s="124">
        <f t="shared" si="3"/>
        <v>0.57685684454245545</v>
      </c>
      <c r="AF203" s="124">
        <f t="shared" si="3"/>
        <v>0.56167373708824242</v>
      </c>
      <c r="AG203" s="124">
        <f t="shared" si="3"/>
        <v>0.57412813515616068</v>
      </c>
      <c r="AH203" s="124">
        <f t="shared" si="3"/>
        <v>0.58249161574400576</v>
      </c>
      <c r="AI203" s="124">
        <f t="shared" si="3"/>
        <v>0.57219931868318952</v>
      </c>
      <c r="AJ203" s="125">
        <f>AVERAGE(O203:AI203,AD203:AF203)</f>
        <v>0.57035389276626958</v>
      </c>
    </row>
    <row r="204" spans="1:69" s="64" customFormat="1">
      <c r="S204" s="124">
        <f>STDEV(O2:S201)</f>
        <v>0.65637704928709406</v>
      </c>
      <c r="V204" s="124">
        <f>STDEVA(T2:V201)</f>
        <v>0.47084148967873612</v>
      </c>
      <c r="AA204" s="124">
        <f>STDEVA(W2:AA201)</f>
        <v>0.54524883887661435</v>
      </c>
      <c r="AD204" s="9"/>
      <c r="AE204" s="9"/>
      <c r="AF204" s="124">
        <f>STDEVA(AB2:AF201)</f>
        <v>0.57366199812091989</v>
      </c>
      <c r="AI204" s="124">
        <f>STDEVA(AG2:AI201)</f>
        <v>0.57542899725753149</v>
      </c>
    </row>
    <row r="205" spans="1:69" s="64" customFormat="1">
      <c r="B205" s="77" t="s">
        <v>51</v>
      </c>
      <c r="C205" s="143">
        <f>COUNTIF(B2:B201,"ผู้เข้าร่วมงานจากภายในมหาวิทยาลัย")</f>
        <v>160</v>
      </c>
      <c r="S205" s="126">
        <f>AVERAGE(O2:S201)</f>
        <v>4.6399999999999997</v>
      </c>
      <c r="V205" s="126">
        <f>AVERAGE(T2:V201)</f>
        <v>4.8033333333333337</v>
      </c>
      <c r="AA205" s="126">
        <f>AVERAGE(W2:AA201)</f>
        <v>4.7510000000000003</v>
      </c>
      <c r="AD205" s="9"/>
      <c r="AE205" s="9"/>
      <c r="AF205" s="126">
        <f>AVERAGE(AB2:AF201)</f>
        <v>4.6710000000000003</v>
      </c>
      <c r="AI205" s="126">
        <f>AVERAGE(AG2:AI201)</f>
        <v>4.6900000000000004</v>
      </c>
    </row>
    <row r="206" spans="1:69">
      <c r="B206" s="77" t="s">
        <v>52</v>
      </c>
      <c r="C206" s="143">
        <f>COUNTIF(B2:B201,"ผู้เข้าร่วมงานจากภายนอกมหาวิทยาลัย")</f>
        <v>6</v>
      </c>
      <c r="D206" s="73"/>
      <c r="O206" s="9"/>
      <c r="P206" s="9"/>
      <c r="Q206" s="9"/>
      <c r="R206" s="9"/>
      <c r="S206" s="9"/>
      <c r="T206" s="9"/>
      <c r="AB206" s="9"/>
      <c r="AC206" s="9"/>
      <c r="AD206" s="9"/>
      <c r="AE206" s="9"/>
      <c r="AF206" s="9"/>
      <c r="AG206" s="9"/>
      <c r="AH206" s="9"/>
      <c r="AI206" s="9"/>
    </row>
    <row r="207" spans="1:69">
      <c r="B207" s="77" t="s">
        <v>50</v>
      </c>
      <c r="C207" s="143">
        <f>COUNTIF(B2:B201,"ผู้นำเสนอผลงาน")</f>
        <v>34</v>
      </c>
      <c r="D207" s="73"/>
      <c r="O207" s="9"/>
      <c r="P207" s="9"/>
      <c r="Q207" s="9"/>
      <c r="R207" s="9"/>
      <c r="S207" s="9"/>
      <c r="T207" s="9"/>
      <c r="AB207" s="9"/>
      <c r="AC207" s="9"/>
      <c r="AD207" s="9"/>
      <c r="AE207" s="9"/>
      <c r="AF207" s="9"/>
      <c r="AG207" s="9"/>
      <c r="AH207" s="9"/>
      <c r="AI207" s="9"/>
    </row>
    <row r="208" spans="1:69">
      <c r="B208" s="64"/>
      <c r="C208" s="144">
        <f>SUM(C205:C207)</f>
        <v>200</v>
      </c>
      <c r="D208" s="73"/>
      <c r="O208" s="9"/>
      <c r="P208" s="9"/>
      <c r="Q208" s="9"/>
      <c r="R208" s="9"/>
      <c r="S208" s="9"/>
      <c r="T208" s="9"/>
      <c r="AB208" s="9"/>
      <c r="AC208" s="9"/>
      <c r="AD208" s="9"/>
      <c r="AE208" s="9"/>
      <c r="AF208" s="9"/>
      <c r="AG208" s="9"/>
      <c r="AH208" s="9"/>
      <c r="AI208" s="9"/>
    </row>
    <row r="209" spans="2:35">
      <c r="B209" s="64"/>
      <c r="C209" s="64"/>
      <c r="D209" s="73"/>
      <c r="O209" s="9"/>
      <c r="P209" s="9"/>
      <c r="Q209" s="9"/>
      <c r="R209" s="9"/>
      <c r="S209" s="9"/>
      <c r="T209" s="9"/>
      <c r="AB209" s="9"/>
      <c r="AC209" s="9"/>
      <c r="AD209" s="9"/>
      <c r="AE209" s="9"/>
      <c r="AF209" s="9"/>
      <c r="AG209" s="9"/>
      <c r="AH209" s="9"/>
      <c r="AI209" s="9"/>
    </row>
    <row r="210" spans="2:35">
      <c r="B210" s="77" t="s">
        <v>102</v>
      </c>
      <c r="C210" s="143">
        <v>142</v>
      </c>
      <c r="D210" s="73"/>
      <c r="O210" s="9"/>
      <c r="P210" s="9"/>
      <c r="Q210" s="9"/>
      <c r="R210" s="9"/>
      <c r="S210" s="9"/>
      <c r="T210" s="9"/>
      <c r="AB210" s="9"/>
      <c r="AC210" s="9"/>
      <c r="AD210" s="9"/>
      <c r="AE210" s="9"/>
      <c r="AF210" s="9"/>
      <c r="AG210" s="9"/>
      <c r="AH210" s="9"/>
      <c r="AI210" s="9"/>
    </row>
    <row r="211" spans="2:35">
      <c r="B211" s="77" t="s">
        <v>103</v>
      </c>
      <c r="C211" s="143">
        <v>15</v>
      </c>
      <c r="D211" s="73"/>
      <c r="O211" s="9"/>
      <c r="P211" s="9"/>
      <c r="Q211" s="9"/>
      <c r="R211" s="9"/>
      <c r="S211" s="9"/>
      <c r="T211" s="9"/>
      <c r="AB211" s="9"/>
      <c r="AC211" s="9"/>
      <c r="AD211" s="9"/>
      <c r="AE211" s="9"/>
      <c r="AF211" s="9"/>
      <c r="AG211" s="9"/>
      <c r="AH211" s="9"/>
      <c r="AI211" s="9"/>
    </row>
    <row r="212" spans="2:35">
      <c r="B212" s="77" t="s">
        <v>104</v>
      </c>
      <c r="C212" s="143">
        <v>43</v>
      </c>
      <c r="D212" s="73"/>
      <c r="O212" s="9"/>
      <c r="P212" s="9"/>
      <c r="Q212" s="9"/>
      <c r="R212" s="9"/>
      <c r="S212" s="9"/>
      <c r="T212" s="9"/>
      <c r="AB212" s="9"/>
      <c r="AC212" s="9"/>
      <c r="AD212" s="9"/>
      <c r="AE212" s="9"/>
      <c r="AF212" s="9"/>
      <c r="AG212" s="9"/>
      <c r="AH212" s="9"/>
      <c r="AI212" s="9"/>
    </row>
    <row r="213" spans="2:35">
      <c r="B213" s="64"/>
      <c r="C213" s="144">
        <f>SUM(C210:C212)</f>
        <v>200</v>
      </c>
      <c r="D213" s="73"/>
      <c r="O213" s="9"/>
      <c r="P213" s="9"/>
      <c r="Q213" s="9"/>
      <c r="R213" s="9"/>
      <c r="S213" s="9"/>
      <c r="T213" s="9"/>
      <c r="AB213" s="9"/>
      <c r="AC213" s="9"/>
      <c r="AD213" s="9"/>
      <c r="AE213" s="9"/>
      <c r="AF213" s="9"/>
      <c r="AG213" s="9"/>
      <c r="AH213" s="9"/>
      <c r="AI213" s="9"/>
    </row>
    <row r="214" spans="2:35">
      <c r="B214" s="64"/>
      <c r="C214" s="64"/>
      <c r="D214" s="73"/>
      <c r="O214" s="9"/>
      <c r="P214" s="9"/>
      <c r="Q214" s="9"/>
      <c r="R214" s="9"/>
      <c r="S214" s="9"/>
      <c r="T214" s="9"/>
      <c r="AB214" s="9"/>
      <c r="AC214" s="9"/>
      <c r="AD214" s="9"/>
      <c r="AE214" s="9"/>
      <c r="AF214" s="9"/>
      <c r="AG214" s="9"/>
      <c r="AH214" s="9"/>
      <c r="AI214" s="9"/>
    </row>
    <row r="215" spans="2:35">
      <c r="B215" s="64"/>
      <c r="C215" s="64"/>
      <c r="D215" s="73"/>
      <c r="O215" s="9"/>
      <c r="P215" s="9"/>
      <c r="Q215" s="9"/>
      <c r="R215" s="9"/>
      <c r="S215" s="9"/>
      <c r="T215" s="9"/>
      <c r="AB215" s="9"/>
      <c r="AC215" s="9"/>
      <c r="AD215" s="9"/>
      <c r="AE215" s="9"/>
      <c r="AF215" s="9"/>
      <c r="AG215" s="9"/>
      <c r="AH215" s="9"/>
      <c r="AI215" s="9"/>
    </row>
    <row r="216" spans="2:35">
      <c r="B216" s="64"/>
      <c r="C216" s="64"/>
      <c r="D216" s="73"/>
      <c r="O216" s="9"/>
      <c r="P216" s="9"/>
      <c r="Q216" s="9"/>
      <c r="R216" s="9"/>
      <c r="S216" s="9"/>
      <c r="T216" s="9"/>
      <c r="AB216" s="9"/>
      <c r="AC216" s="9"/>
      <c r="AD216" s="9"/>
      <c r="AE216" s="9"/>
      <c r="AF216" s="9"/>
      <c r="AG216" s="9"/>
      <c r="AH216" s="9"/>
      <c r="AI216" s="9"/>
    </row>
    <row r="217" spans="2:35">
      <c r="B217" s="64"/>
      <c r="C217" s="64"/>
      <c r="D217" s="73"/>
      <c r="O217" s="9"/>
      <c r="P217" s="9"/>
      <c r="Q217" s="9"/>
      <c r="R217" s="9"/>
      <c r="S217" s="9"/>
      <c r="T217" s="9"/>
      <c r="AB217" s="9"/>
      <c r="AC217" s="9"/>
      <c r="AD217" s="9"/>
      <c r="AE217" s="9"/>
      <c r="AF217" s="9"/>
      <c r="AG217" s="9"/>
      <c r="AH217" s="9"/>
      <c r="AI217" s="9"/>
    </row>
    <row r="218" spans="2:35">
      <c r="B218" s="64"/>
      <c r="C218" s="64"/>
      <c r="D218" s="73"/>
      <c r="O218" s="9"/>
      <c r="P218" s="9"/>
      <c r="Q218" s="9"/>
      <c r="R218" s="9"/>
      <c r="S218" s="9"/>
      <c r="T218" s="9"/>
      <c r="AB218" s="9"/>
      <c r="AC218" s="9"/>
      <c r="AD218" s="9"/>
      <c r="AE218" s="9"/>
      <c r="AF218" s="9"/>
      <c r="AG218" s="9"/>
      <c r="AH218" s="9"/>
      <c r="AI218" s="9"/>
    </row>
    <row r="219" spans="2:35">
      <c r="B219" s="64"/>
      <c r="C219" s="64"/>
      <c r="D219" s="73"/>
      <c r="O219" s="9"/>
      <c r="P219" s="9"/>
      <c r="Q219" s="9"/>
      <c r="R219" s="9"/>
      <c r="S219" s="9"/>
      <c r="T219" s="9"/>
      <c r="AB219" s="9"/>
      <c r="AC219" s="9"/>
      <c r="AD219" s="9"/>
      <c r="AE219" s="9"/>
      <c r="AF219" s="9"/>
      <c r="AG219" s="9"/>
      <c r="AH219" s="9"/>
      <c r="AI219" s="9"/>
    </row>
    <row r="220" spans="2:35">
      <c r="O220" s="9"/>
      <c r="P220" s="9"/>
      <c r="Q220" s="9"/>
      <c r="R220" s="9"/>
      <c r="S220" s="9"/>
      <c r="T220" s="9"/>
      <c r="AB220" s="9"/>
      <c r="AC220" s="9"/>
      <c r="AD220" s="9"/>
      <c r="AE220" s="9"/>
      <c r="AF220" s="9"/>
      <c r="AG220" s="9"/>
      <c r="AH220" s="9"/>
      <c r="AI220" s="9"/>
    </row>
    <row r="221" spans="2:35">
      <c r="O221" s="9"/>
      <c r="P221" s="9"/>
      <c r="Q221" s="9"/>
      <c r="R221" s="9"/>
      <c r="S221" s="9"/>
      <c r="T221" s="9"/>
      <c r="AB221" s="9"/>
      <c r="AC221" s="9"/>
      <c r="AD221" s="9"/>
      <c r="AE221" s="9"/>
      <c r="AF221" s="9"/>
      <c r="AG221" s="9"/>
      <c r="AH221" s="9"/>
      <c r="AI221" s="9"/>
    </row>
    <row r="222" spans="2:35" s="52" customFormat="1">
      <c r="B222" s="9"/>
      <c r="C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2:35" s="52" customFormat="1">
      <c r="B223" s="9"/>
      <c r="C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2:35" s="52" customFormat="1">
      <c r="B224" s="9"/>
      <c r="C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2:35" s="52" customFormat="1">
      <c r="B225" s="9"/>
      <c r="C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2:35" s="52" customFormat="1">
      <c r="B226" s="9"/>
      <c r="C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2:35" s="52" customFormat="1">
      <c r="B227" s="9"/>
      <c r="C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2:35" s="52" customFormat="1">
      <c r="B228" s="9"/>
      <c r="C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2:35" s="52" customFormat="1">
      <c r="B229" s="9"/>
      <c r="C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2:35" s="52" customFormat="1">
      <c r="B230" s="9"/>
      <c r="C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2:35" s="52" customFormat="1">
      <c r="B231" s="9"/>
      <c r="C231" s="9"/>
      <c r="O231" s="9"/>
      <c r="P231" s="9"/>
      <c r="Q231" s="9"/>
      <c r="R231" s="9"/>
      <c r="S231" s="9"/>
      <c r="T231" s="9"/>
      <c r="U231" s="9"/>
      <c r="V231" s="9" t="s">
        <v>49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2:35" s="52" customFormat="1">
      <c r="B232" s="9"/>
      <c r="C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2:35" s="52" customFormat="1">
      <c r="B233" s="9"/>
      <c r="C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2:35" s="52" customFormat="1">
      <c r="B234" s="9"/>
      <c r="C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2:35" s="52" customFormat="1">
      <c r="B235" s="9"/>
      <c r="C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2:35" s="52" customFormat="1">
      <c r="B236" s="9"/>
      <c r="C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2:35" s="52" customFormat="1">
      <c r="B237" s="9"/>
      <c r="C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2:35" s="52" customFormat="1">
      <c r="B238" s="9"/>
      <c r="C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2:35" s="52" customFormat="1">
      <c r="B239" s="9"/>
      <c r="C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2:35" s="52" customFormat="1">
      <c r="B240" s="9"/>
      <c r="C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2:35" s="52" customFormat="1">
      <c r="B241" s="9"/>
      <c r="C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2:35" s="52" customFormat="1">
      <c r="B242" s="9"/>
      <c r="C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2:35" s="52" customFormat="1">
      <c r="B243" s="9"/>
      <c r="C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2:35" s="52" customFormat="1">
      <c r="B244" s="9"/>
      <c r="C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2:35" s="52" customFormat="1">
      <c r="B245" s="9"/>
      <c r="C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2:35" s="52" customFormat="1">
      <c r="B246" s="9"/>
      <c r="C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2:35" s="52" customFormat="1">
      <c r="B247" s="9"/>
      <c r="C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2:35" s="52" customFormat="1">
      <c r="B248" s="9"/>
      <c r="C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2:35" s="52" customFormat="1">
      <c r="B249" s="9"/>
      <c r="C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2:35" s="52" customFormat="1">
      <c r="B250" s="9"/>
      <c r="C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2:35" s="52" customFormat="1">
      <c r="B251" s="9"/>
      <c r="C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2:35" s="52" customFormat="1">
      <c r="B252" s="9"/>
      <c r="C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2:35" s="52" customFormat="1">
      <c r="B253" s="9"/>
      <c r="C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2:35" s="52" customFormat="1">
      <c r="B254" s="9"/>
      <c r="C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2:35" s="52" customFormat="1">
      <c r="B255" s="9"/>
      <c r="C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2:35" s="52" customFormat="1">
      <c r="B256" s="9"/>
      <c r="C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2:35" s="52" customFormat="1">
      <c r="B257" s="9"/>
      <c r="C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2:35" s="52" customFormat="1">
      <c r="B258" s="9"/>
      <c r="C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2:35" s="52" customFormat="1">
      <c r="B259" s="9"/>
      <c r="C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2:35">
      <c r="O260" s="9"/>
      <c r="P260" s="9"/>
      <c r="Q260" s="9"/>
      <c r="R260" s="9"/>
      <c r="S260" s="9"/>
      <c r="T260" s="9"/>
      <c r="AB260" s="9"/>
      <c r="AC260" s="9"/>
      <c r="AD260" s="9"/>
      <c r="AE260" s="9"/>
      <c r="AF260" s="9"/>
      <c r="AG260" s="9"/>
      <c r="AH260" s="9"/>
      <c r="AI260" s="9"/>
    </row>
    <row r="261" spans="2:35">
      <c r="O261" s="9"/>
      <c r="P261" s="9"/>
      <c r="Q261" s="9"/>
      <c r="R261" s="9"/>
      <c r="S261" s="9"/>
      <c r="T261" s="9"/>
      <c r="AB261" s="9"/>
      <c r="AC261" s="9"/>
      <c r="AD261" s="9"/>
      <c r="AE261" s="9"/>
      <c r="AF261" s="9"/>
      <c r="AG261" s="9"/>
      <c r="AH261" s="9"/>
      <c r="AI261" s="9"/>
    </row>
    <row r="262" spans="2:35">
      <c r="O262" s="9"/>
      <c r="P262" s="9"/>
      <c r="Q262" s="9"/>
      <c r="R262" s="9"/>
      <c r="S262" s="9"/>
      <c r="T262" s="9"/>
      <c r="AB262" s="9"/>
      <c r="AC262" s="9"/>
      <c r="AD262" s="9"/>
      <c r="AE262" s="9"/>
      <c r="AF262" s="9"/>
      <c r="AG262" s="9"/>
      <c r="AH262" s="9"/>
      <c r="AI262" s="9"/>
    </row>
    <row r="263" spans="2:35">
      <c r="O263" s="9"/>
      <c r="P263" s="9"/>
      <c r="Q263" s="9"/>
      <c r="R263" s="9"/>
      <c r="S263" s="9"/>
      <c r="T263" s="9"/>
      <c r="AB263" s="9"/>
      <c r="AC263" s="9"/>
      <c r="AD263" s="9"/>
      <c r="AE263" s="9"/>
      <c r="AF263" s="9"/>
      <c r="AG263" s="9"/>
      <c r="AH263" s="9"/>
      <c r="AI263" s="9"/>
    </row>
    <row r="264" spans="2:35">
      <c r="O264" s="9"/>
      <c r="P264" s="9"/>
      <c r="Q264" s="9"/>
      <c r="R264" s="9"/>
      <c r="S264" s="9"/>
      <c r="T264" s="9"/>
      <c r="AB264" s="9"/>
      <c r="AC264" s="9"/>
      <c r="AD264" s="9"/>
      <c r="AE264" s="9"/>
      <c r="AF264" s="9"/>
      <c r="AG264" s="9"/>
      <c r="AH264" s="9"/>
      <c r="AI264" s="9"/>
    </row>
    <row r="265" spans="2:35">
      <c r="O265" s="9"/>
      <c r="P265" s="9"/>
      <c r="Q265" s="9"/>
      <c r="R265" s="9"/>
      <c r="S265" s="9"/>
      <c r="T265" s="9"/>
      <c r="AB265" s="9"/>
      <c r="AC265" s="9"/>
      <c r="AD265" s="9"/>
      <c r="AE265" s="9"/>
      <c r="AF265" s="9"/>
      <c r="AG265" s="9"/>
      <c r="AH265" s="9"/>
      <c r="AI265" s="9"/>
    </row>
    <row r="266" spans="2:35">
      <c r="O266" s="9"/>
      <c r="P266" s="9"/>
      <c r="Q266" s="9"/>
      <c r="R266" s="9"/>
      <c r="S266" s="9"/>
      <c r="T266" s="9"/>
      <c r="AB266" s="9"/>
      <c r="AC266" s="9"/>
      <c r="AD266" s="9"/>
      <c r="AE266" s="9"/>
      <c r="AF266" s="9"/>
      <c r="AG266" s="9"/>
      <c r="AH266" s="9"/>
      <c r="AI266" s="9"/>
    </row>
    <row r="267" spans="2:35">
      <c r="O267" s="9"/>
      <c r="P267" s="9"/>
      <c r="Q267" s="9"/>
      <c r="R267" s="9"/>
      <c r="S267" s="9"/>
      <c r="T267" s="9"/>
      <c r="AB267" s="9"/>
      <c r="AC267" s="9"/>
      <c r="AD267" s="9"/>
      <c r="AE267" s="9"/>
      <c r="AF267" s="9"/>
      <c r="AG267" s="9"/>
      <c r="AH267" s="9"/>
      <c r="AI267" s="9"/>
    </row>
    <row r="268" spans="2:35">
      <c r="O268" s="9"/>
      <c r="P268" s="9"/>
      <c r="Q268" s="9"/>
      <c r="R268" s="9"/>
      <c r="S268" s="9"/>
      <c r="T268" s="9"/>
      <c r="AB268" s="9"/>
      <c r="AC268" s="9"/>
      <c r="AD268" s="9"/>
      <c r="AE268" s="9"/>
      <c r="AF268" s="9"/>
      <c r="AG268" s="9"/>
      <c r="AH268" s="9"/>
      <c r="AI268" s="9"/>
    </row>
    <row r="269" spans="2:35">
      <c r="O269" s="9"/>
      <c r="P269" s="9"/>
      <c r="Q269" s="9"/>
      <c r="R269" s="9"/>
      <c r="S269" s="9"/>
      <c r="T269" s="9"/>
      <c r="AB269" s="9"/>
      <c r="AC269" s="9"/>
      <c r="AD269" s="9"/>
      <c r="AE269" s="9"/>
      <c r="AF269" s="9"/>
      <c r="AG269" s="9"/>
      <c r="AH269" s="9"/>
      <c r="AI269" s="9"/>
    </row>
    <row r="270" spans="2:35">
      <c r="O270" s="9"/>
      <c r="P270" s="9"/>
      <c r="Q270" s="9"/>
      <c r="R270" s="9"/>
      <c r="S270" s="9"/>
      <c r="T270" s="9"/>
      <c r="AB270" s="9"/>
      <c r="AC270" s="9"/>
      <c r="AD270" s="9"/>
      <c r="AE270" s="9"/>
      <c r="AF270" s="9"/>
      <c r="AG270" s="9"/>
      <c r="AH270" s="9"/>
      <c r="AI270" s="9"/>
    </row>
    <row r="271" spans="2:35">
      <c r="O271" s="9"/>
      <c r="P271" s="9"/>
      <c r="Q271" s="9"/>
      <c r="R271" s="9"/>
      <c r="S271" s="9"/>
      <c r="T271" s="9"/>
      <c r="AB271" s="9"/>
      <c r="AC271" s="9"/>
      <c r="AD271" s="9"/>
      <c r="AE271" s="9"/>
      <c r="AF271" s="9"/>
      <c r="AG271" s="9"/>
      <c r="AH271" s="9"/>
      <c r="AI271" s="9"/>
    </row>
    <row r="272" spans="2:35">
      <c r="O272" s="9"/>
      <c r="P272" s="9"/>
      <c r="Q272" s="9"/>
      <c r="R272" s="9"/>
      <c r="S272" s="9"/>
      <c r="T272" s="9"/>
      <c r="AB272" s="9"/>
      <c r="AC272" s="9"/>
      <c r="AD272" s="9"/>
      <c r="AE272" s="9"/>
      <c r="AF272" s="9"/>
      <c r="AG272" s="9"/>
      <c r="AH272" s="9"/>
      <c r="AI272" s="9"/>
    </row>
    <row r="273" spans="15:35">
      <c r="O273" s="9"/>
      <c r="P273" s="9"/>
      <c r="Q273" s="9"/>
      <c r="R273" s="9"/>
      <c r="S273" s="9"/>
      <c r="T273" s="9"/>
      <c r="AB273" s="9"/>
      <c r="AC273" s="9"/>
      <c r="AD273" s="9"/>
      <c r="AE273" s="9"/>
      <c r="AF273" s="9"/>
      <c r="AG273" s="9"/>
      <c r="AH273" s="9"/>
      <c r="AI273" s="9"/>
    </row>
    <row r="274" spans="15:35">
      <c r="O274" s="9"/>
      <c r="P274" s="9"/>
      <c r="Q274" s="9"/>
      <c r="R274" s="9"/>
      <c r="S274" s="9"/>
      <c r="T274" s="9"/>
      <c r="AB274" s="9"/>
      <c r="AC274" s="9"/>
      <c r="AD274" s="9"/>
      <c r="AE274" s="9"/>
      <c r="AF274" s="9"/>
      <c r="AG274" s="9"/>
      <c r="AH274" s="9"/>
      <c r="AI274" s="9"/>
    </row>
    <row r="275" spans="15:35">
      <c r="O275" s="9"/>
      <c r="P275" s="9"/>
      <c r="Q275" s="9"/>
      <c r="R275" s="9"/>
      <c r="S275" s="9"/>
      <c r="T275" s="9"/>
      <c r="AB275" s="9"/>
      <c r="AC275" s="9"/>
      <c r="AD275" s="9"/>
      <c r="AE275" s="9"/>
      <c r="AF275" s="9"/>
      <c r="AG275" s="9"/>
      <c r="AH275" s="9"/>
      <c r="AI275" s="9"/>
    </row>
    <row r="276" spans="15:35">
      <c r="O276" s="9"/>
      <c r="P276" s="9"/>
      <c r="Q276" s="9"/>
      <c r="R276" s="9"/>
      <c r="S276" s="9"/>
      <c r="T276" s="9"/>
      <c r="AB276" s="9"/>
      <c r="AC276" s="9"/>
      <c r="AD276" s="9"/>
      <c r="AE276" s="9"/>
      <c r="AF276" s="9"/>
      <c r="AG276" s="9"/>
      <c r="AH276" s="9"/>
      <c r="AI276" s="9"/>
    </row>
    <row r="277" spans="15:35">
      <c r="O277" s="9"/>
      <c r="P277" s="9"/>
      <c r="Q277" s="9"/>
      <c r="R277" s="9"/>
      <c r="S277" s="9"/>
      <c r="T277" s="9"/>
      <c r="AB277" s="9"/>
      <c r="AC277" s="9"/>
      <c r="AD277" s="9"/>
      <c r="AE277" s="9"/>
      <c r="AF277" s="9"/>
      <c r="AG277" s="9"/>
      <c r="AH277" s="9"/>
      <c r="AI277" s="9"/>
    </row>
    <row r="278" spans="15:35">
      <c r="O278" s="9"/>
      <c r="P278" s="9"/>
      <c r="Q278" s="9"/>
      <c r="R278" s="9"/>
      <c r="S278" s="9"/>
      <c r="T278" s="9"/>
      <c r="AB278" s="9"/>
      <c r="AC278" s="9"/>
      <c r="AD278" s="9"/>
      <c r="AE278" s="9"/>
      <c r="AF278" s="9"/>
      <c r="AG278" s="9"/>
      <c r="AH278" s="9"/>
      <c r="AI278" s="9"/>
    </row>
    <row r="279" spans="15:35">
      <c r="O279" s="9"/>
      <c r="P279" s="9"/>
      <c r="Q279" s="9"/>
      <c r="R279" s="9"/>
      <c r="S279" s="9"/>
      <c r="T279" s="9"/>
      <c r="AB279" s="9"/>
      <c r="AC279" s="9"/>
      <c r="AD279" s="9"/>
      <c r="AE279" s="9"/>
      <c r="AF279" s="9"/>
      <c r="AG279" s="9"/>
      <c r="AH279" s="9"/>
      <c r="AI279" s="9"/>
    </row>
    <row r="280" spans="15:35">
      <c r="O280" s="9"/>
      <c r="P280" s="9"/>
      <c r="Q280" s="9"/>
      <c r="R280" s="9"/>
      <c r="S280" s="9"/>
      <c r="T280" s="9"/>
      <c r="AB280" s="9"/>
      <c r="AC280" s="9"/>
      <c r="AD280" s="9"/>
      <c r="AE280" s="9"/>
      <c r="AF280" s="9"/>
      <c r="AG280" s="9"/>
      <c r="AH280" s="9"/>
      <c r="AI280" s="9"/>
    </row>
    <row r="281" spans="15:35">
      <c r="O281" s="9"/>
      <c r="P281" s="9"/>
      <c r="Q281" s="9"/>
      <c r="R281" s="9"/>
      <c r="S281" s="9"/>
      <c r="T281" s="9"/>
      <c r="AB281" s="9"/>
      <c r="AC281" s="9"/>
      <c r="AD281" s="9"/>
      <c r="AE281" s="9"/>
      <c r="AF281" s="9"/>
      <c r="AG281" s="9"/>
      <c r="AH281" s="9"/>
      <c r="AI281" s="9"/>
    </row>
    <row r="282" spans="15:35">
      <c r="O282" s="9"/>
      <c r="P282" s="9"/>
      <c r="Q282" s="9"/>
      <c r="R282" s="9"/>
      <c r="S282" s="9"/>
      <c r="T282" s="9"/>
      <c r="AB282" s="9"/>
      <c r="AC282" s="9"/>
      <c r="AD282" s="9"/>
      <c r="AE282" s="9"/>
      <c r="AF282" s="9"/>
      <c r="AG282" s="9"/>
      <c r="AH282" s="9"/>
      <c r="AI282" s="9"/>
    </row>
    <row r="283" spans="15:35">
      <c r="O283" s="9"/>
      <c r="P283" s="9"/>
      <c r="Q283" s="9"/>
      <c r="R283" s="9"/>
      <c r="S283" s="9"/>
      <c r="T283" s="9"/>
      <c r="AB283" s="9"/>
      <c r="AC283" s="9"/>
      <c r="AD283" s="9"/>
      <c r="AE283" s="9"/>
      <c r="AF283" s="9"/>
      <c r="AG283" s="9"/>
      <c r="AH283" s="9"/>
      <c r="AI283" s="9"/>
    </row>
    <row r="284" spans="15:35">
      <c r="O284" s="9"/>
      <c r="P284" s="9"/>
      <c r="Q284" s="9"/>
      <c r="R284" s="9"/>
      <c r="S284" s="9"/>
      <c r="T284" s="9"/>
      <c r="AB284" s="9"/>
      <c r="AC284" s="9"/>
      <c r="AD284" s="9"/>
      <c r="AE284" s="9"/>
      <c r="AF284" s="9"/>
      <c r="AG284" s="9"/>
      <c r="AH284" s="9"/>
      <c r="AI284" s="9"/>
    </row>
    <row r="285" spans="15:35">
      <c r="O285" s="9"/>
      <c r="P285" s="9"/>
      <c r="Q285" s="9"/>
      <c r="R285" s="9"/>
      <c r="S285" s="9"/>
      <c r="T285" s="9"/>
      <c r="AB285" s="9"/>
      <c r="AC285" s="9"/>
      <c r="AD285" s="9"/>
      <c r="AE285" s="9"/>
      <c r="AF285" s="9"/>
      <c r="AG285" s="9"/>
      <c r="AH285" s="9"/>
      <c r="AI285" s="9"/>
    </row>
    <row r="286" spans="15:35">
      <c r="O286" s="9"/>
      <c r="P286" s="9"/>
      <c r="Q286" s="9"/>
      <c r="R286" s="9"/>
      <c r="S286" s="9"/>
      <c r="T286" s="9"/>
      <c r="AB286" s="9"/>
      <c r="AC286" s="9"/>
      <c r="AD286" s="9"/>
      <c r="AE286" s="9"/>
      <c r="AF286" s="9"/>
      <c r="AG286" s="9"/>
      <c r="AH286" s="9"/>
      <c r="AI286" s="9"/>
    </row>
    <row r="287" spans="15:35">
      <c r="O287" s="9"/>
      <c r="P287" s="9"/>
      <c r="Q287" s="9"/>
      <c r="R287" s="9"/>
      <c r="S287" s="9"/>
      <c r="T287" s="9"/>
      <c r="AB287" s="9"/>
      <c r="AC287" s="9"/>
      <c r="AD287" s="9"/>
      <c r="AE287" s="9"/>
      <c r="AF287" s="9"/>
      <c r="AG287" s="9"/>
      <c r="AH287" s="9"/>
      <c r="AI287" s="9"/>
    </row>
    <row r="288" spans="15:35">
      <c r="O288" s="9"/>
      <c r="P288" s="9"/>
      <c r="Q288" s="9"/>
      <c r="R288" s="9"/>
      <c r="S288" s="9"/>
      <c r="T288" s="9"/>
      <c r="AB288" s="9"/>
      <c r="AC288" s="9"/>
      <c r="AD288" s="9"/>
      <c r="AE288" s="9"/>
      <c r="AF288" s="9"/>
      <c r="AG288" s="9"/>
      <c r="AH288" s="9"/>
      <c r="AI288" s="9"/>
    </row>
    <row r="289" spans="15:35">
      <c r="O289" s="9"/>
      <c r="P289" s="9"/>
      <c r="Q289" s="9"/>
      <c r="R289" s="9"/>
      <c r="S289" s="9"/>
      <c r="T289" s="9"/>
      <c r="AB289" s="9"/>
      <c r="AC289" s="9"/>
      <c r="AD289" s="9"/>
      <c r="AE289" s="9"/>
      <c r="AF289" s="9"/>
      <c r="AG289" s="9"/>
      <c r="AH289" s="9"/>
      <c r="AI289" s="9"/>
    </row>
    <row r="290" spans="15:35">
      <c r="O290" s="9"/>
      <c r="P290" s="9"/>
      <c r="Q290" s="9"/>
      <c r="R290" s="9"/>
      <c r="S290" s="9"/>
      <c r="T290" s="9"/>
      <c r="AB290" s="9"/>
      <c r="AC290" s="9"/>
      <c r="AD290" s="9"/>
      <c r="AE290" s="9"/>
      <c r="AF290" s="9"/>
      <c r="AG290" s="9"/>
      <c r="AH290" s="9"/>
      <c r="AI290" s="9"/>
    </row>
    <row r="291" spans="15:35">
      <c r="O291" s="9"/>
      <c r="P291" s="9"/>
      <c r="Q291" s="9"/>
      <c r="R291" s="9"/>
      <c r="S291" s="9"/>
      <c r="T291" s="9"/>
      <c r="AB291" s="9"/>
      <c r="AC291" s="9"/>
      <c r="AD291" s="9"/>
      <c r="AE291" s="9"/>
      <c r="AF291" s="9"/>
      <c r="AG291" s="9"/>
      <c r="AH291" s="9"/>
      <c r="AI291" s="9"/>
    </row>
    <row r="292" spans="15:35">
      <c r="O292" s="9"/>
      <c r="P292" s="9"/>
      <c r="Q292" s="9"/>
      <c r="R292" s="9"/>
      <c r="S292" s="9"/>
      <c r="T292" s="9"/>
      <c r="AB292" s="9"/>
      <c r="AC292" s="9"/>
      <c r="AD292" s="9"/>
      <c r="AE292" s="9"/>
      <c r="AF292" s="9"/>
      <c r="AG292" s="9"/>
      <c r="AH292" s="9"/>
      <c r="AI292" s="9"/>
    </row>
    <row r="293" spans="15:35">
      <c r="O293" s="9"/>
      <c r="P293" s="9"/>
      <c r="Q293" s="9"/>
      <c r="R293" s="9"/>
      <c r="S293" s="9"/>
      <c r="T293" s="9"/>
      <c r="AB293" s="9"/>
      <c r="AC293" s="9"/>
      <c r="AD293" s="9"/>
      <c r="AE293" s="9"/>
      <c r="AF293" s="9"/>
      <c r="AG293" s="9"/>
      <c r="AH293" s="9"/>
      <c r="AI293" s="9"/>
    </row>
    <row r="294" spans="15:35">
      <c r="O294" s="9"/>
      <c r="P294" s="9"/>
      <c r="Q294" s="9"/>
      <c r="R294" s="9"/>
      <c r="S294" s="9"/>
      <c r="T294" s="9"/>
      <c r="AB294" s="9"/>
      <c r="AC294" s="9"/>
      <c r="AD294" s="9"/>
      <c r="AE294" s="9"/>
      <c r="AF294" s="9"/>
      <c r="AG294" s="9"/>
      <c r="AH294" s="9"/>
      <c r="AI294" s="9"/>
    </row>
    <row r="295" spans="15:35">
      <c r="O295" s="9"/>
      <c r="P295" s="9"/>
      <c r="Q295" s="9"/>
      <c r="R295" s="9"/>
      <c r="S295" s="9"/>
      <c r="T295" s="9"/>
      <c r="AB295" s="9"/>
      <c r="AC295" s="9"/>
      <c r="AD295" s="9"/>
      <c r="AE295" s="9"/>
      <c r="AF295" s="9"/>
      <c r="AG295" s="9"/>
      <c r="AH295" s="9"/>
      <c r="AI295" s="9"/>
    </row>
    <row r="296" spans="15:35">
      <c r="O296" s="9"/>
      <c r="P296" s="9"/>
      <c r="Q296" s="9"/>
      <c r="R296" s="9"/>
      <c r="S296" s="9"/>
      <c r="T296" s="9"/>
      <c r="AB296" s="9"/>
      <c r="AC296" s="9"/>
      <c r="AD296" s="9"/>
      <c r="AE296" s="9"/>
      <c r="AF296" s="9"/>
      <c r="AG296" s="9"/>
      <c r="AH296" s="9"/>
      <c r="AI296" s="9"/>
    </row>
    <row r="297" spans="15:35">
      <c r="O297" s="9"/>
      <c r="P297" s="9"/>
      <c r="Q297" s="9"/>
      <c r="R297" s="9"/>
      <c r="S297" s="9"/>
      <c r="T297" s="9"/>
      <c r="AB297" s="9"/>
      <c r="AC297" s="9"/>
      <c r="AD297" s="9"/>
      <c r="AE297" s="9"/>
      <c r="AF297" s="9"/>
      <c r="AG297" s="9"/>
      <c r="AH297" s="9"/>
      <c r="AI297" s="9"/>
    </row>
    <row r="298" spans="15:35">
      <c r="O298" s="9"/>
      <c r="P298" s="9"/>
      <c r="Q298" s="9"/>
      <c r="R298" s="9"/>
      <c r="S298" s="9"/>
      <c r="T298" s="9"/>
      <c r="AB298" s="9"/>
      <c r="AC298" s="9"/>
      <c r="AD298" s="9"/>
      <c r="AE298" s="9"/>
      <c r="AF298" s="9"/>
      <c r="AG298" s="9"/>
      <c r="AH298" s="9"/>
      <c r="AI298" s="9"/>
    </row>
    <row r="299" spans="15:35">
      <c r="O299" s="9"/>
      <c r="P299" s="9"/>
      <c r="Q299" s="9"/>
      <c r="R299" s="9"/>
      <c r="S299" s="9"/>
      <c r="T299" s="9"/>
      <c r="AB299" s="9"/>
      <c r="AC299" s="9"/>
      <c r="AD299" s="9"/>
      <c r="AE299" s="9"/>
      <c r="AF299" s="9"/>
      <c r="AG299" s="9"/>
      <c r="AH299" s="9"/>
      <c r="AI299" s="9"/>
    </row>
    <row r="300" spans="15:35">
      <c r="O300" s="9"/>
      <c r="P300" s="9"/>
      <c r="Q300" s="9"/>
      <c r="R300" s="9"/>
      <c r="S300" s="9"/>
      <c r="T300" s="9"/>
      <c r="AB300" s="9"/>
      <c r="AC300" s="9"/>
      <c r="AD300" s="9"/>
      <c r="AE300" s="9"/>
      <c r="AF300" s="9"/>
      <c r="AG300" s="9"/>
      <c r="AH300" s="9"/>
      <c r="AI300" s="9"/>
    </row>
    <row r="301" spans="15:35">
      <c r="O301" s="9"/>
      <c r="P301" s="9"/>
      <c r="Q301" s="9"/>
      <c r="R301" s="9"/>
      <c r="S301" s="9"/>
      <c r="T301" s="9"/>
      <c r="AB301" s="9"/>
      <c r="AC301" s="9"/>
      <c r="AD301" s="9"/>
      <c r="AE301" s="9"/>
      <c r="AF301" s="9"/>
      <c r="AG301" s="9"/>
      <c r="AH301" s="9"/>
      <c r="AI301" s="9"/>
    </row>
    <row r="302" spans="15:35">
      <c r="O302" s="9"/>
      <c r="P302" s="9"/>
      <c r="Q302" s="9"/>
      <c r="R302" s="9"/>
      <c r="S302" s="9"/>
      <c r="T302" s="9"/>
      <c r="AB302" s="9"/>
      <c r="AC302" s="9"/>
      <c r="AD302" s="9"/>
      <c r="AE302" s="9"/>
      <c r="AF302" s="9"/>
      <c r="AG302" s="9"/>
      <c r="AH302" s="9"/>
      <c r="AI302" s="9"/>
    </row>
    <row r="303" spans="15:35">
      <c r="O303" s="9"/>
      <c r="P303" s="9"/>
      <c r="Q303" s="9"/>
      <c r="R303" s="9"/>
      <c r="S303" s="9"/>
      <c r="T303" s="9"/>
      <c r="AB303" s="9"/>
      <c r="AC303" s="9"/>
      <c r="AD303" s="9"/>
      <c r="AE303" s="9"/>
      <c r="AF303" s="9"/>
      <c r="AG303" s="9"/>
      <c r="AH303" s="9"/>
      <c r="AI303" s="9"/>
    </row>
    <row r="304" spans="15:35">
      <c r="O304" s="9"/>
      <c r="P304" s="9"/>
      <c r="Q304" s="9"/>
      <c r="R304" s="9"/>
      <c r="S304" s="9"/>
      <c r="T304" s="9"/>
      <c r="AB304" s="9"/>
      <c r="AC304" s="9"/>
      <c r="AD304" s="9"/>
      <c r="AE304" s="9"/>
      <c r="AF304" s="9"/>
      <c r="AG304" s="9"/>
      <c r="AH304" s="9"/>
      <c r="AI304" s="9"/>
    </row>
    <row r="305" spans="15:35">
      <c r="O305" s="9"/>
      <c r="P305" s="9"/>
      <c r="Q305" s="9"/>
      <c r="R305" s="9"/>
      <c r="S305" s="9"/>
      <c r="T305" s="9"/>
      <c r="AB305" s="9"/>
      <c r="AC305" s="9"/>
      <c r="AD305" s="9"/>
      <c r="AE305" s="9"/>
      <c r="AF305" s="9"/>
      <c r="AG305" s="9"/>
      <c r="AH305" s="9"/>
      <c r="AI305" s="9"/>
    </row>
    <row r="306" spans="15:35">
      <c r="O306" s="9"/>
      <c r="P306" s="9"/>
      <c r="Q306" s="9"/>
      <c r="R306" s="9"/>
      <c r="S306" s="9"/>
      <c r="T306" s="9"/>
      <c r="AB306" s="9"/>
      <c r="AC306" s="9"/>
      <c r="AD306" s="9"/>
      <c r="AE306" s="9"/>
      <c r="AF306" s="9"/>
      <c r="AG306" s="9"/>
      <c r="AH306" s="9"/>
      <c r="AI306" s="9"/>
    </row>
    <row r="307" spans="15:35">
      <c r="O307" s="9"/>
      <c r="P307" s="9"/>
      <c r="Q307" s="9"/>
      <c r="R307" s="9"/>
      <c r="S307" s="9"/>
      <c r="T307" s="9"/>
      <c r="AB307" s="9"/>
      <c r="AC307" s="9"/>
      <c r="AD307" s="9"/>
      <c r="AE307" s="9"/>
      <c r="AF307" s="9"/>
      <c r="AG307" s="9"/>
      <c r="AH307" s="9"/>
      <c r="AI307" s="9"/>
    </row>
    <row r="308" spans="15:35">
      <c r="O308" s="9"/>
      <c r="P308" s="9"/>
      <c r="Q308" s="9"/>
      <c r="R308" s="9"/>
      <c r="S308" s="9"/>
      <c r="T308" s="9"/>
      <c r="AB308" s="9"/>
      <c r="AC308" s="9"/>
      <c r="AD308" s="9"/>
      <c r="AE308" s="9"/>
      <c r="AF308" s="9"/>
      <c r="AG308" s="9"/>
      <c r="AH308" s="9"/>
      <c r="AI308" s="9"/>
    </row>
    <row r="309" spans="15:35">
      <c r="O309" s="9"/>
      <c r="P309" s="9"/>
      <c r="Q309" s="9"/>
      <c r="R309" s="9"/>
      <c r="S309" s="9"/>
      <c r="T309" s="9"/>
      <c r="AB309" s="9"/>
      <c r="AC309" s="9"/>
      <c r="AD309" s="9"/>
      <c r="AE309" s="9"/>
      <c r="AF309" s="9"/>
      <c r="AG309" s="9"/>
      <c r="AH309" s="9"/>
      <c r="AI309" s="9"/>
    </row>
    <row r="310" spans="15:35">
      <c r="O310" s="9"/>
      <c r="P310" s="9"/>
      <c r="Q310" s="9"/>
      <c r="R310" s="9"/>
      <c r="S310" s="9"/>
      <c r="T310" s="9"/>
      <c r="AB310" s="9"/>
      <c r="AC310" s="9"/>
      <c r="AD310" s="9"/>
      <c r="AE310" s="9"/>
      <c r="AF310" s="9"/>
      <c r="AG310" s="9"/>
      <c r="AH310" s="9"/>
      <c r="AI310" s="9"/>
    </row>
    <row r="311" spans="15:35">
      <c r="O311" s="9"/>
      <c r="P311" s="9"/>
      <c r="Q311" s="9"/>
      <c r="R311" s="9"/>
      <c r="S311" s="9"/>
      <c r="T311" s="9"/>
      <c r="AB311" s="9"/>
      <c r="AC311" s="9"/>
      <c r="AD311" s="9"/>
      <c r="AE311" s="9"/>
      <c r="AF311" s="9"/>
      <c r="AG311" s="9"/>
      <c r="AH311" s="9"/>
      <c r="AI311" s="9"/>
    </row>
    <row r="312" spans="15:35">
      <c r="O312" s="9"/>
      <c r="P312" s="9"/>
      <c r="Q312" s="9"/>
      <c r="R312" s="9"/>
      <c r="S312" s="9"/>
      <c r="T312" s="9"/>
      <c r="AB312" s="9"/>
      <c r="AC312" s="9"/>
      <c r="AD312" s="9"/>
      <c r="AE312" s="9"/>
      <c r="AF312" s="9"/>
      <c r="AG312" s="9"/>
      <c r="AH312" s="9"/>
      <c r="AI312" s="9"/>
    </row>
    <row r="313" spans="15:35">
      <c r="O313" s="9"/>
      <c r="P313" s="9"/>
      <c r="Q313" s="9"/>
      <c r="R313" s="9"/>
      <c r="S313" s="9"/>
      <c r="T313" s="9"/>
      <c r="AB313" s="9"/>
      <c r="AC313" s="9"/>
      <c r="AD313" s="9"/>
      <c r="AE313" s="9"/>
      <c r="AF313" s="9"/>
      <c r="AG313" s="9"/>
      <c r="AH313" s="9"/>
      <c r="AI313" s="9"/>
    </row>
    <row r="314" spans="15:35">
      <c r="O314" s="9"/>
      <c r="P314" s="9"/>
      <c r="Q314" s="9"/>
      <c r="R314" s="9"/>
      <c r="S314" s="9"/>
      <c r="T314" s="9"/>
      <c r="AB314" s="9"/>
      <c r="AC314" s="9"/>
      <c r="AD314" s="9"/>
      <c r="AE314" s="9"/>
      <c r="AF314" s="9"/>
      <c r="AG314" s="9"/>
      <c r="AH314" s="9"/>
      <c r="AI314" s="9"/>
    </row>
    <row r="315" spans="15:35">
      <c r="O315" s="9"/>
      <c r="P315" s="9"/>
      <c r="Q315" s="9"/>
      <c r="R315" s="9"/>
      <c r="S315" s="9"/>
      <c r="T315" s="9"/>
      <c r="AB315" s="9"/>
      <c r="AC315" s="9"/>
      <c r="AD315" s="9"/>
      <c r="AE315" s="9"/>
      <c r="AF315" s="9"/>
      <c r="AG315" s="9"/>
      <c r="AH315" s="9"/>
      <c r="AI315" s="9"/>
    </row>
    <row r="316" spans="15:35">
      <c r="O316" s="9"/>
      <c r="P316" s="9"/>
      <c r="Q316" s="9"/>
      <c r="R316" s="9"/>
      <c r="S316" s="9"/>
      <c r="T316" s="9"/>
      <c r="AB316" s="9"/>
      <c r="AC316" s="9"/>
      <c r="AD316" s="9"/>
      <c r="AE316" s="9"/>
      <c r="AF316" s="9"/>
      <c r="AG316" s="9"/>
      <c r="AH316" s="9"/>
      <c r="AI316" s="9"/>
    </row>
    <row r="317" spans="15:35">
      <c r="O317" s="9"/>
      <c r="P317" s="9"/>
      <c r="Q317" s="9"/>
      <c r="R317" s="9"/>
      <c r="S317" s="9"/>
      <c r="T317" s="9"/>
      <c r="AB317" s="9"/>
      <c r="AC317" s="9"/>
      <c r="AD317" s="9"/>
      <c r="AE317" s="9"/>
      <c r="AF317" s="9"/>
      <c r="AG317" s="9"/>
      <c r="AH317" s="9"/>
      <c r="AI317" s="9"/>
    </row>
    <row r="318" spans="15:35">
      <c r="O318" s="9"/>
      <c r="P318" s="9"/>
      <c r="Q318" s="9"/>
      <c r="R318" s="9"/>
      <c r="S318" s="9"/>
      <c r="T318" s="9"/>
      <c r="AB318" s="9"/>
      <c r="AC318" s="9"/>
      <c r="AD318" s="9"/>
      <c r="AE318" s="9"/>
      <c r="AF318" s="9"/>
      <c r="AG318" s="9"/>
      <c r="AH318" s="9"/>
      <c r="AI318" s="9"/>
    </row>
    <row r="319" spans="15:35">
      <c r="O319" s="9"/>
      <c r="P319" s="9"/>
      <c r="Q319" s="9"/>
      <c r="R319" s="9"/>
      <c r="S319" s="9"/>
      <c r="T319" s="9"/>
      <c r="AB319" s="9"/>
      <c r="AC319" s="9"/>
      <c r="AD319" s="9"/>
      <c r="AE319" s="9"/>
      <c r="AF319" s="9"/>
      <c r="AG319" s="9"/>
      <c r="AH319" s="9"/>
      <c r="AI319" s="9"/>
    </row>
    <row r="320" spans="15:35">
      <c r="O320" s="9"/>
      <c r="P320" s="9"/>
      <c r="Q320" s="9"/>
      <c r="R320" s="9"/>
      <c r="S320" s="9"/>
      <c r="T320" s="9"/>
      <c r="AB320" s="9"/>
      <c r="AC320" s="9"/>
      <c r="AD320" s="9"/>
      <c r="AE320" s="9"/>
      <c r="AF320" s="9"/>
      <c r="AG320" s="9"/>
      <c r="AH320" s="9"/>
      <c r="AI320" s="9"/>
    </row>
    <row r="321" spans="15:35">
      <c r="O321" s="9"/>
      <c r="P321" s="9"/>
      <c r="Q321" s="9"/>
      <c r="R321" s="9"/>
      <c r="S321" s="9"/>
      <c r="T321" s="9"/>
      <c r="AB321" s="9"/>
      <c r="AC321" s="9"/>
      <c r="AD321" s="9"/>
      <c r="AE321" s="9"/>
      <c r="AF321" s="9"/>
      <c r="AG321" s="9"/>
      <c r="AH321" s="9"/>
      <c r="AI321" s="9"/>
    </row>
    <row r="322" spans="15:35">
      <c r="O322" s="9"/>
      <c r="P322" s="9"/>
      <c r="Q322" s="9"/>
      <c r="R322" s="9"/>
      <c r="S322" s="9"/>
      <c r="T322" s="9"/>
      <c r="AB322" s="9"/>
      <c r="AC322" s="9"/>
      <c r="AD322" s="9"/>
      <c r="AE322" s="9"/>
      <c r="AF322" s="9"/>
      <c r="AG322" s="9"/>
      <c r="AH322" s="9"/>
      <c r="AI322" s="9"/>
    </row>
    <row r="323" spans="15:35">
      <c r="O323" s="9"/>
      <c r="P323" s="9"/>
      <c r="Q323" s="9"/>
      <c r="R323" s="9"/>
      <c r="S323" s="9"/>
      <c r="T323" s="9"/>
      <c r="AB323" s="9"/>
      <c r="AC323" s="9"/>
      <c r="AD323" s="9"/>
      <c r="AE323" s="9"/>
      <c r="AF323" s="9"/>
      <c r="AG323" s="9"/>
      <c r="AH323" s="9"/>
      <c r="AI323" s="9"/>
    </row>
    <row r="324" spans="15:35">
      <c r="O324" s="9"/>
      <c r="P324" s="9"/>
      <c r="Q324" s="9"/>
      <c r="R324" s="9"/>
      <c r="S324" s="9"/>
      <c r="T324" s="9"/>
      <c r="AB324" s="9"/>
      <c r="AC324" s="9"/>
      <c r="AD324" s="9"/>
      <c r="AE324" s="9"/>
      <c r="AF324" s="9"/>
      <c r="AG324" s="9"/>
      <c r="AH324" s="9"/>
      <c r="AI324" s="9"/>
    </row>
    <row r="325" spans="15:35">
      <c r="O325" s="9"/>
      <c r="P325" s="9"/>
      <c r="Q325" s="9"/>
      <c r="R325" s="9"/>
      <c r="S325" s="9"/>
      <c r="T325" s="9"/>
      <c r="AB325" s="9"/>
      <c r="AC325" s="9"/>
      <c r="AD325" s="9"/>
      <c r="AE325" s="9"/>
      <c r="AF325" s="9"/>
      <c r="AG325" s="9"/>
      <c r="AH325" s="9"/>
      <c r="AI325" s="9"/>
    </row>
    <row r="326" spans="15:35">
      <c r="O326" s="9"/>
      <c r="P326" s="9"/>
      <c r="Q326" s="9"/>
      <c r="R326" s="9"/>
      <c r="S326" s="9"/>
      <c r="T326" s="9"/>
      <c r="AB326" s="9"/>
      <c r="AC326" s="9"/>
      <c r="AD326" s="9"/>
      <c r="AE326" s="9"/>
      <c r="AF326" s="9"/>
      <c r="AG326" s="9"/>
      <c r="AH326" s="9"/>
      <c r="AI326" s="9"/>
    </row>
    <row r="327" spans="15:35">
      <c r="O327" s="9"/>
      <c r="P327" s="9"/>
      <c r="Q327" s="9"/>
      <c r="R327" s="9"/>
      <c r="S327" s="9"/>
      <c r="T327" s="9"/>
      <c r="AB327" s="9"/>
      <c r="AC327" s="9"/>
      <c r="AD327" s="9"/>
      <c r="AE327" s="9"/>
      <c r="AF327" s="9"/>
      <c r="AG327" s="9"/>
      <c r="AH327" s="9"/>
      <c r="AI327" s="9"/>
    </row>
    <row r="328" spans="15:35">
      <c r="O328" s="9"/>
      <c r="P328" s="9"/>
      <c r="Q328" s="9"/>
      <c r="R328" s="9"/>
      <c r="S328" s="9"/>
      <c r="T328" s="9"/>
      <c r="AB328" s="9"/>
      <c r="AC328" s="9"/>
      <c r="AD328" s="9"/>
      <c r="AE328" s="9"/>
      <c r="AF328" s="9"/>
      <c r="AG328" s="9"/>
      <c r="AH328" s="9"/>
      <c r="AI328" s="9"/>
    </row>
    <row r="329" spans="15:35">
      <c r="O329" s="9"/>
      <c r="P329" s="9"/>
      <c r="Q329" s="9"/>
      <c r="R329" s="9"/>
      <c r="S329" s="9"/>
      <c r="T329" s="9"/>
      <c r="AB329" s="9"/>
      <c r="AC329" s="9"/>
      <c r="AD329" s="9"/>
      <c r="AE329" s="9"/>
      <c r="AF329" s="9"/>
      <c r="AG329" s="9"/>
      <c r="AH329" s="9"/>
      <c r="AI329" s="9"/>
    </row>
    <row r="330" spans="15:35">
      <c r="O330" s="9"/>
      <c r="P330" s="9"/>
      <c r="Q330" s="9"/>
      <c r="R330" s="9"/>
      <c r="S330" s="9"/>
      <c r="T330" s="9"/>
      <c r="AB330" s="9"/>
      <c r="AC330" s="9"/>
      <c r="AD330" s="9"/>
      <c r="AE330" s="9"/>
      <c r="AF330" s="9"/>
      <c r="AG330" s="9"/>
      <c r="AH330" s="9"/>
      <c r="AI330" s="9"/>
    </row>
    <row r="331" spans="15:35">
      <c r="O331" s="9"/>
      <c r="P331" s="9"/>
      <c r="Q331" s="9"/>
      <c r="R331" s="9"/>
      <c r="S331" s="9"/>
      <c r="T331" s="9"/>
      <c r="AB331" s="9"/>
      <c r="AC331" s="9"/>
      <c r="AD331" s="9"/>
      <c r="AE331" s="9"/>
      <c r="AF331" s="9"/>
      <c r="AG331" s="9"/>
      <c r="AH331" s="9"/>
      <c r="AI331" s="9"/>
    </row>
    <row r="332" spans="15:35">
      <c r="O332" s="9"/>
      <c r="P332" s="9"/>
      <c r="Q332" s="9"/>
      <c r="R332" s="9"/>
      <c r="S332" s="9"/>
      <c r="T332" s="9"/>
      <c r="AB332" s="9"/>
      <c r="AC332" s="9"/>
      <c r="AD332" s="9"/>
      <c r="AE332" s="9"/>
      <c r="AF332" s="9"/>
      <c r="AG332" s="9"/>
      <c r="AH332" s="9"/>
      <c r="AI332" s="9"/>
    </row>
    <row r="333" spans="15:35">
      <c r="O333" s="9"/>
      <c r="P333" s="9"/>
      <c r="Q333" s="9"/>
      <c r="R333" s="9"/>
      <c r="S333" s="9"/>
      <c r="T333" s="9"/>
      <c r="AB333" s="9"/>
      <c r="AC333" s="9"/>
      <c r="AD333" s="9"/>
      <c r="AE333" s="9"/>
      <c r="AF333" s="9"/>
      <c r="AG333" s="9"/>
      <c r="AH333" s="9"/>
      <c r="AI333" s="9"/>
    </row>
    <row r="334" spans="15:35">
      <c r="O334" s="9"/>
      <c r="P334" s="9"/>
      <c r="Q334" s="9"/>
      <c r="R334" s="9"/>
      <c r="S334" s="9"/>
      <c r="T334" s="9"/>
      <c r="AB334" s="9"/>
      <c r="AC334" s="9"/>
      <c r="AD334" s="9"/>
      <c r="AE334" s="9"/>
      <c r="AF334" s="9"/>
      <c r="AG334" s="9"/>
      <c r="AH334" s="9"/>
      <c r="AI334" s="9"/>
    </row>
    <row r="335" spans="15:35">
      <c r="O335" s="9"/>
      <c r="P335" s="9"/>
      <c r="Q335" s="9"/>
      <c r="R335" s="9"/>
      <c r="S335" s="9"/>
      <c r="T335" s="9"/>
      <c r="AB335" s="9"/>
      <c r="AC335" s="9"/>
      <c r="AD335" s="9"/>
      <c r="AE335" s="9"/>
      <c r="AF335" s="9"/>
      <c r="AG335" s="9"/>
      <c r="AH335" s="9"/>
      <c r="AI335" s="9"/>
    </row>
    <row r="336" spans="15:35">
      <c r="O336" s="9"/>
      <c r="P336" s="9"/>
      <c r="Q336" s="9"/>
      <c r="R336" s="9"/>
      <c r="S336" s="9"/>
      <c r="T336" s="9"/>
      <c r="AB336" s="9"/>
      <c r="AC336" s="9"/>
      <c r="AD336" s="9"/>
      <c r="AE336" s="9"/>
      <c r="AF336" s="9"/>
      <c r="AG336" s="9"/>
      <c r="AH336" s="9"/>
      <c r="AI336" s="9"/>
    </row>
    <row r="337" spans="15:35">
      <c r="O337" s="9"/>
      <c r="P337" s="9"/>
      <c r="Q337" s="9"/>
      <c r="R337" s="9"/>
      <c r="S337" s="9"/>
      <c r="T337" s="9"/>
      <c r="AB337" s="9"/>
      <c r="AC337" s="9"/>
      <c r="AD337" s="9"/>
      <c r="AE337" s="9"/>
      <c r="AF337" s="9"/>
      <c r="AG337" s="9"/>
      <c r="AH337" s="9"/>
      <c r="AI337" s="9"/>
    </row>
    <row r="338" spans="15:35">
      <c r="O338" s="9"/>
      <c r="P338" s="9"/>
      <c r="Q338" s="9"/>
      <c r="R338" s="9"/>
      <c r="S338" s="9"/>
      <c r="T338" s="9"/>
      <c r="AB338" s="9"/>
      <c r="AC338" s="9"/>
      <c r="AD338" s="9"/>
      <c r="AE338" s="9"/>
      <c r="AF338" s="9"/>
      <c r="AG338" s="9"/>
      <c r="AH338" s="9"/>
      <c r="AI338" s="9"/>
    </row>
    <row r="339" spans="15:35">
      <c r="O339" s="9"/>
      <c r="P339" s="9"/>
      <c r="Q339" s="9"/>
      <c r="R339" s="9"/>
      <c r="S339" s="9"/>
      <c r="T339" s="9"/>
      <c r="AB339" s="9"/>
      <c r="AC339" s="9"/>
      <c r="AD339" s="9"/>
      <c r="AE339" s="9"/>
      <c r="AF339" s="9"/>
      <c r="AG339" s="9"/>
      <c r="AH339" s="9"/>
      <c r="AI339" s="9"/>
    </row>
    <row r="340" spans="15:35">
      <c r="O340" s="9"/>
      <c r="P340" s="9"/>
      <c r="Q340" s="9"/>
      <c r="R340" s="9"/>
      <c r="S340" s="9"/>
      <c r="T340" s="9"/>
      <c r="AB340" s="9"/>
      <c r="AC340" s="9"/>
      <c r="AD340" s="9"/>
      <c r="AE340" s="9"/>
      <c r="AF340" s="9"/>
      <c r="AG340" s="9"/>
      <c r="AH340" s="9"/>
      <c r="AI340" s="9"/>
    </row>
    <row r="341" spans="15:35">
      <c r="O341" s="9"/>
      <c r="P341" s="9"/>
      <c r="Q341" s="9"/>
      <c r="R341" s="9"/>
      <c r="S341" s="9"/>
      <c r="T341" s="9"/>
      <c r="AB341" s="9"/>
      <c r="AC341" s="9"/>
      <c r="AD341" s="9"/>
      <c r="AE341" s="9"/>
      <c r="AF341" s="9"/>
      <c r="AG341" s="9"/>
      <c r="AH341" s="9"/>
      <c r="AI341" s="9"/>
    </row>
    <row r="342" spans="15:35">
      <c r="O342" s="9"/>
      <c r="P342" s="9"/>
      <c r="Q342" s="9"/>
      <c r="R342" s="9"/>
      <c r="S342" s="9"/>
      <c r="T342" s="9"/>
      <c r="AB342" s="9"/>
      <c r="AC342" s="9"/>
      <c r="AD342" s="9"/>
      <c r="AE342" s="9"/>
      <c r="AF342" s="9"/>
      <c r="AG342" s="9"/>
      <c r="AH342" s="9"/>
      <c r="AI342" s="9"/>
    </row>
    <row r="343" spans="15:35">
      <c r="O343" s="9"/>
      <c r="P343" s="9"/>
      <c r="Q343" s="9"/>
      <c r="R343" s="9"/>
      <c r="S343" s="9"/>
      <c r="T343" s="9"/>
      <c r="AB343" s="9"/>
      <c r="AC343" s="9"/>
      <c r="AD343" s="9"/>
      <c r="AE343" s="9"/>
      <c r="AF343" s="9"/>
      <c r="AG343" s="9"/>
      <c r="AH343" s="9"/>
      <c r="AI343" s="9"/>
    </row>
    <row r="344" spans="15:35">
      <c r="O344" s="9"/>
      <c r="P344" s="9"/>
      <c r="Q344" s="9"/>
      <c r="R344" s="9"/>
      <c r="S344" s="9"/>
      <c r="T344" s="9"/>
      <c r="AB344" s="9"/>
      <c r="AC344" s="9"/>
      <c r="AD344" s="9"/>
      <c r="AE344" s="9"/>
      <c r="AF344" s="9"/>
      <c r="AG344" s="9"/>
      <c r="AH344" s="9"/>
      <c r="AI344" s="9"/>
    </row>
    <row r="345" spans="15:35">
      <c r="O345" s="9"/>
      <c r="P345" s="9"/>
      <c r="Q345" s="9"/>
      <c r="R345" s="9"/>
      <c r="S345" s="9"/>
      <c r="T345" s="9"/>
      <c r="AB345" s="9"/>
      <c r="AC345" s="9"/>
      <c r="AD345" s="9"/>
      <c r="AE345" s="9"/>
      <c r="AF345" s="9"/>
      <c r="AG345" s="9"/>
      <c r="AH345" s="9"/>
      <c r="AI345" s="9"/>
    </row>
    <row r="346" spans="15:35">
      <c r="O346" s="9"/>
      <c r="P346" s="9"/>
      <c r="Q346" s="9"/>
      <c r="R346" s="9"/>
      <c r="S346" s="9"/>
      <c r="T346" s="9"/>
      <c r="AB346" s="9"/>
      <c r="AC346" s="9"/>
      <c r="AD346" s="9"/>
      <c r="AE346" s="9"/>
      <c r="AF346" s="9"/>
      <c r="AG346" s="9"/>
      <c r="AH346" s="9"/>
      <c r="AI346" s="9"/>
    </row>
    <row r="347" spans="15:35">
      <c r="O347" s="9"/>
      <c r="P347" s="9"/>
      <c r="Q347" s="9"/>
      <c r="R347" s="9"/>
      <c r="S347" s="9"/>
      <c r="T347" s="9"/>
      <c r="AB347" s="9"/>
      <c r="AC347" s="9"/>
      <c r="AD347" s="9"/>
      <c r="AE347" s="9"/>
      <c r="AF347" s="9"/>
      <c r="AG347" s="9"/>
      <c r="AH347" s="9"/>
      <c r="AI347" s="9"/>
    </row>
    <row r="348" spans="15:35">
      <c r="O348" s="9"/>
      <c r="P348" s="9"/>
      <c r="Q348" s="9"/>
      <c r="R348" s="9"/>
      <c r="S348" s="9"/>
      <c r="T348" s="9"/>
      <c r="AB348" s="9"/>
      <c r="AC348" s="9"/>
      <c r="AD348" s="9"/>
      <c r="AE348" s="9"/>
      <c r="AF348" s="9"/>
      <c r="AG348" s="9"/>
      <c r="AH348" s="9"/>
      <c r="AI348" s="9"/>
    </row>
    <row r="349" spans="15:35">
      <c r="O349" s="9"/>
      <c r="P349" s="9"/>
      <c r="Q349" s="9"/>
      <c r="R349" s="9"/>
      <c r="S349" s="9"/>
      <c r="T349" s="9"/>
      <c r="AB349" s="9"/>
      <c r="AC349" s="9"/>
      <c r="AD349" s="9"/>
      <c r="AE349" s="9"/>
      <c r="AF349" s="9"/>
      <c r="AG349" s="9"/>
      <c r="AH349" s="9"/>
      <c r="AI349" s="9"/>
    </row>
    <row r="350" spans="15:35">
      <c r="O350" s="9"/>
      <c r="P350" s="9"/>
      <c r="Q350" s="9"/>
      <c r="R350" s="9"/>
      <c r="S350" s="9"/>
      <c r="T350" s="9"/>
      <c r="AB350" s="9"/>
      <c r="AC350" s="9"/>
      <c r="AD350" s="9"/>
      <c r="AE350" s="9"/>
      <c r="AF350" s="9"/>
      <c r="AG350" s="9"/>
      <c r="AH350" s="9"/>
      <c r="AI350" s="9"/>
    </row>
    <row r="351" spans="15:35">
      <c r="O351" s="9"/>
      <c r="P351" s="9"/>
      <c r="Q351" s="9"/>
      <c r="R351" s="9"/>
      <c r="S351" s="9"/>
      <c r="T351" s="9"/>
      <c r="AB351" s="9"/>
      <c r="AC351" s="9"/>
      <c r="AD351" s="9"/>
      <c r="AE351" s="9"/>
      <c r="AF351" s="9"/>
      <c r="AG351" s="9"/>
      <c r="AH351" s="9"/>
      <c r="AI351" s="9"/>
    </row>
    <row r="352" spans="15:35">
      <c r="O352" s="9"/>
      <c r="P352" s="9"/>
      <c r="Q352" s="9"/>
      <c r="R352" s="9"/>
      <c r="S352" s="9"/>
      <c r="T352" s="9"/>
      <c r="AB352" s="9"/>
      <c r="AC352" s="9"/>
      <c r="AD352" s="9"/>
      <c r="AE352" s="9"/>
      <c r="AF352" s="9"/>
      <c r="AG352" s="9"/>
      <c r="AH352" s="9"/>
      <c r="AI352" s="9"/>
    </row>
    <row r="353" spans="15:35">
      <c r="O353" s="9"/>
      <c r="P353" s="9"/>
      <c r="Q353" s="9"/>
      <c r="R353" s="9"/>
      <c r="S353" s="9"/>
      <c r="T353" s="9"/>
      <c r="AB353" s="9"/>
      <c r="AC353" s="9"/>
      <c r="AD353" s="9"/>
      <c r="AE353" s="9"/>
      <c r="AF353" s="9"/>
      <c r="AG353" s="9"/>
      <c r="AH353" s="9"/>
      <c r="AI353" s="9"/>
    </row>
    <row r="354" spans="15:35">
      <c r="O354" s="9"/>
      <c r="P354" s="9"/>
      <c r="Q354" s="9"/>
      <c r="R354" s="9"/>
      <c r="S354" s="9"/>
      <c r="T354" s="9"/>
      <c r="AB354" s="9"/>
      <c r="AC354" s="9"/>
      <c r="AD354" s="9"/>
      <c r="AE354" s="9"/>
      <c r="AF354" s="9"/>
      <c r="AG354" s="9"/>
      <c r="AH354" s="9"/>
      <c r="AI354" s="9"/>
    </row>
    <row r="355" spans="15:35">
      <c r="U355" s="10"/>
      <c r="V355" s="10"/>
      <c r="W355" s="11"/>
      <c r="X355" s="11"/>
      <c r="Y355" s="11"/>
      <c r="Z355" s="11"/>
      <c r="AA355" s="11"/>
    </row>
    <row r="356" spans="15:35">
      <c r="U356" s="10"/>
      <c r="V356" s="10"/>
      <c r="W356" s="11"/>
      <c r="X356" s="11"/>
      <c r="Y356" s="11"/>
      <c r="Z356" s="11"/>
      <c r="AA356" s="11"/>
    </row>
    <row r="357" spans="15:35">
      <c r="U357" s="10"/>
      <c r="V357" s="10"/>
      <c r="W357" s="11"/>
      <c r="X357" s="11"/>
      <c r="Y357" s="11"/>
      <c r="Z357" s="11"/>
      <c r="AA357" s="11"/>
    </row>
    <row r="358" spans="15:35">
      <c r="U358" s="10"/>
      <c r="V358" s="10"/>
      <c r="W358" s="11"/>
      <c r="X358" s="11"/>
      <c r="Y358" s="11"/>
      <c r="Z358" s="11"/>
      <c r="AA358" s="11"/>
    </row>
    <row r="359" spans="15:35">
      <c r="U359" s="10"/>
      <c r="V359" s="10"/>
      <c r="W359" s="11"/>
      <c r="X359" s="11"/>
      <c r="Y359" s="11"/>
      <c r="Z359" s="11"/>
      <c r="AA359" s="11"/>
    </row>
    <row r="360" spans="15:35">
      <c r="U360" s="10"/>
      <c r="V360" s="10"/>
      <c r="W360" s="11"/>
      <c r="X360" s="11"/>
      <c r="Y360" s="11"/>
      <c r="Z360" s="11"/>
      <c r="AA360" s="11"/>
    </row>
  </sheetData>
  <autoFilter ref="C1:C36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60" zoomScaleNormal="160" workbookViewId="0">
      <selection activeCell="F9" sqref="F9"/>
    </sheetView>
  </sheetViews>
  <sheetFormatPr defaultRowHeight="15"/>
  <cols>
    <col min="1" max="1" width="9.140625" style="27" customWidth="1"/>
    <col min="2" max="2" width="9.140625" style="27"/>
    <col min="3" max="3" width="9.140625" style="27" customWidth="1"/>
    <col min="4" max="4" width="9.140625" style="27"/>
    <col min="5" max="5" width="9.140625" style="27" customWidth="1"/>
    <col min="6" max="6" width="49.7109375" style="27" customWidth="1"/>
    <col min="7" max="16384" width="9.140625" style="27"/>
  </cols>
  <sheetData>
    <row r="1" spans="1:6" s="26" customFormat="1" ht="27.75">
      <c r="A1" s="148" t="s">
        <v>27</v>
      </c>
      <c r="B1" s="148"/>
      <c r="C1" s="148"/>
      <c r="D1" s="148"/>
      <c r="E1" s="148"/>
      <c r="F1" s="148"/>
    </row>
    <row r="2" spans="1:6" s="26" customFormat="1" ht="27.75">
      <c r="A2" s="148" t="s">
        <v>90</v>
      </c>
      <c r="B2" s="148"/>
      <c r="C2" s="148"/>
      <c r="D2" s="148"/>
      <c r="E2" s="148"/>
      <c r="F2" s="148"/>
    </row>
    <row r="3" spans="1:6" s="26" customFormat="1" ht="27.75">
      <c r="A3" s="148" t="s">
        <v>91</v>
      </c>
      <c r="B3" s="148"/>
      <c r="C3" s="148"/>
      <c r="D3" s="148"/>
      <c r="E3" s="148"/>
      <c r="F3" s="148"/>
    </row>
    <row r="4" spans="1:6" s="26" customFormat="1" ht="27.75">
      <c r="A4" s="148" t="s">
        <v>95</v>
      </c>
      <c r="B4" s="148"/>
      <c r="C4" s="148"/>
      <c r="D4" s="148"/>
      <c r="E4" s="148"/>
      <c r="F4" s="148"/>
    </row>
    <row r="5" spans="1:6" s="26" customFormat="1" ht="27.75">
      <c r="A5" s="148" t="s">
        <v>92</v>
      </c>
      <c r="B5" s="148"/>
      <c r="C5" s="148"/>
      <c r="D5" s="148"/>
      <c r="E5" s="148"/>
      <c r="F5" s="148"/>
    </row>
    <row r="6" spans="1:6" ht="24">
      <c r="A6" s="149"/>
      <c r="B6" s="149"/>
      <c r="C6" s="149"/>
      <c r="D6" s="149"/>
      <c r="E6" s="149"/>
      <c r="F6" s="149"/>
    </row>
    <row r="7" spans="1:6" s="29" customFormat="1" ht="24">
      <c r="A7" s="28" t="s">
        <v>93</v>
      </c>
      <c r="B7" s="28"/>
      <c r="C7" s="28"/>
      <c r="D7" s="28"/>
      <c r="E7" s="28"/>
      <c r="F7" s="28"/>
    </row>
    <row r="8" spans="1:6" s="29" customFormat="1" ht="24">
      <c r="A8" s="53" t="s">
        <v>94</v>
      </c>
      <c r="B8" s="53"/>
      <c r="C8" s="53"/>
      <c r="D8" s="53"/>
      <c r="E8" s="53"/>
      <c r="F8" s="53"/>
    </row>
    <row r="9" spans="1:6" s="29" customFormat="1" ht="24">
      <c r="A9" s="28" t="s">
        <v>98</v>
      </c>
      <c r="B9" s="28"/>
      <c r="C9" s="28"/>
      <c r="D9" s="28"/>
      <c r="E9" s="28"/>
      <c r="F9" s="28"/>
    </row>
    <row r="10" spans="1:6" s="29" customFormat="1" ht="24">
      <c r="A10" s="59" t="s">
        <v>99</v>
      </c>
      <c r="B10" s="59"/>
      <c r="C10" s="59"/>
      <c r="D10" s="59"/>
      <c r="E10" s="59"/>
      <c r="F10" s="59"/>
    </row>
    <row r="11" spans="1:6" s="29" customFormat="1" ht="24">
      <c r="A11" s="68" t="s">
        <v>100</v>
      </c>
      <c r="B11" s="68"/>
      <c r="C11" s="68"/>
      <c r="D11" s="68"/>
      <c r="E11" s="68"/>
      <c r="F11" s="68"/>
    </row>
    <row r="12" spans="1:6" s="29" customFormat="1" ht="24">
      <c r="A12" s="106" t="s">
        <v>101</v>
      </c>
      <c r="B12" s="106"/>
      <c r="C12" s="106"/>
      <c r="D12" s="106"/>
      <c r="E12" s="106"/>
      <c r="F12" s="106"/>
    </row>
    <row r="13" spans="1:6" s="29" customFormat="1" ht="24">
      <c r="A13" s="115" t="s">
        <v>116</v>
      </c>
      <c r="B13" s="115"/>
      <c r="C13" s="115"/>
      <c r="D13" s="115"/>
      <c r="E13" s="115"/>
      <c r="F13" s="115"/>
    </row>
    <row r="14" spans="1:6" s="6" customFormat="1" ht="24">
      <c r="A14" s="115" t="s">
        <v>117</v>
      </c>
      <c r="B14" s="115"/>
      <c r="C14" s="115"/>
      <c r="D14" s="115"/>
      <c r="E14" s="115"/>
      <c r="F14" s="115"/>
    </row>
    <row r="15" spans="1:6" s="6" customFormat="1" ht="24">
      <c r="A15" s="115" t="s">
        <v>118</v>
      </c>
      <c r="B15" s="115"/>
      <c r="C15" s="115"/>
      <c r="D15" s="115"/>
      <c r="E15" s="115"/>
      <c r="F15" s="115"/>
    </row>
    <row r="16" spans="1:6" s="6" customFormat="1" ht="24">
      <c r="A16" s="114" t="s">
        <v>119</v>
      </c>
      <c r="B16" s="114"/>
      <c r="C16" s="114"/>
      <c r="D16" s="114"/>
      <c r="E16" s="114"/>
      <c r="F16" s="114"/>
    </row>
    <row r="17" spans="1:8" s="6" customFormat="1" ht="24">
      <c r="A17" s="114"/>
      <c r="B17" s="114" t="s">
        <v>120</v>
      </c>
      <c r="C17" s="114"/>
      <c r="D17" s="114"/>
      <c r="E17" s="114"/>
      <c r="F17" s="114"/>
    </row>
    <row r="18" spans="1:8" s="6" customFormat="1" ht="24">
      <c r="A18" s="114" t="s">
        <v>121</v>
      </c>
      <c r="B18" s="114"/>
      <c r="C18" s="114"/>
      <c r="D18" s="114"/>
      <c r="E18" s="114"/>
      <c r="F18" s="114"/>
    </row>
    <row r="19" spans="1:8" s="6" customFormat="1" ht="24">
      <c r="A19" s="12" t="s">
        <v>136</v>
      </c>
      <c r="B19" s="12"/>
      <c r="C19" s="12"/>
      <c r="D19" s="12"/>
      <c r="E19" s="12"/>
      <c r="F19" s="12"/>
      <c r="G19" s="12"/>
      <c r="H19" s="115"/>
    </row>
    <row r="20" spans="1:8" s="6" customFormat="1" ht="24">
      <c r="A20" s="150" t="s">
        <v>114</v>
      </c>
      <c r="B20" s="150"/>
      <c r="C20" s="150"/>
      <c r="D20" s="150"/>
      <c r="E20" s="150"/>
      <c r="F20" s="150"/>
      <c r="G20" s="116"/>
      <c r="H20" s="116"/>
    </row>
    <row r="21" spans="1:8" s="6" customFormat="1" ht="24">
      <c r="A21" s="105" t="s">
        <v>144</v>
      </c>
      <c r="B21" s="105"/>
      <c r="C21" s="105"/>
      <c r="D21" s="105"/>
      <c r="E21" s="105"/>
      <c r="F21" s="105"/>
      <c r="G21" s="116"/>
      <c r="H21" s="116"/>
    </row>
    <row r="22" spans="1:8" s="6" customFormat="1" ht="24">
      <c r="A22" s="105" t="s">
        <v>133</v>
      </c>
      <c r="B22" s="105"/>
      <c r="C22" s="105"/>
      <c r="D22" s="105"/>
      <c r="E22" s="105"/>
      <c r="F22" s="105"/>
      <c r="G22" s="105"/>
      <c r="H22" s="105"/>
    </row>
    <row r="23" spans="1:8" s="6" customFormat="1" ht="24">
      <c r="A23" s="105" t="s">
        <v>134</v>
      </c>
      <c r="B23" s="105"/>
      <c r="C23" s="105"/>
      <c r="D23" s="105"/>
      <c r="E23" s="105"/>
      <c r="F23" s="105"/>
      <c r="G23" s="118"/>
      <c r="H23" s="118"/>
    </row>
    <row r="24" spans="1:8" s="6" customFormat="1" ht="24">
      <c r="A24" s="12" t="s">
        <v>135</v>
      </c>
      <c r="B24" s="12"/>
      <c r="C24" s="12"/>
      <c r="D24" s="12"/>
      <c r="E24" s="12"/>
      <c r="F24" s="12"/>
    </row>
    <row r="25" spans="1:8" ht="24">
      <c r="A25" s="147" t="s">
        <v>123</v>
      </c>
      <c r="B25" s="147"/>
      <c r="C25" s="147"/>
      <c r="D25" s="147"/>
      <c r="E25" s="147"/>
      <c r="F25" s="147"/>
    </row>
    <row r="26" spans="1:8" s="142" customFormat="1" ht="24">
      <c r="A26" s="147" t="s">
        <v>125</v>
      </c>
      <c r="B26" s="147"/>
      <c r="C26" s="147"/>
      <c r="D26" s="147"/>
      <c r="E26" s="147"/>
      <c r="F26" s="147"/>
    </row>
    <row r="27" spans="1:8" ht="24">
      <c r="A27" s="151" t="s">
        <v>124</v>
      </c>
      <c r="B27" s="147"/>
      <c r="C27" s="147"/>
      <c r="D27" s="147"/>
      <c r="E27" s="147"/>
      <c r="F27" s="147"/>
    </row>
    <row r="28" spans="1:8" s="142" customFormat="1" ht="24">
      <c r="A28" s="147" t="s">
        <v>126</v>
      </c>
      <c r="B28" s="147"/>
      <c r="C28" s="147"/>
      <c r="D28" s="147"/>
      <c r="E28" s="147"/>
      <c r="F28" s="147"/>
    </row>
    <row r="29" spans="1:8" ht="24">
      <c r="A29" s="147" t="s">
        <v>140</v>
      </c>
      <c r="B29" s="147"/>
      <c r="C29" s="147"/>
      <c r="D29" s="147"/>
      <c r="E29" s="147"/>
      <c r="F29" s="147"/>
    </row>
    <row r="30" spans="1:8" ht="24">
      <c r="A30" s="147" t="s">
        <v>122</v>
      </c>
      <c r="B30" s="147"/>
      <c r="C30" s="147"/>
      <c r="D30" s="147"/>
      <c r="E30" s="147"/>
      <c r="F30" s="147"/>
    </row>
    <row r="31" spans="1:8" ht="24">
      <c r="A31" s="6"/>
      <c r="B31" s="6"/>
      <c r="C31" s="6"/>
      <c r="D31" s="6"/>
      <c r="E31" s="6"/>
      <c r="F31" s="6"/>
    </row>
  </sheetData>
  <mergeCells count="13">
    <mergeCell ref="A28:F28"/>
    <mergeCell ref="A29:F29"/>
    <mergeCell ref="A30:F30"/>
    <mergeCell ref="A27:F27"/>
    <mergeCell ref="A26:F26"/>
    <mergeCell ref="A25:F25"/>
    <mergeCell ref="A1:F1"/>
    <mergeCell ref="A2:F2"/>
    <mergeCell ref="A4:F4"/>
    <mergeCell ref="A5:F5"/>
    <mergeCell ref="A6:F6"/>
    <mergeCell ref="A20:F20"/>
    <mergeCell ref="A3:F3"/>
  </mergeCells>
  <pageMargins left="0.5" right="0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31" zoomScale="140" zoomScaleNormal="140" workbookViewId="0">
      <selection activeCell="B40" sqref="B40"/>
    </sheetView>
  </sheetViews>
  <sheetFormatPr defaultRowHeight="23.25"/>
  <cols>
    <col min="1" max="1" width="4.8554687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11.140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1:9">
      <c r="B1" s="155" t="s">
        <v>5</v>
      </c>
      <c r="C1" s="155"/>
      <c r="D1" s="155"/>
      <c r="E1" s="155"/>
      <c r="F1" s="155"/>
      <c r="G1" s="155"/>
      <c r="H1" s="37"/>
    </row>
    <row r="2" spans="1:9">
      <c r="B2" s="71"/>
      <c r="C2" s="71"/>
      <c r="D2" s="71"/>
      <c r="E2" s="71"/>
      <c r="F2" s="71"/>
      <c r="G2" s="71"/>
      <c r="H2" s="37"/>
    </row>
    <row r="3" spans="1:9" s="13" customFormat="1" ht="27.75">
      <c r="B3" s="164" t="s">
        <v>96</v>
      </c>
      <c r="C3" s="164"/>
      <c r="D3" s="164"/>
      <c r="E3" s="164"/>
      <c r="F3" s="164"/>
      <c r="G3" s="164"/>
      <c r="H3" s="108"/>
      <c r="I3" s="108"/>
    </row>
    <row r="4" spans="1:9" s="13" customFormat="1" ht="27.75">
      <c r="A4" s="148" t="s">
        <v>97</v>
      </c>
      <c r="B4" s="148"/>
      <c r="C4" s="148"/>
      <c r="D4" s="148"/>
      <c r="E4" s="148"/>
      <c r="F4" s="148"/>
      <c r="G4" s="148"/>
      <c r="H4" s="108"/>
      <c r="I4" s="108"/>
    </row>
    <row r="5" spans="1:9" s="13" customFormat="1" ht="27.75">
      <c r="B5" s="148" t="s">
        <v>95</v>
      </c>
      <c r="C5" s="148"/>
      <c r="D5" s="148"/>
      <c r="E5" s="148"/>
      <c r="F5" s="148"/>
      <c r="G5" s="148"/>
      <c r="H5" s="108"/>
      <c r="I5" s="108"/>
    </row>
    <row r="6" spans="1:9" s="13" customFormat="1" ht="27.75">
      <c r="B6" s="148" t="s">
        <v>92</v>
      </c>
      <c r="C6" s="148"/>
      <c r="D6" s="148"/>
      <c r="E6" s="148"/>
      <c r="F6" s="148"/>
      <c r="G6" s="148"/>
      <c r="H6" s="108"/>
      <c r="I6" s="108"/>
    </row>
    <row r="7" spans="1:9">
      <c r="B7" s="156"/>
      <c r="C7" s="156"/>
      <c r="D7" s="156"/>
      <c r="E7" s="156"/>
      <c r="F7" s="156"/>
      <c r="G7" s="156"/>
      <c r="H7" s="156"/>
    </row>
    <row r="8" spans="1:9" s="6" customFormat="1" ht="24">
      <c r="B8" s="7" t="s">
        <v>33</v>
      </c>
      <c r="F8" s="14"/>
      <c r="G8" s="14"/>
      <c r="H8" s="14"/>
    </row>
    <row r="9" spans="1:9" s="6" customFormat="1" ht="24">
      <c r="B9" s="15" t="s">
        <v>88</v>
      </c>
      <c r="F9" s="14"/>
      <c r="G9" s="14"/>
      <c r="H9" s="14"/>
    </row>
    <row r="10" spans="1:9" ht="24" thickBot="1">
      <c r="B10" s="3"/>
      <c r="C10" s="41"/>
      <c r="D10" s="41"/>
      <c r="E10" s="41"/>
      <c r="F10" s="42"/>
      <c r="G10" s="42"/>
    </row>
    <row r="11" spans="1:9" s="6" customFormat="1" ht="25.5" thickTop="1" thickBot="1">
      <c r="B11" s="15"/>
      <c r="C11" s="163" t="s">
        <v>6</v>
      </c>
      <c r="D11" s="163"/>
      <c r="E11" s="163"/>
      <c r="F11" s="40" t="s">
        <v>7</v>
      </c>
      <c r="G11" s="40" t="s">
        <v>8</v>
      </c>
      <c r="H11" s="14"/>
    </row>
    <row r="12" spans="1:9" s="6" customFormat="1" ht="24.75" thickTop="1">
      <c r="B12" s="15"/>
      <c r="C12" s="157" t="s">
        <v>51</v>
      </c>
      <c r="D12" s="158" t="s">
        <v>51</v>
      </c>
      <c r="E12" s="159" t="s">
        <v>51</v>
      </c>
      <c r="F12" s="39">
        <v>160</v>
      </c>
      <c r="G12" s="33">
        <f>F12*100/F$15</f>
        <v>80</v>
      </c>
      <c r="H12" s="14"/>
    </row>
    <row r="13" spans="1:9" s="6" customFormat="1" ht="24">
      <c r="B13" s="15"/>
      <c r="C13" s="160" t="s">
        <v>50</v>
      </c>
      <c r="D13" s="161" t="s">
        <v>50</v>
      </c>
      <c r="E13" s="162" t="s">
        <v>50</v>
      </c>
      <c r="F13" s="145">
        <v>34</v>
      </c>
      <c r="G13" s="16">
        <f>F13*100/F$15</f>
        <v>17</v>
      </c>
      <c r="H13" s="14"/>
    </row>
    <row r="14" spans="1:9" s="6" customFormat="1" ht="24">
      <c r="B14" s="15"/>
      <c r="C14" s="152" t="s">
        <v>52</v>
      </c>
      <c r="D14" s="153" t="s">
        <v>51</v>
      </c>
      <c r="E14" s="154" t="s">
        <v>51</v>
      </c>
      <c r="F14" s="39">
        <v>6</v>
      </c>
      <c r="G14" s="33">
        <f>F14*100/F$15</f>
        <v>3</v>
      </c>
      <c r="H14" s="46"/>
    </row>
    <row r="15" spans="1:9" s="6" customFormat="1" ht="24.75" thickBot="1">
      <c r="B15" s="15"/>
      <c r="C15" s="163" t="s">
        <v>9</v>
      </c>
      <c r="D15" s="163"/>
      <c r="E15" s="163"/>
      <c r="F15" s="43">
        <f>SUM(F12:F14)</f>
        <v>200</v>
      </c>
      <c r="G15" s="44">
        <f>F15*100/F$15</f>
        <v>100</v>
      </c>
    </row>
    <row r="16" spans="1:9" s="6" customFormat="1" ht="24.75" thickTop="1">
      <c r="B16" s="15"/>
      <c r="C16" s="17"/>
      <c r="D16" s="17"/>
      <c r="E16" s="17"/>
      <c r="F16" s="18"/>
      <c r="G16" s="19"/>
    </row>
    <row r="17" spans="2:8" s="6" customFormat="1" ht="24">
      <c r="B17" s="15"/>
      <c r="C17" s="6" t="s">
        <v>105</v>
      </c>
      <c r="F17" s="14"/>
      <c r="G17" s="14"/>
    </row>
    <row r="18" spans="2:8" s="6" customFormat="1" ht="24">
      <c r="B18" s="6" t="s">
        <v>106</v>
      </c>
      <c r="F18" s="14"/>
      <c r="G18" s="14"/>
    </row>
    <row r="19" spans="2:8">
      <c r="D19" s="4"/>
      <c r="E19" s="4"/>
      <c r="F19" s="5"/>
      <c r="H19" s="1"/>
    </row>
    <row r="20" spans="2:8" s="6" customFormat="1" ht="24">
      <c r="B20" s="15" t="s">
        <v>89</v>
      </c>
      <c r="F20" s="14"/>
      <c r="G20" s="14"/>
    </row>
    <row r="21" spans="2:8" s="6" customFormat="1" ht="24.75" thickBot="1">
      <c r="C21" s="6" t="s">
        <v>36</v>
      </c>
      <c r="F21" s="69"/>
      <c r="G21" s="69"/>
    </row>
    <row r="22" spans="2:8" s="6" customFormat="1" ht="24.75" thickTop="1">
      <c r="C22" s="169" t="s">
        <v>10</v>
      </c>
      <c r="D22" s="169"/>
      <c r="E22" s="169"/>
      <c r="F22" s="20" t="s">
        <v>7</v>
      </c>
      <c r="G22" s="20" t="s">
        <v>8</v>
      </c>
    </row>
    <row r="23" spans="2:8" s="6" customFormat="1" ht="24">
      <c r="C23" s="168" t="s">
        <v>45</v>
      </c>
      <c r="D23" s="168"/>
      <c r="E23" s="168"/>
      <c r="F23" s="21">
        <v>159</v>
      </c>
      <c r="G23" s="16">
        <f>F23*100/F$33</f>
        <v>26.677852348993287</v>
      </c>
    </row>
    <row r="24" spans="2:8" s="6" customFormat="1" ht="24">
      <c r="C24" s="160" t="s">
        <v>11</v>
      </c>
      <c r="D24" s="161"/>
      <c r="E24" s="162"/>
      <c r="F24" s="21">
        <v>149</v>
      </c>
      <c r="G24" s="16">
        <f t="shared" ref="G24:G33" si="0">F24*100/F$33</f>
        <v>25</v>
      </c>
    </row>
    <row r="25" spans="2:8" s="6" customFormat="1" ht="24">
      <c r="C25" s="160" t="s">
        <v>12</v>
      </c>
      <c r="D25" s="161"/>
      <c r="E25" s="162"/>
      <c r="F25" s="21">
        <v>149</v>
      </c>
      <c r="G25" s="16">
        <f t="shared" si="0"/>
        <v>25</v>
      </c>
    </row>
    <row r="26" spans="2:8" s="6" customFormat="1" ht="24">
      <c r="C26" s="160" t="s">
        <v>14</v>
      </c>
      <c r="D26" s="161"/>
      <c r="E26" s="162"/>
      <c r="F26" s="21">
        <v>116</v>
      </c>
      <c r="G26" s="16">
        <f t="shared" si="0"/>
        <v>19.463087248322147</v>
      </c>
    </row>
    <row r="27" spans="2:8" s="6" customFormat="1" ht="24">
      <c r="C27" s="160" t="s">
        <v>46</v>
      </c>
      <c r="D27" s="161"/>
      <c r="E27" s="162"/>
      <c r="F27" s="21">
        <v>9</v>
      </c>
      <c r="G27" s="16">
        <f t="shared" si="0"/>
        <v>1.5100671140939597</v>
      </c>
    </row>
    <row r="28" spans="2:8" s="6" customFormat="1" ht="24">
      <c r="C28" s="168" t="s">
        <v>47</v>
      </c>
      <c r="D28" s="168"/>
      <c r="E28" s="168"/>
      <c r="F28" s="21">
        <v>5</v>
      </c>
      <c r="G28" s="16">
        <f t="shared" si="0"/>
        <v>0.83892617449664431</v>
      </c>
    </row>
    <row r="29" spans="2:8" s="6" customFormat="1" ht="24">
      <c r="C29" s="47" t="s">
        <v>39</v>
      </c>
      <c r="D29" s="48"/>
      <c r="E29" s="49"/>
      <c r="F29" s="21">
        <v>4</v>
      </c>
      <c r="G29" s="16">
        <f t="shared" si="0"/>
        <v>0.67114093959731547</v>
      </c>
    </row>
    <row r="30" spans="2:8" s="6" customFormat="1" ht="24">
      <c r="C30" s="47" t="s">
        <v>13</v>
      </c>
      <c r="D30" s="48"/>
      <c r="E30" s="48"/>
      <c r="F30" s="21">
        <v>3</v>
      </c>
      <c r="G30" s="16">
        <f t="shared" si="0"/>
        <v>0.50335570469798663</v>
      </c>
    </row>
    <row r="31" spans="2:8" s="6" customFormat="1" ht="24">
      <c r="C31" s="160" t="s">
        <v>64</v>
      </c>
      <c r="D31" s="161"/>
      <c r="E31" s="162"/>
      <c r="F31" s="21">
        <v>1</v>
      </c>
      <c r="G31" s="16">
        <f t="shared" si="0"/>
        <v>0.16778523489932887</v>
      </c>
    </row>
    <row r="32" spans="2:8" s="6" customFormat="1" ht="24">
      <c r="C32" s="50" t="s">
        <v>4</v>
      </c>
      <c r="D32" s="51"/>
      <c r="E32" s="51"/>
      <c r="F32" s="21">
        <v>1</v>
      </c>
      <c r="G32" s="16">
        <f t="shared" si="0"/>
        <v>0.16778523489932887</v>
      </c>
    </row>
    <row r="33" spans="2:8" s="6" customFormat="1" ht="24.75" thickBot="1">
      <c r="C33" s="165" t="s">
        <v>9</v>
      </c>
      <c r="D33" s="166"/>
      <c r="E33" s="167"/>
      <c r="F33" s="22">
        <f>SUM(F23:F32)</f>
        <v>596</v>
      </c>
      <c r="G33" s="25">
        <f t="shared" si="0"/>
        <v>100</v>
      </c>
    </row>
    <row r="34" spans="2:8" s="6" customFormat="1" ht="24.75" thickTop="1">
      <c r="C34" s="17"/>
      <c r="D34" s="17"/>
      <c r="E34" s="17"/>
      <c r="F34" s="18"/>
      <c r="G34" s="19"/>
    </row>
    <row r="35" spans="2:8" s="6" customFormat="1" ht="24">
      <c r="B35" s="155" t="s">
        <v>29</v>
      </c>
      <c r="C35" s="155"/>
      <c r="D35" s="155"/>
      <c r="E35" s="155"/>
      <c r="F35" s="155"/>
      <c r="G35" s="155"/>
    </row>
    <row r="36" spans="2:8" s="6" customFormat="1" ht="24">
      <c r="B36" s="117"/>
      <c r="C36" s="117"/>
      <c r="D36" s="117"/>
      <c r="E36" s="117"/>
      <c r="F36" s="117"/>
      <c r="G36" s="117"/>
    </row>
    <row r="37" spans="2:8" s="6" customFormat="1" ht="24">
      <c r="B37" s="12"/>
      <c r="C37" s="6" t="s">
        <v>38</v>
      </c>
      <c r="F37" s="14"/>
      <c r="G37" s="14"/>
      <c r="H37" s="14"/>
    </row>
    <row r="38" spans="2:8" s="6" customFormat="1" ht="24">
      <c r="B38" s="6" t="s">
        <v>37</v>
      </c>
      <c r="F38" s="14"/>
      <c r="G38" s="14"/>
      <c r="H38" s="14"/>
    </row>
    <row r="39" spans="2:8" ht="24">
      <c r="B39" s="6" t="s">
        <v>107</v>
      </c>
    </row>
    <row r="40" spans="2:8" s="6" customFormat="1" ht="24">
      <c r="B40" s="6" t="s">
        <v>108</v>
      </c>
      <c r="F40" s="45"/>
      <c r="G40" s="45"/>
      <c r="H40" s="45"/>
    </row>
  </sheetData>
  <mergeCells count="21">
    <mergeCell ref="C22:E22"/>
    <mergeCell ref="C23:E23"/>
    <mergeCell ref="C24:E24"/>
    <mergeCell ref="C25:E25"/>
    <mergeCell ref="C26:E26"/>
    <mergeCell ref="C14:E14"/>
    <mergeCell ref="B35:G35"/>
    <mergeCell ref="B1:G1"/>
    <mergeCell ref="B7:H7"/>
    <mergeCell ref="C12:E12"/>
    <mergeCell ref="C13:E13"/>
    <mergeCell ref="C11:E11"/>
    <mergeCell ref="B3:G3"/>
    <mergeCell ref="B5:G5"/>
    <mergeCell ref="B6:G6"/>
    <mergeCell ref="A4:G4"/>
    <mergeCell ref="C33:E33"/>
    <mergeCell ref="C15:E15"/>
    <mergeCell ref="C27:E27"/>
    <mergeCell ref="C28:E28"/>
    <mergeCell ref="C31:E31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0"/>
  <sheetViews>
    <sheetView topLeftCell="A40" zoomScale="140" zoomScaleNormal="140" workbookViewId="0">
      <selection activeCell="D47" sqref="D47"/>
    </sheetView>
  </sheetViews>
  <sheetFormatPr defaultRowHeight="27.75"/>
  <cols>
    <col min="1" max="1" width="4.7109375" style="13" customWidth="1"/>
    <col min="2" max="2" width="7.7109375" style="13" customWidth="1"/>
    <col min="3" max="3" width="9.140625" style="13"/>
    <col min="4" max="4" width="15.42578125" style="13" customWidth="1"/>
    <col min="5" max="5" width="40.140625" style="13" customWidth="1"/>
    <col min="6" max="6" width="5.5703125" style="80" customWidth="1"/>
    <col min="7" max="7" width="5.7109375" style="80" customWidth="1"/>
    <col min="8" max="8" width="13" style="80" customWidth="1"/>
    <col min="9" max="257" width="9.140625" style="13"/>
    <col min="258" max="258" width="10.85546875" style="13" customWidth="1"/>
    <col min="259" max="259" width="9.140625" style="13"/>
    <col min="260" max="260" width="15.42578125" style="13" customWidth="1"/>
    <col min="261" max="261" width="30.85546875" style="13" customWidth="1"/>
    <col min="262" max="262" width="6.85546875" style="13" customWidth="1"/>
    <col min="263" max="263" width="7" style="13" customWidth="1"/>
    <col min="264" max="264" width="13.7109375" style="13" customWidth="1"/>
    <col min="265" max="513" width="9.140625" style="13"/>
    <col min="514" max="514" width="10.85546875" style="13" customWidth="1"/>
    <col min="515" max="515" width="9.140625" style="13"/>
    <col min="516" max="516" width="15.42578125" style="13" customWidth="1"/>
    <col min="517" max="517" width="30.85546875" style="13" customWidth="1"/>
    <col min="518" max="518" width="6.85546875" style="13" customWidth="1"/>
    <col min="519" max="519" width="7" style="13" customWidth="1"/>
    <col min="520" max="520" width="13.7109375" style="13" customWidth="1"/>
    <col min="521" max="769" width="9.140625" style="13"/>
    <col min="770" max="770" width="10.85546875" style="13" customWidth="1"/>
    <col min="771" max="771" width="9.140625" style="13"/>
    <col min="772" max="772" width="15.42578125" style="13" customWidth="1"/>
    <col min="773" max="773" width="30.85546875" style="13" customWidth="1"/>
    <col min="774" max="774" width="6.85546875" style="13" customWidth="1"/>
    <col min="775" max="775" width="7" style="13" customWidth="1"/>
    <col min="776" max="776" width="13.7109375" style="13" customWidth="1"/>
    <col min="777" max="1025" width="9.140625" style="13"/>
    <col min="1026" max="1026" width="10.85546875" style="13" customWidth="1"/>
    <col min="1027" max="1027" width="9.140625" style="13"/>
    <col min="1028" max="1028" width="15.42578125" style="13" customWidth="1"/>
    <col min="1029" max="1029" width="30.85546875" style="13" customWidth="1"/>
    <col min="1030" max="1030" width="6.85546875" style="13" customWidth="1"/>
    <col min="1031" max="1031" width="7" style="13" customWidth="1"/>
    <col min="1032" max="1032" width="13.7109375" style="13" customWidth="1"/>
    <col min="1033" max="1281" width="9.140625" style="13"/>
    <col min="1282" max="1282" width="10.85546875" style="13" customWidth="1"/>
    <col min="1283" max="1283" width="9.140625" style="13"/>
    <col min="1284" max="1284" width="15.42578125" style="13" customWidth="1"/>
    <col min="1285" max="1285" width="30.85546875" style="13" customWidth="1"/>
    <col min="1286" max="1286" width="6.85546875" style="13" customWidth="1"/>
    <col min="1287" max="1287" width="7" style="13" customWidth="1"/>
    <col min="1288" max="1288" width="13.7109375" style="13" customWidth="1"/>
    <col min="1289" max="1537" width="9.140625" style="13"/>
    <col min="1538" max="1538" width="10.85546875" style="13" customWidth="1"/>
    <col min="1539" max="1539" width="9.140625" style="13"/>
    <col min="1540" max="1540" width="15.42578125" style="13" customWidth="1"/>
    <col min="1541" max="1541" width="30.85546875" style="13" customWidth="1"/>
    <col min="1542" max="1542" width="6.85546875" style="13" customWidth="1"/>
    <col min="1543" max="1543" width="7" style="13" customWidth="1"/>
    <col min="1544" max="1544" width="13.7109375" style="13" customWidth="1"/>
    <col min="1545" max="1793" width="9.140625" style="13"/>
    <col min="1794" max="1794" width="10.85546875" style="13" customWidth="1"/>
    <col min="1795" max="1795" width="9.140625" style="13"/>
    <col min="1796" max="1796" width="15.42578125" style="13" customWidth="1"/>
    <col min="1797" max="1797" width="30.85546875" style="13" customWidth="1"/>
    <col min="1798" max="1798" width="6.85546875" style="13" customWidth="1"/>
    <col min="1799" max="1799" width="7" style="13" customWidth="1"/>
    <col min="1800" max="1800" width="13.7109375" style="13" customWidth="1"/>
    <col min="1801" max="2049" width="9.140625" style="13"/>
    <col min="2050" max="2050" width="10.85546875" style="13" customWidth="1"/>
    <col min="2051" max="2051" width="9.140625" style="13"/>
    <col min="2052" max="2052" width="15.42578125" style="13" customWidth="1"/>
    <col min="2053" max="2053" width="30.85546875" style="13" customWidth="1"/>
    <col min="2054" max="2054" width="6.85546875" style="13" customWidth="1"/>
    <col min="2055" max="2055" width="7" style="13" customWidth="1"/>
    <col min="2056" max="2056" width="13.7109375" style="13" customWidth="1"/>
    <col min="2057" max="2305" width="9.140625" style="13"/>
    <col min="2306" max="2306" width="10.85546875" style="13" customWidth="1"/>
    <col min="2307" max="2307" width="9.140625" style="13"/>
    <col min="2308" max="2308" width="15.42578125" style="13" customWidth="1"/>
    <col min="2309" max="2309" width="30.85546875" style="13" customWidth="1"/>
    <col min="2310" max="2310" width="6.85546875" style="13" customWidth="1"/>
    <col min="2311" max="2311" width="7" style="13" customWidth="1"/>
    <col min="2312" max="2312" width="13.7109375" style="13" customWidth="1"/>
    <col min="2313" max="2561" width="9.140625" style="13"/>
    <col min="2562" max="2562" width="10.85546875" style="13" customWidth="1"/>
    <col min="2563" max="2563" width="9.140625" style="13"/>
    <col min="2564" max="2564" width="15.42578125" style="13" customWidth="1"/>
    <col min="2565" max="2565" width="30.85546875" style="13" customWidth="1"/>
    <col min="2566" max="2566" width="6.85546875" style="13" customWidth="1"/>
    <col min="2567" max="2567" width="7" style="13" customWidth="1"/>
    <col min="2568" max="2568" width="13.7109375" style="13" customWidth="1"/>
    <col min="2569" max="2817" width="9.140625" style="13"/>
    <col min="2818" max="2818" width="10.85546875" style="13" customWidth="1"/>
    <col min="2819" max="2819" width="9.140625" style="13"/>
    <col min="2820" max="2820" width="15.42578125" style="13" customWidth="1"/>
    <col min="2821" max="2821" width="30.85546875" style="13" customWidth="1"/>
    <col min="2822" max="2822" width="6.85546875" style="13" customWidth="1"/>
    <col min="2823" max="2823" width="7" style="13" customWidth="1"/>
    <col min="2824" max="2824" width="13.7109375" style="13" customWidth="1"/>
    <col min="2825" max="3073" width="9.140625" style="13"/>
    <col min="3074" max="3074" width="10.85546875" style="13" customWidth="1"/>
    <col min="3075" max="3075" width="9.140625" style="13"/>
    <col min="3076" max="3076" width="15.42578125" style="13" customWidth="1"/>
    <col min="3077" max="3077" width="30.85546875" style="13" customWidth="1"/>
    <col min="3078" max="3078" width="6.85546875" style="13" customWidth="1"/>
    <col min="3079" max="3079" width="7" style="13" customWidth="1"/>
    <col min="3080" max="3080" width="13.7109375" style="13" customWidth="1"/>
    <col min="3081" max="3329" width="9.140625" style="13"/>
    <col min="3330" max="3330" width="10.85546875" style="13" customWidth="1"/>
    <col min="3331" max="3331" width="9.140625" style="13"/>
    <col min="3332" max="3332" width="15.42578125" style="13" customWidth="1"/>
    <col min="3333" max="3333" width="30.85546875" style="13" customWidth="1"/>
    <col min="3334" max="3334" width="6.85546875" style="13" customWidth="1"/>
    <col min="3335" max="3335" width="7" style="13" customWidth="1"/>
    <col min="3336" max="3336" width="13.7109375" style="13" customWidth="1"/>
    <col min="3337" max="3585" width="9.140625" style="13"/>
    <col min="3586" max="3586" width="10.85546875" style="13" customWidth="1"/>
    <col min="3587" max="3587" width="9.140625" style="13"/>
    <col min="3588" max="3588" width="15.42578125" style="13" customWidth="1"/>
    <col min="3589" max="3589" width="30.85546875" style="13" customWidth="1"/>
    <col min="3590" max="3590" width="6.85546875" style="13" customWidth="1"/>
    <col min="3591" max="3591" width="7" style="13" customWidth="1"/>
    <col min="3592" max="3592" width="13.7109375" style="13" customWidth="1"/>
    <col min="3593" max="3841" width="9.140625" style="13"/>
    <col min="3842" max="3842" width="10.85546875" style="13" customWidth="1"/>
    <col min="3843" max="3843" width="9.140625" style="13"/>
    <col min="3844" max="3844" width="15.42578125" style="13" customWidth="1"/>
    <col min="3845" max="3845" width="30.85546875" style="13" customWidth="1"/>
    <col min="3846" max="3846" width="6.85546875" style="13" customWidth="1"/>
    <col min="3847" max="3847" width="7" style="13" customWidth="1"/>
    <col min="3848" max="3848" width="13.7109375" style="13" customWidth="1"/>
    <col min="3849" max="4097" width="9.140625" style="13"/>
    <col min="4098" max="4098" width="10.85546875" style="13" customWidth="1"/>
    <col min="4099" max="4099" width="9.140625" style="13"/>
    <col min="4100" max="4100" width="15.42578125" style="13" customWidth="1"/>
    <col min="4101" max="4101" width="30.85546875" style="13" customWidth="1"/>
    <col min="4102" max="4102" width="6.85546875" style="13" customWidth="1"/>
    <col min="4103" max="4103" width="7" style="13" customWidth="1"/>
    <col min="4104" max="4104" width="13.7109375" style="13" customWidth="1"/>
    <col min="4105" max="4353" width="9.140625" style="13"/>
    <col min="4354" max="4354" width="10.85546875" style="13" customWidth="1"/>
    <col min="4355" max="4355" width="9.140625" style="13"/>
    <col min="4356" max="4356" width="15.42578125" style="13" customWidth="1"/>
    <col min="4357" max="4357" width="30.85546875" style="13" customWidth="1"/>
    <col min="4358" max="4358" width="6.85546875" style="13" customWidth="1"/>
    <col min="4359" max="4359" width="7" style="13" customWidth="1"/>
    <col min="4360" max="4360" width="13.7109375" style="13" customWidth="1"/>
    <col min="4361" max="4609" width="9.140625" style="13"/>
    <col min="4610" max="4610" width="10.85546875" style="13" customWidth="1"/>
    <col min="4611" max="4611" width="9.140625" style="13"/>
    <col min="4612" max="4612" width="15.42578125" style="13" customWidth="1"/>
    <col min="4613" max="4613" width="30.85546875" style="13" customWidth="1"/>
    <col min="4614" max="4614" width="6.85546875" style="13" customWidth="1"/>
    <col min="4615" max="4615" width="7" style="13" customWidth="1"/>
    <col min="4616" max="4616" width="13.7109375" style="13" customWidth="1"/>
    <col min="4617" max="4865" width="9.140625" style="13"/>
    <col min="4866" max="4866" width="10.85546875" style="13" customWidth="1"/>
    <col min="4867" max="4867" width="9.140625" style="13"/>
    <col min="4868" max="4868" width="15.42578125" style="13" customWidth="1"/>
    <col min="4869" max="4869" width="30.85546875" style="13" customWidth="1"/>
    <col min="4870" max="4870" width="6.85546875" style="13" customWidth="1"/>
    <col min="4871" max="4871" width="7" style="13" customWidth="1"/>
    <col min="4872" max="4872" width="13.7109375" style="13" customWidth="1"/>
    <col min="4873" max="5121" width="9.140625" style="13"/>
    <col min="5122" max="5122" width="10.85546875" style="13" customWidth="1"/>
    <col min="5123" max="5123" width="9.140625" style="13"/>
    <col min="5124" max="5124" width="15.42578125" style="13" customWidth="1"/>
    <col min="5125" max="5125" width="30.85546875" style="13" customWidth="1"/>
    <col min="5126" max="5126" width="6.85546875" style="13" customWidth="1"/>
    <col min="5127" max="5127" width="7" style="13" customWidth="1"/>
    <col min="5128" max="5128" width="13.7109375" style="13" customWidth="1"/>
    <col min="5129" max="5377" width="9.140625" style="13"/>
    <col min="5378" max="5378" width="10.85546875" style="13" customWidth="1"/>
    <col min="5379" max="5379" width="9.140625" style="13"/>
    <col min="5380" max="5380" width="15.42578125" style="13" customWidth="1"/>
    <col min="5381" max="5381" width="30.85546875" style="13" customWidth="1"/>
    <col min="5382" max="5382" width="6.85546875" style="13" customWidth="1"/>
    <col min="5383" max="5383" width="7" style="13" customWidth="1"/>
    <col min="5384" max="5384" width="13.7109375" style="13" customWidth="1"/>
    <col min="5385" max="5633" width="9.140625" style="13"/>
    <col min="5634" max="5634" width="10.85546875" style="13" customWidth="1"/>
    <col min="5635" max="5635" width="9.140625" style="13"/>
    <col min="5636" max="5636" width="15.42578125" style="13" customWidth="1"/>
    <col min="5637" max="5637" width="30.85546875" style="13" customWidth="1"/>
    <col min="5638" max="5638" width="6.85546875" style="13" customWidth="1"/>
    <col min="5639" max="5639" width="7" style="13" customWidth="1"/>
    <col min="5640" max="5640" width="13.7109375" style="13" customWidth="1"/>
    <col min="5641" max="5889" width="9.140625" style="13"/>
    <col min="5890" max="5890" width="10.85546875" style="13" customWidth="1"/>
    <col min="5891" max="5891" width="9.140625" style="13"/>
    <col min="5892" max="5892" width="15.42578125" style="13" customWidth="1"/>
    <col min="5893" max="5893" width="30.85546875" style="13" customWidth="1"/>
    <col min="5894" max="5894" width="6.85546875" style="13" customWidth="1"/>
    <col min="5895" max="5895" width="7" style="13" customWidth="1"/>
    <col min="5896" max="5896" width="13.7109375" style="13" customWidth="1"/>
    <col min="5897" max="6145" width="9.140625" style="13"/>
    <col min="6146" max="6146" width="10.85546875" style="13" customWidth="1"/>
    <col min="6147" max="6147" width="9.140625" style="13"/>
    <col min="6148" max="6148" width="15.42578125" style="13" customWidth="1"/>
    <col min="6149" max="6149" width="30.85546875" style="13" customWidth="1"/>
    <col min="6150" max="6150" width="6.85546875" style="13" customWidth="1"/>
    <col min="6151" max="6151" width="7" style="13" customWidth="1"/>
    <col min="6152" max="6152" width="13.7109375" style="13" customWidth="1"/>
    <col min="6153" max="6401" width="9.140625" style="13"/>
    <col min="6402" max="6402" width="10.85546875" style="13" customWidth="1"/>
    <col min="6403" max="6403" width="9.140625" style="13"/>
    <col min="6404" max="6404" width="15.42578125" style="13" customWidth="1"/>
    <col min="6405" max="6405" width="30.85546875" style="13" customWidth="1"/>
    <col min="6406" max="6406" width="6.85546875" style="13" customWidth="1"/>
    <col min="6407" max="6407" width="7" style="13" customWidth="1"/>
    <col min="6408" max="6408" width="13.7109375" style="13" customWidth="1"/>
    <col min="6409" max="6657" width="9.140625" style="13"/>
    <col min="6658" max="6658" width="10.85546875" style="13" customWidth="1"/>
    <col min="6659" max="6659" width="9.140625" style="13"/>
    <col min="6660" max="6660" width="15.42578125" style="13" customWidth="1"/>
    <col min="6661" max="6661" width="30.85546875" style="13" customWidth="1"/>
    <col min="6662" max="6662" width="6.85546875" style="13" customWidth="1"/>
    <col min="6663" max="6663" width="7" style="13" customWidth="1"/>
    <col min="6664" max="6664" width="13.7109375" style="13" customWidth="1"/>
    <col min="6665" max="6913" width="9.140625" style="13"/>
    <col min="6914" max="6914" width="10.85546875" style="13" customWidth="1"/>
    <col min="6915" max="6915" width="9.140625" style="13"/>
    <col min="6916" max="6916" width="15.42578125" style="13" customWidth="1"/>
    <col min="6917" max="6917" width="30.85546875" style="13" customWidth="1"/>
    <col min="6918" max="6918" width="6.85546875" style="13" customWidth="1"/>
    <col min="6919" max="6919" width="7" style="13" customWidth="1"/>
    <col min="6920" max="6920" width="13.7109375" style="13" customWidth="1"/>
    <col min="6921" max="7169" width="9.140625" style="13"/>
    <col min="7170" max="7170" width="10.85546875" style="13" customWidth="1"/>
    <col min="7171" max="7171" width="9.140625" style="13"/>
    <col min="7172" max="7172" width="15.42578125" style="13" customWidth="1"/>
    <col min="7173" max="7173" width="30.85546875" style="13" customWidth="1"/>
    <col min="7174" max="7174" width="6.85546875" style="13" customWidth="1"/>
    <col min="7175" max="7175" width="7" style="13" customWidth="1"/>
    <col min="7176" max="7176" width="13.7109375" style="13" customWidth="1"/>
    <col min="7177" max="7425" width="9.140625" style="13"/>
    <col min="7426" max="7426" width="10.85546875" style="13" customWidth="1"/>
    <col min="7427" max="7427" width="9.140625" style="13"/>
    <col min="7428" max="7428" width="15.42578125" style="13" customWidth="1"/>
    <col min="7429" max="7429" width="30.85546875" style="13" customWidth="1"/>
    <col min="7430" max="7430" width="6.85546875" style="13" customWidth="1"/>
    <col min="7431" max="7431" width="7" style="13" customWidth="1"/>
    <col min="7432" max="7432" width="13.7109375" style="13" customWidth="1"/>
    <col min="7433" max="7681" width="9.140625" style="13"/>
    <col min="7682" max="7682" width="10.85546875" style="13" customWidth="1"/>
    <col min="7683" max="7683" width="9.140625" style="13"/>
    <col min="7684" max="7684" width="15.42578125" style="13" customWidth="1"/>
    <col min="7685" max="7685" width="30.85546875" style="13" customWidth="1"/>
    <col min="7686" max="7686" width="6.85546875" style="13" customWidth="1"/>
    <col min="7687" max="7687" width="7" style="13" customWidth="1"/>
    <col min="7688" max="7688" width="13.7109375" style="13" customWidth="1"/>
    <col min="7689" max="7937" width="9.140625" style="13"/>
    <col min="7938" max="7938" width="10.85546875" style="13" customWidth="1"/>
    <col min="7939" max="7939" width="9.140625" style="13"/>
    <col min="7940" max="7940" width="15.42578125" style="13" customWidth="1"/>
    <col min="7941" max="7941" width="30.85546875" style="13" customWidth="1"/>
    <col min="7942" max="7942" width="6.85546875" style="13" customWidth="1"/>
    <col min="7943" max="7943" width="7" style="13" customWidth="1"/>
    <col min="7944" max="7944" width="13.7109375" style="13" customWidth="1"/>
    <col min="7945" max="8193" width="9.140625" style="13"/>
    <col min="8194" max="8194" width="10.85546875" style="13" customWidth="1"/>
    <col min="8195" max="8195" width="9.140625" style="13"/>
    <col min="8196" max="8196" width="15.42578125" style="13" customWidth="1"/>
    <col min="8197" max="8197" width="30.85546875" style="13" customWidth="1"/>
    <col min="8198" max="8198" width="6.85546875" style="13" customWidth="1"/>
    <col min="8199" max="8199" width="7" style="13" customWidth="1"/>
    <col min="8200" max="8200" width="13.7109375" style="13" customWidth="1"/>
    <col min="8201" max="8449" width="9.140625" style="13"/>
    <col min="8450" max="8450" width="10.85546875" style="13" customWidth="1"/>
    <col min="8451" max="8451" width="9.140625" style="13"/>
    <col min="8452" max="8452" width="15.42578125" style="13" customWidth="1"/>
    <col min="8453" max="8453" width="30.85546875" style="13" customWidth="1"/>
    <col min="8454" max="8454" width="6.85546875" style="13" customWidth="1"/>
    <col min="8455" max="8455" width="7" style="13" customWidth="1"/>
    <col min="8456" max="8456" width="13.7109375" style="13" customWidth="1"/>
    <col min="8457" max="8705" width="9.140625" style="13"/>
    <col min="8706" max="8706" width="10.85546875" style="13" customWidth="1"/>
    <col min="8707" max="8707" width="9.140625" style="13"/>
    <col min="8708" max="8708" width="15.42578125" style="13" customWidth="1"/>
    <col min="8709" max="8709" width="30.85546875" style="13" customWidth="1"/>
    <col min="8710" max="8710" width="6.85546875" style="13" customWidth="1"/>
    <col min="8711" max="8711" width="7" style="13" customWidth="1"/>
    <col min="8712" max="8712" width="13.7109375" style="13" customWidth="1"/>
    <col min="8713" max="8961" width="9.140625" style="13"/>
    <col min="8962" max="8962" width="10.85546875" style="13" customWidth="1"/>
    <col min="8963" max="8963" width="9.140625" style="13"/>
    <col min="8964" max="8964" width="15.42578125" style="13" customWidth="1"/>
    <col min="8965" max="8965" width="30.85546875" style="13" customWidth="1"/>
    <col min="8966" max="8966" width="6.85546875" style="13" customWidth="1"/>
    <col min="8967" max="8967" width="7" style="13" customWidth="1"/>
    <col min="8968" max="8968" width="13.7109375" style="13" customWidth="1"/>
    <col min="8969" max="9217" width="9.140625" style="13"/>
    <col min="9218" max="9218" width="10.85546875" style="13" customWidth="1"/>
    <col min="9219" max="9219" width="9.140625" style="13"/>
    <col min="9220" max="9220" width="15.42578125" style="13" customWidth="1"/>
    <col min="9221" max="9221" width="30.85546875" style="13" customWidth="1"/>
    <col min="9222" max="9222" width="6.85546875" style="13" customWidth="1"/>
    <col min="9223" max="9223" width="7" style="13" customWidth="1"/>
    <col min="9224" max="9224" width="13.7109375" style="13" customWidth="1"/>
    <col min="9225" max="9473" width="9.140625" style="13"/>
    <col min="9474" max="9474" width="10.85546875" style="13" customWidth="1"/>
    <col min="9475" max="9475" width="9.140625" style="13"/>
    <col min="9476" max="9476" width="15.42578125" style="13" customWidth="1"/>
    <col min="9477" max="9477" width="30.85546875" style="13" customWidth="1"/>
    <col min="9478" max="9478" width="6.85546875" style="13" customWidth="1"/>
    <col min="9479" max="9479" width="7" style="13" customWidth="1"/>
    <col min="9480" max="9480" width="13.7109375" style="13" customWidth="1"/>
    <col min="9481" max="9729" width="9.140625" style="13"/>
    <col min="9730" max="9730" width="10.85546875" style="13" customWidth="1"/>
    <col min="9731" max="9731" width="9.140625" style="13"/>
    <col min="9732" max="9732" width="15.42578125" style="13" customWidth="1"/>
    <col min="9733" max="9733" width="30.85546875" style="13" customWidth="1"/>
    <col min="9734" max="9734" width="6.85546875" style="13" customWidth="1"/>
    <col min="9735" max="9735" width="7" style="13" customWidth="1"/>
    <col min="9736" max="9736" width="13.7109375" style="13" customWidth="1"/>
    <col min="9737" max="9985" width="9.140625" style="13"/>
    <col min="9986" max="9986" width="10.85546875" style="13" customWidth="1"/>
    <col min="9987" max="9987" width="9.140625" style="13"/>
    <col min="9988" max="9988" width="15.42578125" style="13" customWidth="1"/>
    <col min="9989" max="9989" width="30.85546875" style="13" customWidth="1"/>
    <col min="9990" max="9990" width="6.85546875" style="13" customWidth="1"/>
    <col min="9991" max="9991" width="7" style="13" customWidth="1"/>
    <col min="9992" max="9992" width="13.7109375" style="13" customWidth="1"/>
    <col min="9993" max="10241" width="9.140625" style="13"/>
    <col min="10242" max="10242" width="10.85546875" style="13" customWidth="1"/>
    <col min="10243" max="10243" width="9.140625" style="13"/>
    <col min="10244" max="10244" width="15.42578125" style="13" customWidth="1"/>
    <col min="10245" max="10245" width="30.85546875" style="13" customWidth="1"/>
    <col min="10246" max="10246" width="6.85546875" style="13" customWidth="1"/>
    <col min="10247" max="10247" width="7" style="13" customWidth="1"/>
    <col min="10248" max="10248" width="13.7109375" style="13" customWidth="1"/>
    <col min="10249" max="10497" width="9.140625" style="13"/>
    <col min="10498" max="10498" width="10.85546875" style="13" customWidth="1"/>
    <col min="10499" max="10499" width="9.140625" style="13"/>
    <col min="10500" max="10500" width="15.42578125" style="13" customWidth="1"/>
    <col min="10501" max="10501" width="30.85546875" style="13" customWidth="1"/>
    <col min="10502" max="10502" width="6.85546875" style="13" customWidth="1"/>
    <col min="10503" max="10503" width="7" style="13" customWidth="1"/>
    <col min="10504" max="10504" width="13.7109375" style="13" customWidth="1"/>
    <col min="10505" max="10753" width="9.140625" style="13"/>
    <col min="10754" max="10754" width="10.85546875" style="13" customWidth="1"/>
    <col min="10755" max="10755" width="9.140625" style="13"/>
    <col min="10756" max="10756" width="15.42578125" style="13" customWidth="1"/>
    <col min="10757" max="10757" width="30.85546875" style="13" customWidth="1"/>
    <col min="10758" max="10758" width="6.85546875" style="13" customWidth="1"/>
    <col min="10759" max="10759" width="7" style="13" customWidth="1"/>
    <col min="10760" max="10760" width="13.7109375" style="13" customWidth="1"/>
    <col min="10761" max="11009" width="9.140625" style="13"/>
    <col min="11010" max="11010" width="10.85546875" style="13" customWidth="1"/>
    <col min="11011" max="11011" width="9.140625" style="13"/>
    <col min="11012" max="11012" width="15.42578125" style="13" customWidth="1"/>
    <col min="11013" max="11013" width="30.85546875" style="13" customWidth="1"/>
    <col min="11014" max="11014" width="6.85546875" style="13" customWidth="1"/>
    <col min="11015" max="11015" width="7" style="13" customWidth="1"/>
    <col min="11016" max="11016" width="13.7109375" style="13" customWidth="1"/>
    <col min="11017" max="11265" width="9.140625" style="13"/>
    <col min="11266" max="11266" width="10.85546875" style="13" customWidth="1"/>
    <col min="11267" max="11267" width="9.140625" style="13"/>
    <col min="11268" max="11268" width="15.42578125" style="13" customWidth="1"/>
    <col min="11269" max="11269" width="30.85546875" style="13" customWidth="1"/>
    <col min="11270" max="11270" width="6.85546875" style="13" customWidth="1"/>
    <col min="11271" max="11271" width="7" style="13" customWidth="1"/>
    <col min="11272" max="11272" width="13.7109375" style="13" customWidth="1"/>
    <col min="11273" max="11521" width="9.140625" style="13"/>
    <col min="11522" max="11522" width="10.85546875" style="13" customWidth="1"/>
    <col min="11523" max="11523" width="9.140625" style="13"/>
    <col min="11524" max="11524" width="15.42578125" style="13" customWidth="1"/>
    <col min="11525" max="11525" width="30.85546875" style="13" customWidth="1"/>
    <col min="11526" max="11526" width="6.85546875" style="13" customWidth="1"/>
    <col min="11527" max="11527" width="7" style="13" customWidth="1"/>
    <col min="11528" max="11528" width="13.7109375" style="13" customWidth="1"/>
    <col min="11529" max="11777" width="9.140625" style="13"/>
    <col min="11778" max="11778" width="10.85546875" style="13" customWidth="1"/>
    <col min="11779" max="11779" width="9.140625" style="13"/>
    <col min="11780" max="11780" width="15.42578125" style="13" customWidth="1"/>
    <col min="11781" max="11781" width="30.85546875" style="13" customWidth="1"/>
    <col min="11782" max="11782" width="6.85546875" style="13" customWidth="1"/>
    <col min="11783" max="11783" width="7" style="13" customWidth="1"/>
    <col min="11784" max="11784" width="13.7109375" style="13" customWidth="1"/>
    <col min="11785" max="12033" width="9.140625" style="13"/>
    <col min="12034" max="12034" width="10.85546875" style="13" customWidth="1"/>
    <col min="12035" max="12035" width="9.140625" style="13"/>
    <col min="12036" max="12036" width="15.42578125" style="13" customWidth="1"/>
    <col min="12037" max="12037" width="30.85546875" style="13" customWidth="1"/>
    <col min="12038" max="12038" width="6.85546875" style="13" customWidth="1"/>
    <col min="12039" max="12039" width="7" style="13" customWidth="1"/>
    <col min="12040" max="12040" width="13.7109375" style="13" customWidth="1"/>
    <col min="12041" max="12289" width="9.140625" style="13"/>
    <col min="12290" max="12290" width="10.85546875" style="13" customWidth="1"/>
    <col min="12291" max="12291" width="9.140625" style="13"/>
    <col min="12292" max="12292" width="15.42578125" style="13" customWidth="1"/>
    <col min="12293" max="12293" width="30.85546875" style="13" customWidth="1"/>
    <col min="12294" max="12294" width="6.85546875" style="13" customWidth="1"/>
    <col min="12295" max="12295" width="7" style="13" customWidth="1"/>
    <col min="12296" max="12296" width="13.7109375" style="13" customWidth="1"/>
    <col min="12297" max="12545" width="9.140625" style="13"/>
    <col min="12546" max="12546" width="10.85546875" style="13" customWidth="1"/>
    <col min="12547" max="12547" width="9.140625" style="13"/>
    <col min="12548" max="12548" width="15.42578125" style="13" customWidth="1"/>
    <col min="12549" max="12549" width="30.85546875" style="13" customWidth="1"/>
    <col min="12550" max="12550" width="6.85546875" style="13" customWidth="1"/>
    <col min="12551" max="12551" width="7" style="13" customWidth="1"/>
    <col min="12552" max="12552" width="13.7109375" style="13" customWidth="1"/>
    <col min="12553" max="12801" width="9.140625" style="13"/>
    <col min="12802" max="12802" width="10.85546875" style="13" customWidth="1"/>
    <col min="12803" max="12803" width="9.140625" style="13"/>
    <col min="12804" max="12804" width="15.42578125" style="13" customWidth="1"/>
    <col min="12805" max="12805" width="30.85546875" style="13" customWidth="1"/>
    <col min="12806" max="12806" width="6.85546875" style="13" customWidth="1"/>
    <col min="12807" max="12807" width="7" style="13" customWidth="1"/>
    <col min="12808" max="12808" width="13.7109375" style="13" customWidth="1"/>
    <col min="12809" max="13057" width="9.140625" style="13"/>
    <col min="13058" max="13058" width="10.85546875" style="13" customWidth="1"/>
    <col min="13059" max="13059" width="9.140625" style="13"/>
    <col min="13060" max="13060" width="15.42578125" style="13" customWidth="1"/>
    <col min="13061" max="13061" width="30.85546875" style="13" customWidth="1"/>
    <col min="13062" max="13062" width="6.85546875" style="13" customWidth="1"/>
    <col min="13063" max="13063" width="7" style="13" customWidth="1"/>
    <col min="13064" max="13064" width="13.7109375" style="13" customWidth="1"/>
    <col min="13065" max="13313" width="9.140625" style="13"/>
    <col min="13314" max="13314" width="10.85546875" style="13" customWidth="1"/>
    <col min="13315" max="13315" width="9.140625" style="13"/>
    <col min="13316" max="13316" width="15.42578125" style="13" customWidth="1"/>
    <col min="13317" max="13317" width="30.85546875" style="13" customWidth="1"/>
    <col min="13318" max="13318" width="6.85546875" style="13" customWidth="1"/>
    <col min="13319" max="13319" width="7" style="13" customWidth="1"/>
    <col min="13320" max="13320" width="13.7109375" style="13" customWidth="1"/>
    <col min="13321" max="13569" width="9.140625" style="13"/>
    <col min="13570" max="13570" width="10.85546875" style="13" customWidth="1"/>
    <col min="13571" max="13571" width="9.140625" style="13"/>
    <col min="13572" max="13572" width="15.42578125" style="13" customWidth="1"/>
    <col min="13573" max="13573" width="30.85546875" style="13" customWidth="1"/>
    <col min="13574" max="13574" width="6.85546875" style="13" customWidth="1"/>
    <col min="13575" max="13575" width="7" style="13" customWidth="1"/>
    <col min="13576" max="13576" width="13.7109375" style="13" customWidth="1"/>
    <col min="13577" max="13825" width="9.140625" style="13"/>
    <col min="13826" max="13826" width="10.85546875" style="13" customWidth="1"/>
    <col min="13827" max="13827" width="9.140625" style="13"/>
    <col min="13828" max="13828" width="15.42578125" style="13" customWidth="1"/>
    <col min="13829" max="13829" width="30.85546875" style="13" customWidth="1"/>
    <col min="13830" max="13830" width="6.85546875" style="13" customWidth="1"/>
    <col min="13831" max="13831" width="7" style="13" customWidth="1"/>
    <col min="13832" max="13832" width="13.7109375" style="13" customWidth="1"/>
    <col min="13833" max="14081" width="9.140625" style="13"/>
    <col min="14082" max="14082" width="10.85546875" style="13" customWidth="1"/>
    <col min="14083" max="14083" width="9.140625" style="13"/>
    <col min="14084" max="14084" width="15.42578125" style="13" customWidth="1"/>
    <col min="14085" max="14085" width="30.85546875" style="13" customWidth="1"/>
    <col min="14086" max="14086" width="6.85546875" style="13" customWidth="1"/>
    <col min="14087" max="14087" width="7" style="13" customWidth="1"/>
    <col min="14088" max="14088" width="13.7109375" style="13" customWidth="1"/>
    <col min="14089" max="14337" width="9.140625" style="13"/>
    <col min="14338" max="14338" width="10.85546875" style="13" customWidth="1"/>
    <col min="14339" max="14339" width="9.140625" style="13"/>
    <col min="14340" max="14340" width="15.42578125" style="13" customWidth="1"/>
    <col min="14341" max="14341" width="30.85546875" style="13" customWidth="1"/>
    <col min="14342" max="14342" width="6.85546875" style="13" customWidth="1"/>
    <col min="14343" max="14343" width="7" style="13" customWidth="1"/>
    <col min="14344" max="14344" width="13.7109375" style="13" customWidth="1"/>
    <col min="14345" max="14593" width="9.140625" style="13"/>
    <col min="14594" max="14594" width="10.85546875" style="13" customWidth="1"/>
    <col min="14595" max="14595" width="9.140625" style="13"/>
    <col min="14596" max="14596" width="15.42578125" style="13" customWidth="1"/>
    <col min="14597" max="14597" width="30.85546875" style="13" customWidth="1"/>
    <col min="14598" max="14598" width="6.85546875" style="13" customWidth="1"/>
    <col min="14599" max="14599" width="7" style="13" customWidth="1"/>
    <col min="14600" max="14600" width="13.7109375" style="13" customWidth="1"/>
    <col min="14601" max="14849" width="9.140625" style="13"/>
    <col min="14850" max="14850" width="10.85546875" style="13" customWidth="1"/>
    <col min="14851" max="14851" width="9.140625" style="13"/>
    <col min="14852" max="14852" width="15.42578125" style="13" customWidth="1"/>
    <col min="14853" max="14853" width="30.85546875" style="13" customWidth="1"/>
    <col min="14854" max="14854" width="6.85546875" style="13" customWidth="1"/>
    <col min="14855" max="14855" width="7" style="13" customWidth="1"/>
    <col min="14856" max="14856" width="13.7109375" style="13" customWidth="1"/>
    <col min="14857" max="15105" width="9.140625" style="13"/>
    <col min="15106" max="15106" width="10.85546875" style="13" customWidth="1"/>
    <col min="15107" max="15107" width="9.140625" style="13"/>
    <col min="15108" max="15108" width="15.42578125" style="13" customWidth="1"/>
    <col min="15109" max="15109" width="30.85546875" style="13" customWidth="1"/>
    <col min="15110" max="15110" width="6.85546875" style="13" customWidth="1"/>
    <col min="15111" max="15111" width="7" style="13" customWidth="1"/>
    <col min="15112" max="15112" width="13.7109375" style="13" customWidth="1"/>
    <col min="15113" max="15361" width="9.140625" style="13"/>
    <col min="15362" max="15362" width="10.85546875" style="13" customWidth="1"/>
    <col min="15363" max="15363" width="9.140625" style="13"/>
    <col min="15364" max="15364" width="15.42578125" style="13" customWidth="1"/>
    <col min="15365" max="15365" width="30.85546875" style="13" customWidth="1"/>
    <col min="15366" max="15366" width="6.85546875" style="13" customWidth="1"/>
    <col min="15367" max="15367" width="7" style="13" customWidth="1"/>
    <col min="15368" max="15368" width="13.7109375" style="13" customWidth="1"/>
    <col min="15369" max="15617" width="9.140625" style="13"/>
    <col min="15618" max="15618" width="10.85546875" style="13" customWidth="1"/>
    <col min="15619" max="15619" width="9.140625" style="13"/>
    <col min="15620" max="15620" width="15.42578125" style="13" customWidth="1"/>
    <col min="15621" max="15621" width="30.85546875" style="13" customWidth="1"/>
    <col min="15622" max="15622" width="6.85546875" style="13" customWidth="1"/>
    <col min="15623" max="15623" width="7" style="13" customWidth="1"/>
    <col min="15624" max="15624" width="13.7109375" style="13" customWidth="1"/>
    <col min="15625" max="15873" width="9.140625" style="13"/>
    <col min="15874" max="15874" width="10.85546875" style="13" customWidth="1"/>
    <col min="15875" max="15875" width="9.140625" style="13"/>
    <col min="15876" max="15876" width="15.42578125" style="13" customWidth="1"/>
    <col min="15877" max="15877" width="30.85546875" style="13" customWidth="1"/>
    <col min="15878" max="15878" width="6.85546875" style="13" customWidth="1"/>
    <col min="15879" max="15879" width="7" style="13" customWidth="1"/>
    <col min="15880" max="15880" width="13.7109375" style="13" customWidth="1"/>
    <col min="15881" max="16129" width="9.140625" style="13"/>
    <col min="16130" max="16130" width="10.85546875" style="13" customWidth="1"/>
    <col min="16131" max="16131" width="9.140625" style="13"/>
    <col min="16132" max="16132" width="15.42578125" style="13" customWidth="1"/>
    <col min="16133" max="16133" width="30.85546875" style="13" customWidth="1"/>
    <col min="16134" max="16134" width="6.85546875" style="13" customWidth="1"/>
    <col min="16135" max="16135" width="7" style="13" customWidth="1"/>
    <col min="16136" max="16136" width="13.7109375" style="13" customWidth="1"/>
    <col min="16137" max="16384" width="9.140625" style="13"/>
  </cols>
  <sheetData>
    <row r="1" spans="1:10" s="8" customFormat="1" ht="24">
      <c r="A1" s="170" t="s">
        <v>28</v>
      </c>
      <c r="B1" s="170"/>
      <c r="C1" s="170"/>
      <c r="D1" s="170"/>
      <c r="E1" s="170"/>
      <c r="F1" s="170"/>
      <c r="G1" s="170"/>
      <c r="H1" s="170"/>
    </row>
    <row r="2" spans="1:10" s="8" customFormat="1" ht="24">
      <c r="A2" s="72"/>
      <c r="B2" s="72"/>
      <c r="C2" s="72"/>
      <c r="D2" s="72"/>
      <c r="E2" s="72"/>
      <c r="F2" s="72"/>
      <c r="G2" s="72"/>
      <c r="H2" s="72"/>
    </row>
    <row r="3" spans="1:10" s="6" customFormat="1" ht="24">
      <c r="B3" s="7" t="s">
        <v>34</v>
      </c>
      <c r="F3" s="69"/>
      <c r="G3" s="69"/>
      <c r="H3" s="69"/>
    </row>
    <row r="4" spans="1:10" s="6" customFormat="1" ht="25.5" customHeight="1" thickBot="1">
      <c r="B4" s="15" t="s">
        <v>127</v>
      </c>
      <c r="F4" s="69"/>
      <c r="G4" s="69"/>
      <c r="H4" s="69"/>
    </row>
    <row r="5" spans="1:10" s="8" customFormat="1" ht="20.25" customHeight="1" thickTop="1">
      <c r="B5" s="177" t="s">
        <v>15</v>
      </c>
      <c r="C5" s="178"/>
      <c r="D5" s="178"/>
      <c r="E5" s="179"/>
      <c r="F5" s="183"/>
      <c r="G5" s="185" t="s">
        <v>16</v>
      </c>
      <c r="H5" s="187" t="s">
        <v>17</v>
      </c>
    </row>
    <row r="6" spans="1:10" s="8" customFormat="1" ht="12" customHeight="1" thickBot="1">
      <c r="B6" s="180"/>
      <c r="C6" s="181"/>
      <c r="D6" s="181"/>
      <c r="E6" s="182"/>
      <c r="F6" s="184"/>
      <c r="G6" s="186"/>
      <c r="H6" s="188"/>
    </row>
    <row r="7" spans="1:10" s="8" customFormat="1" ht="24.75" thickTop="1">
      <c r="B7" s="189" t="s">
        <v>18</v>
      </c>
      <c r="C7" s="190"/>
      <c r="D7" s="190"/>
      <c r="E7" s="191"/>
      <c r="F7" s="86"/>
      <c r="G7" s="87"/>
      <c r="H7" s="87"/>
    </row>
    <row r="8" spans="1:10" s="8" customFormat="1" ht="24">
      <c r="B8" s="171" t="s">
        <v>70</v>
      </c>
      <c r="C8" s="172"/>
      <c r="D8" s="172"/>
      <c r="E8" s="173"/>
      <c r="F8" s="88">
        <f>DATA!O202</f>
        <v>4.5549999999999997</v>
      </c>
      <c r="G8" s="88">
        <f>DATA!O203</f>
        <v>0.74143348864915348</v>
      </c>
      <c r="H8" s="89" t="str">
        <f>IF(F8&gt;4.5,"มากที่สุด",IF(F8&gt;3.5,"มาก",IF(F8&gt;2.5,"ปานกลาง",IF(F8&gt;1.5,"น้อย",IF(F8&lt;=1.5,"น้อยที่สุด")))))</f>
        <v>มากที่สุด</v>
      </c>
    </row>
    <row r="9" spans="1:10" s="8" customFormat="1" ht="24">
      <c r="B9" s="90" t="s">
        <v>71</v>
      </c>
      <c r="C9" s="90"/>
      <c r="D9" s="90"/>
      <c r="E9" s="90"/>
      <c r="F9" s="88">
        <f>DATA!P202</f>
        <v>4.6100000000000003</v>
      </c>
      <c r="G9" s="88">
        <f>DATA!P203</f>
        <v>0.67838116499879719</v>
      </c>
      <c r="H9" s="89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1:10" s="8" customFormat="1" ht="24">
      <c r="B10" s="90" t="s">
        <v>72</v>
      </c>
      <c r="C10" s="90"/>
      <c r="D10" s="90"/>
      <c r="E10" s="90"/>
      <c r="F10" s="88">
        <f>DATA!Q202</f>
        <v>4.6950000000000003</v>
      </c>
      <c r="G10" s="88">
        <f>DATA!Q203</f>
        <v>0.57761857317818666</v>
      </c>
      <c r="H10" s="89" t="str">
        <f t="shared" ref="H10:H25" si="0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1:10" s="8" customFormat="1" ht="24">
      <c r="B11" s="90" t="s">
        <v>128</v>
      </c>
      <c r="C11" s="90"/>
      <c r="D11" s="90"/>
      <c r="E11" s="90"/>
      <c r="F11" s="88">
        <f>DATA!R202</f>
        <v>4.625</v>
      </c>
      <c r="G11" s="88">
        <f>DATA!R203</f>
        <v>0.69047722190514671</v>
      </c>
      <c r="H11" s="89" t="str">
        <f t="shared" ref="H11:H12" si="1">IF(F11&gt;4.5,"มากที่สุด",IF(F11&gt;3.5,"มาก",IF(F11&gt;2.5,"ปานกลาง",IF(F11&gt;1.5,"น้อย",IF(F11&lt;=1.5,"น้อยที่สุด")))))</f>
        <v>มากที่สุด</v>
      </c>
    </row>
    <row r="12" spans="1:10" s="8" customFormat="1" ht="24">
      <c r="B12" s="90" t="s">
        <v>129</v>
      </c>
      <c r="C12" s="90"/>
      <c r="D12" s="90"/>
      <c r="E12" s="90"/>
      <c r="F12" s="88">
        <f>DATA!S202</f>
        <v>4.7149999999999999</v>
      </c>
      <c r="G12" s="88">
        <f>DATA!R203</f>
        <v>0.69047722190514671</v>
      </c>
      <c r="H12" s="89" t="str">
        <f t="shared" si="1"/>
        <v>มากที่สุด</v>
      </c>
    </row>
    <row r="13" spans="1:10" s="8" customFormat="1" ht="24">
      <c r="B13" s="174" t="s">
        <v>19</v>
      </c>
      <c r="C13" s="175"/>
      <c r="D13" s="175"/>
      <c r="E13" s="176"/>
      <c r="F13" s="91">
        <f>DATA!S205</f>
        <v>4.6399999999999997</v>
      </c>
      <c r="G13" s="91">
        <f>DATA!S204</f>
        <v>0.65637704928709406</v>
      </c>
      <c r="H13" s="92" t="str">
        <f>IF(F13&gt;4.5,"มากที่สุด",IF(F13&gt;3.5,"มาก",IF(F13&gt;2.5,"ปานกลาง",IF(F13&gt;1.5,"น้อย",IF(F13&lt;=1.5,"น้อยที่สุด")))))</f>
        <v>มากที่สุด</v>
      </c>
      <c r="J13" s="93"/>
    </row>
    <row r="14" spans="1:10" s="8" customFormat="1" ht="24">
      <c r="B14" s="171" t="s">
        <v>20</v>
      </c>
      <c r="C14" s="172"/>
      <c r="D14" s="172"/>
      <c r="E14" s="173"/>
      <c r="F14" s="89"/>
      <c r="G14" s="89"/>
      <c r="H14" s="89"/>
    </row>
    <row r="15" spans="1:10" s="8" customFormat="1" ht="24">
      <c r="B15" s="90" t="s">
        <v>21</v>
      </c>
      <c r="C15" s="90"/>
      <c r="D15" s="90"/>
      <c r="E15" s="90"/>
      <c r="F15" s="88">
        <f>DATA!T202</f>
        <v>4.8150000000000004</v>
      </c>
      <c r="G15" s="88">
        <f>DATA!T203</f>
        <v>0.47104609340334452</v>
      </c>
      <c r="H15" s="89" t="str">
        <f t="shared" si="0"/>
        <v>มากที่สุด</v>
      </c>
    </row>
    <row r="16" spans="1:10" s="8" customFormat="1" ht="24">
      <c r="B16" s="171" t="s">
        <v>22</v>
      </c>
      <c r="C16" s="172"/>
      <c r="D16" s="172"/>
      <c r="E16" s="173"/>
      <c r="F16" s="88">
        <f>DATA!U202</f>
        <v>4.8099999999999996</v>
      </c>
      <c r="G16" s="88">
        <f>DATA!V203</f>
        <v>0.46890763681059439</v>
      </c>
      <c r="H16" s="89" t="str">
        <f>IF(F16&gt;4.5,"มากที่สุด",IF(F16&gt;3.5,"มาก",IF(F16&gt;2.5,"ปานกลาง",IF(F16&gt;1.5,"น้อย",IF(F16&lt;=1.5,"น้อยที่สุด")))))</f>
        <v>มากที่สุด</v>
      </c>
    </row>
    <row r="17" spans="2:8" s="8" customFormat="1" ht="24">
      <c r="B17" s="171" t="s">
        <v>73</v>
      </c>
      <c r="C17" s="172"/>
      <c r="D17" s="172"/>
      <c r="E17" s="173"/>
      <c r="F17" s="88">
        <f>DATA!V202</f>
        <v>4.7850000000000001</v>
      </c>
      <c r="G17" s="88">
        <f>DATA!V204</f>
        <v>0.47084148967873612</v>
      </c>
      <c r="H17" s="89" t="str">
        <f>IF(F17&gt;4.5,"มากที่สุด",IF(F17&gt;3.5,"มาก",IF(F17&gt;2.5,"ปานกลาง",IF(F17&gt;1.5,"น้อย",IF(F17&lt;=1.5,"น้อยที่สุด")))))</f>
        <v>มากที่สุด</v>
      </c>
    </row>
    <row r="18" spans="2:8" s="8" customFormat="1" ht="24">
      <c r="B18" s="174" t="s">
        <v>31</v>
      </c>
      <c r="C18" s="175"/>
      <c r="D18" s="175"/>
      <c r="E18" s="176"/>
      <c r="F18" s="94">
        <f>DATA!V205</f>
        <v>4.8033333333333337</v>
      </c>
      <c r="G18" s="94">
        <f>DATA!V204</f>
        <v>0.47084148967873612</v>
      </c>
      <c r="H18" s="95" t="str">
        <f t="shared" si="0"/>
        <v>มากที่สุด</v>
      </c>
    </row>
    <row r="19" spans="2:8" s="8" customFormat="1" ht="24">
      <c r="B19" s="171" t="s">
        <v>23</v>
      </c>
      <c r="C19" s="172"/>
      <c r="D19" s="172"/>
      <c r="E19" s="173"/>
      <c r="F19" s="88"/>
      <c r="G19" s="88"/>
      <c r="H19" s="89"/>
    </row>
    <row r="20" spans="2:8" s="8" customFormat="1" ht="24">
      <c r="B20" s="171" t="s">
        <v>74</v>
      </c>
      <c r="C20" s="172"/>
      <c r="D20" s="172"/>
      <c r="E20" s="173"/>
      <c r="F20" s="88">
        <f>DATA!W202</f>
        <v>4.78</v>
      </c>
      <c r="G20" s="88">
        <f>DATA!W203</f>
        <v>0.50285616393561161</v>
      </c>
      <c r="H20" s="89" t="str">
        <f t="shared" si="0"/>
        <v>มากที่สุด</v>
      </c>
    </row>
    <row r="21" spans="2:8" s="8" customFormat="1" ht="24">
      <c r="B21" s="171" t="s">
        <v>75</v>
      </c>
      <c r="C21" s="172"/>
      <c r="D21" s="172"/>
      <c r="E21" s="173"/>
      <c r="F21" s="88">
        <f>DATA!X202</f>
        <v>4.79</v>
      </c>
      <c r="G21" s="88">
        <f>DATA!X203</f>
        <v>0.49712742671468174</v>
      </c>
      <c r="H21" s="89" t="str">
        <f t="shared" si="0"/>
        <v>มากที่สุด</v>
      </c>
    </row>
    <row r="22" spans="2:8" s="8" customFormat="1" ht="24">
      <c r="B22" s="171" t="s">
        <v>76</v>
      </c>
      <c r="C22" s="172"/>
      <c r="D22" s="172"/>
      <c r="E22" s="173"/>
      <c r="F22" s="88">
        <f>DATA!Y202</f>
        <v>4.7450000000000001</v>
      </c>
      <c r="G22" s="88">
        <f>DATA!Y203</f>
        <v>0.56708281103632807</v>
      </c>
      <c r="H22" s="89" t="str">
        <f t="shared" si="0"/>
        <v>มากที่สุด</v>
      </c>
    </row>
    <row r="23" spans="2:8" s="8" customFormat="1" ht="24">
      <c r="B23" s="171" t="s">
        <v>77</v>
      </c>
      <c r="C23" s="172"/>
      <c r="D23" s="172"/>
      <c r="E23" s="173"/>
      <c r="F23" s="88">
        <f>DATA!Z202</f>
        <v>4.7549999999999999</v>
      </c>
      <c r="G23" s="88">
        <f>DATA!Z203</f>
        <v>0.51604896343594764</v>
      </c>
      <c r="H23" s="89" t="str">
        <f t="shared" si="0"/>
        <v>มากที่สุด</v>
      </c>
    </row>
    <row r="24" spans="2:8" s="8" customFormat="1" ht="24">
      <c r="B24" s="171" t="s">
        <v>78</v>
      </c>
      <c r="C24" s="172"/>
      <c r="D24" s="172"/>
      <c r="E24" s="173"/>
      <c r="F24" s="88">
        <f>DATA!AA202</f>
        <v>4.6849999999999996</v>
      </c>
      <c r="G24" s="88">
        <f>DATA!S203</f>
        <v>0.57044018972215815</v>
      </c>
      <c r="H24" s="89" t="str">
        <f t="shared" si="0"/>
        <v>มากที่สุด</v>
      </c>
    </row>
    <row r="25" spans="2:8" s="8" customFormat="1" ht="24">
      <c r="B25" s="174" t="s">
        <v>32</v>
      </c>
      <c r="C25" s="175"/>
      <c r="D25" s="175"/>
      <c r="E25" s="176"/>
      <c r="F25" s="94">
        <f>DATA!AA205</f>
        <v>4.7510000000000003</v>
      </c>
      <c r="G25" s="94">
        <f>DATA!AA204</f>
        <v>0.54524883887661435</v>
      </c>
      <c r="H25" s="96" t="str">
        <f t="shared" si="0"/>
        <v>มากที่สุด</v>
      </c>
    </row>
    <row r="26" spans="2:8" s="8" customFormat="1" ht="24">
      <c r="B26" s="171" t="s">
        <v>41</v>
      </c>
      <c r="C26" s="172"/>
      <c r="D26" s="172"/>
      <c r="E26" s="173"/>
      <c r="F26" s="94"/>
      <c r="G26" s="94"/>
      <c r="H26" s="96"/>
    </row>
    <row r="27" spans="2:8" s="8" customFormat="1" ht="24">
      <c r="B27" s="90" t="s">
        <v>79</v>
      </c>
      <c r="C27" s="90"/>
      <c r="D27" s="90"/>
      <c r="E27" s="90"/>
      <c r="F27" s="97">
        <f>DATA!AB202</f>
        <v>4.67</v>
      </c>
      <c r="G27" s="98">
        <f>DATA!AB203</f>
        <v>0.56807883945733906</v>
      </c>
      <c r="H27" s="89" t="str">
        <f>IF(F27&gt;4.5,"มากที่สุด",IF(F27&gt;3.5,"มาก",IF(F27&gt;2.5,"ปานกลาง",IF(F27&gt;1.5,"น้อย",IF(F27&lt;=1.5,"น้อยที่สุด")))))</f>
        <v>มากที่สุด</v>
      </c>
    </row>
    <row r="28" spans="2:8" s="8" customFormat="1" ht="24" customHeight="1">
      <c r="B28" s="100" t="s">
        <v>80</v>
      </c>
      <c r="C28" s="100"/>
      <c r="D28" s="100"/>
      <c r="E28" s="100"/>
      <c r="F28" s="138">
        <f>DATA!AC202</f>
        <v>4.665</v>
      </c>
      <c r="G28" s="101">
        <f>DATA!AC203</f>
        <v>0.60381950113403104</v>
      </c>
      <c r="H28" s="139" t="str">
        <f t="shared" ref="H28:H32" si="2">IF(F28&gt;4.5,"มากที่สุด",IF(F28&gt;3.5,"มาก",IF(F28&gt;2.5,"ปานกลาง",IF(F28&gt;1.5,"น้อย",IF(F28&lt;=1.5,"น้อยที่สุด")))))</f>
        <v>มากที่สุด</v>
      </c>
    </row>
    <row r="29" spans="2:8" s="8" customFormat="1" ht="24">
      <c r="B29" s="100" t="s">
        <v>81</v>
      </c>
      <c r="C29" s="100"/>
      <c r="D29" s="100"/>
      <c r="E29" s="100"/>
      <c r="F29" s="109">
        <f>DATA!AD202</f>
        <v>4.66</v>
      </c>
      <c r="G29" s="109">
        <f>DATA!AD203</f>
        <v>0.56212089402324128</v>
      </c>
      <c r="H29" s="87" t="str">
        <f t="shared" si="2"/>
        <v>มากที่สุด</v>
      </c>
    </row>
    <row r="30" spans="2:8" s="8" customFormat="1" ht="24">
      <c r="B30" s="100" t="s">
        <v>82</v>
      </c>
      <c r="C30" s="100"/>
      <c r="D30" s="100"/>
      <c r="E30" s="100"/>
      <c r="F30" s="101">
        <f>DATA!AE202</f>
        <v>4.67</v>
      </c>
      <c r="G30" s="109">
        <f>DATA!AE203</f>
        <v>0.57685684454245545</v>
      </c>
      <c r="H30" s="89" t="str">
        <f t="shared" si="2"/>
        <v>มากที่สุด</v>
      </c>
    </row>
    <row r="31" spans="2:8" s="8" customFormat="1" ht="24">
      <c r="B31" s="90" t="s">
        <v>83</v>
      </c>
      <c r="C31" s="90"/>
      <c r="D31" s="90"/>
      <c r="E31" s="90"/>
      <c r="F31" s="101">
        <f>DATA!AF202</f>
        <v>4.6900000000000004</v>
      </c>
      <c r="G31" s="109">
        <f>DATA!AF203</f>
        <v>0.56167373708824242</v>
      </c>
      <c r="H31" s="89" t="str">
        <f t="shared" si="2"/>
        <v>มากที่สุด</v>
      </c>
    </row>
    <row r="32" spans="2:8" s="8" customFormat="1" ht="24">
      <c r="B32" s="174" t="s">
        <v>142</v>
      </c>
      <c r="C32" s="175"/>
      <c r="D32" s="175"/>
      <c r="E32" s="176"/>
      <c r="F32" s="94">
        <f>DATA!AF205</f>
        <v>4.6710000000000003</v>
      </c>
      <c r="G32" s="94">
        <f>DATA!AF204</f>
        <v>0.57366199812091989</v>
      </c>
      <c r="H32" s="96" t="str">
        <f t="shared" si="2"/>
        <v>มากที่สุด</v>
      </c>
    </row>
    <row r="33" spans="2:8" s="8" customFormat="1" ht="24">
      <c r="B33" s="146" t="s">
        <v>109</v>
      </c>
      <c r="C33" s="146"/>
      <c r="D33" s="146"/>
      <c r="E33" s="146"/>
      <c r="F33" s="146"/>
      <c r="G33" s="146"/>
      <c r="H33" s="146"/>
    </row>
    <row r="34" spans="2:8" s="99" customFormat="1" ht="24.75" thickBot="1">
      <c r="B34" s="140"/>
      <c r="C34" s="140"/>
      <c r="D34" s="140"/>
      <c r="E34" s="140"/>
      <c r="F34" s="141"/>
      <c r="G34" s="141"/>
      <c r="H34" s="140"/>
    </row>
    <row r="35" spans="2:8" s="8" customFormat="1" ht="24.75" thickTop="1">
      <c r="B35" s="177" t="s">
        <v>15</v>
      </c>
      <c r="C35" s="178"/>
      <c r="D35" s="178"/>
      <c r="E35" s="179"/>
      <c r="F35" s="183"/>
      <c r="G35" s="185" t="s">
        <v>16</v>
      </c>
      <c r="H35" s="187" t="s">
        <v>17</v>
      </c>
    </row>
    <row r="36" spans="2:8" s="8" customFormat="1" ht="15" customHeight="1" thickBot="1">
      <c r="B36" s="180"/>
      <c r="C36" s="181"/>
      <c r="D36" s="181"/>
      <c r="E36" s="182"/>
      <c r="F36" s="184"/>
      <c r="G36" s="186"/>
      <c r="H36" s="188"/>
    </row>
    <row r="37" spans="2:8" s="8" customFormat="1" ht="24.75" thickTop="1">
      <c r="B37" s="171" t="s">
        <v>84</v>
      </c>
      <c r="C37" s="172"/>
      <c r="D37" s="172"/>
      <c r="E37" s="173"/>
      <c r="F37" s="94"/>
      <c r="G37" s="94"/>
      <c r="H37" s="96"/>
    </row>
    <row r="38" spans="2:8" s="8" customFormat="1" ht="24">
      <c r="B38" s="90" t="s">
        <v>85</v>
      </c>
      <c r="C38" s="90"/>
      <c r="D38" s="90"/>
      <c r="E38" s="90"/>
      <c r="F38" s="97">
        <f>DATA!AG202</f>
        <v>4.7050000000000001</v>
      </c>
      <c r="G38" s="98">
        <f>DATA!AG203</f>
        <v>0.57412813515616068</v>
      </c>
      <c r="H38" s="89" t="str">
        <f>IF(F38&gt;4.5,"มากที่สุด",IF(F38&gt;3.5,"มาก",IF(F38&gt;2.5,"ปานกลาง",IF(F38&gt;1.5,"น้อย",IF(F38&lt;=1.5,"น้อยที่สุด")))))</f>
        <v>มากที่สุด</v>
      </c>
    </row>
    <row r="39" spans="2:8" s="8" customFormat="1" ht="24" customHeight="1">
      <c r="B39" s="100" t="s">
        <v>86</v>
      </c>
      <c r="C39" s="100"/>
      <c r="D39" s="100"/>
      <c r="E39" s="100"/>
      <c r="F39" s="138">
        <f>DATA!AH202</f>
        <v>4.68</v>
      </c>
      <c r="G39" s="101">
        <f>DATA!AH203</f>
        <v>0.58249161574400576</v>
      </c>
      <c r="H39" s="139" t="str">
        <f t="shared" ref="H39:H40" si="3">IF(F39&gt;4.5,"มากที่สุด",IF(F39&gt;3.5,"มาก",IF(F39&gt;2.5,"ปานกลาง",IF(F39&gt;1.5,"น้อย",IF(F39&lt;=1.5,"น้อยที่สุด")))))</f>
        <v>มากที่สุด</v>
      </c>
    </row>
    <row r="40" spans="2:8" s="8" customFormat="1" ht="24">
      <c r="B40" s="100" t="s">
        <v>87</v>
      </c>
      <c r="C40" s="100"/>
      <c r="D40" s="100"/>
      <c r="E40" s="100"/>
      <c r="F40" s="109">
        <f>DATA!AI202</f>
        <v>4.6849999999999996</v>
      </c>
      <c r="G40" s="102">
        <f>DATA!AI203</f>
        <v>0.57219931868318952</v>
      </c>
      <c r="H40" s="87" t="str">
        <f t="shared" si="3"/>
        <v>มากที่สุด</v>
      </c>
    </row>
    <row r="41" spans="2:8" s="8" customFormat="1" ht="24">
      <c r="B41" s="174" t="s">
        <v>35</v>
      </c>
      <c r="C41" s="175"/>
      <c r="D41" s="175"/>
      <c r="E41" s="176"/>
      <c r="F41" s="94">
        <f>DATA!AI205</f>
        <v>4.6900000000000004</v>
      </c>
      <c r="G41" s="94">
        <f>DATA!AI204</f>
        <v>0.57542899725753149</v>
      </c>
      <c r="H41" s="96" t="s">
        <v>139</v>
      </c>
    </row>
    <row r="42" spans="2:8" s="8" customFormat="1" ht="24.75" thickBot="1">
      <c r="B42" s="194" t="s">
        <v>24</v>
      </c>
      <c r="C42" s="195"/>
      <c r="D42" s="195"/>
      <c r="E42" s="196"/>
      <c r="F42" s="103">
        <f>DATA!AJ202</f>
        <v>4.7004166666666665</v>
      </c>
      <c r="G42" s="103">
        <f>DATA!AJ203</f>
        <v>0.57035389276626958</v>
      </c>
      <c r="H42" s="107" t="str">
        <f>IF(F42&gt;4.5,"มากที่สุด",IF(F42&gt;3.5,"มาก",IF(F42&gt;2.5,"ปานกลาง",IF(F42&gt;1.5,"น้อย",IF(F42&lt;=1.5,"น้อยที่สุด")))))</f>
        <v>มากที่สุด</v>
      </c>
    </row>
    <row r="43" spans="2:8" s="8" customFormat="1" ht="24.75" thickTop="1">
      <c r="B43" s="30"/>
      <c r="C43" s="30"/>
      <c r="D43" s="30"/>
      <c r="E43" s="30"/>
      <c r="F43" s="31"/>
      <c r="G43" s="31"/>
      <c r="H43" s="32"/>
    </row>
    <row r="44" spans="2:8" s="6" customFormat="1" ht="24">
      <c r="B44" s="17"/>
      <c r="C44" s="197" t="s">
        <v>110</v>
      </c>
      <c r="D44" s="197"/>
      <c r="E44" s="197"/>
      <c r="F44" s="197"/>
      <c r="G44" s="197"/>
      <c r="H44" s="197"/>
    </row>
    <row r="45" spans="2:8" s="6" customFormat="1" ht="24">
      <c r="B45" s="192" t="s">
        <v>111</v>
      </c>
      <c r="C45" s="193"/>
      <c r="D45" s="193"/>
      <c r="E45" s="193"/>
      <c r="F45" s="193"/>
      <c r="G45" s="193"/>
      <c r="H45" s="193"/>
    </row>
    <row r="46" spans="2:8" s="6" customFormat="1" ht="24">
      <c r="B46" s="192" t="s">
        <v>112</v>
      </c>
      <c r="C46" s="193"/>
      <c r="D46" s="193"/>
      <c r="E46" s="193"/>
      <c r="F46" s="193"/>
      <c r="G46" s="193"/>
      <c r="H46" s="193"/>
    </row>
    <row r="47" spans="2:8" s="6" customFormat="1" ht="24">
      <c r="B47" s="70" t="s">
        <v>113</v>
      </c>
      <c r="C47" s="104"/>
      <c r="D47" s="104"/>
      <c r="E47" s="104"/>
      <c r="F47" s="104"/>
      <c r="G47" s="104"/>
      <c r="H47" s="104"/>
    </row>
    <row r="48" spans="2:8" s="6" customFormat="1" ht="24">
      <c r="B48" s="70"/>
      <c r="C48" s="70" t="s">
        <v>114</v>
      </c>
      <c r="D48" s="70"/>
      <c r="E48" s="70"/>
      <c r="F48" s="70"/>
      <c r="G48" s="70"/>
      <c r="H48" s="70"/>
    </row>
    <row r="49" spans="2:8" s="6" customFormat="1" ht="24">
      <c r="B49" s="105" t="s">
        <v>143</v>
      </c>
      <c r="C49" s="70"/>
      <c r="D49" s="70"/>
      <c r="E49" s="70"/>
      <c r="F49" s="70"/>
      <c r="G49" s="70"/>
      <c r="H49" s="70"/>
    </row>
    <row r="50" spans="2:8" s="6" customFormat="1" ht="24">
      <c r="B50" s="192" t="s">
        <v>130</v>
      </c>
      <c r="C50" s="193"/>
      <c r="D50" s="193"/>
      <c r="E50" s="193"/>
      <c r="F50" s="193"/>
      <c r="G50" s="193"/>
      <c r="H50" s="193"/>
    </row>
    <row r="51" spans="2:8" s="6" customFormat="1" ht="24">
      <c r="B51" s="116" t="s">
        <v>131</v>
      </c>
      <c r="C51" s="118"/>
      <c r="D51" s="118"/>
      <c r="E51" s="118"/>
      <c r="F51" s="118"/>
      <c r="G51" s="118"/>
      <c r="H51" s="118"/>
    </row>
    <row r="52" spans="2:8" s="6" customFormat="1" ht="24">
      <c r="B52" s="6" t="s">
        <v>132</v>
      </c>
    </row>
    <row r="53" spans="2:8" s="81" customFormat="1"/>
    <row r="54" spans="2:8" s="81" customFormat="1"/>
    <row r="55" spans="2:8" s="81" customFormat="1"/>
    <row r="56" spans="2:8" s="81" customFormat="1"/>
    <row r="57" spans="2:8" s="81" customFormat="1"/>
    <row r="58" spans="2:8" s="81" customFormat="1"/>
    <row r="59" spans="2:8" s="81" customFormat="1"/>
    <row r="60" spans="2:8" s="81" customFormat="1"/>
    <row r="61" spans="2:8" s="81" customFormat="1"/>
    <row r="62" spans="2:8" s="81" customFormat="1"/>
    <row r="63" spans="2:8" s="81" customFormat="1"/>
    <row r="64" spans="2:8" s="81" customFormat="1"/>
    <row r="65" spans="2:8" s="81" customFormat="1"/>
    <row r="66" spans="2:8">
      <c r="F66" s="13"/>
      <c r="G66" s="13"/>
      <c r="H66" s="13"/>
    </row>
    <row r="67" spans="2:8">
      <c r="F67" s="13"/>
      <c r="G67" s="13"/>
      <c r="H67" s="13"/>
    </row>
    <row r="68" spans="2:8">
      <c r="F68" s="13"/>
      <c r="G68" s="13"/>
      <c r="H68" s="13"/>
    </row>
    <row r="69" spans="2:8">
      <c r="F69" s="13"/>
      <c r="G69" s="13"/>
      <c r="H69" s="13"/>
    </row>
    <row r="70" spans="2:8">
      <c r="F70" s="13"/>
      <c r="G70" s="13"/>
      <c r="H70" s="13"/>
    </row>
    <row r="71" spans="2:8">
      <c r="F71" s="13"/>
      <c r="G71" s="13"/>
      <c r="H71" s="13"/>
    </row>
    <row r="72" spans="2:8" s="82" customFormat="1"/>
    <row r="73" spans="2:8" s="82" customFormat="1"/>
    <row r="74" spans="2:8" s="82" customFormat="1"/>
    <row r="75" spans="2:8" s="82" customFormat="1"/>
    <row r="76" spans="2:8" s="82" customFormat="1"/>
    <row r="77" spans="2:8" s="82" customFormat="1"/>
    <row r="78" spans="2:8" s="82" customFormat="1">
      <c r="B78" s="83"/>
      <c r="C78" s="83"/>
    </row>
    <row r="79" spans="2:8">
      <c r="B79" s="84"/>
      <c r="C79" s="84"/>
      <c r="D79" s="84"/>
      <c r="E79" s="84"/>
      <c r="F79" s="85"/>
      <c r="G79" s="85"/>
      <c r="H79" s="85"/>
    </row>
    <row r="80" spans="2:8">
      <c r="B80" s="84"/>
      <c r="C80" s="84"/>
      <c r="D80" s="84"/>
      <c r="E80" s="84"/>
      <c r="F80" s="85"/>
      <c r="G80" s="85"/>
      <c r="H80" s="85"/>
    </row>
    <row r="81" spans="2:8">
      <c r="B81" s="84"/>
      <c r="C81" s="84"/>
      <c r="D81" s="84"/>
      <c r="E81" s="84"/>
      <c r="F81" s="85"/>
      <c r="G81" s="85"/>
      <c r="H81" s="85"/>
    </row>
    <row r="82" spans="2:8">
      <c r="B82" s="84"/>
      <c r="C82" s="84"/>
      <c r="D82" s="84"/>
      <c r="E82" s="84"/>
      <c r="F82" s="85"/>
      <c r="G82" s="85"/>
      <c r="H82" s="85"/>
    </row>
    <row r="83" spans="2:8">
      <c r="B83" s="84"/>
      <c r="C83" s="84"/>
      <c r="D83" s="84"/>
      <c r="E83" s="84"/>
      <c r="F83" s="85"/>
      <c r="G83" s="85"/>
      <c r="H83" s="85"/>
    </row>
    <row r="84" spans="2:8">
      <c r="B84" s="84"/>
      <c r="C84" s="84"/>
      <c r="D84" s="84"/>
      <c r="E84" s="84"/>
      <c r="F84" s="85"/>
      <c r="G84" s="85"/>
      <c r="H84" s="85"/>
    </row>
    <row r="85" spans="2:8">
      <c r="B85" s="84"/>
      <c r="C85" s="84"/>
      <c r="D85" s="84"/>
      <c r="E85" s="84"/>
      <c r="F85" s="85"/>
      <c r="G85" s="85"/>
      <c r="H85" s="85"/>
    </row>
    <row r="86" spans="2:8">
      <c r="B86" s="84"/>
      <c r="C86" s="84"/>
      <c r="D86" s="84"/>
      <c r="E86" s="84"/>
      <c r="F86" s="85"/>
      <c r="G86" s="85"/>
      <c r="H86" s="85"/>
    </row>
    <row r="87" spans="2:8">
      <c r="B87" s="84"/>
      <c r="C87" s="84"/>
      <c r="D87" s="84"/>
      <c r="E87" s="84"/>
      <c r="F87" s="85"/>
      <c r="G87" s="85"/>
      <c r="H87" s="85"/>
    </row>
    <row r="88" spans="2:8">
      <c r="B88" s="84"/>
      <c r="C88" s="84"/>
      <c r="D88" s="84"/>
      <c r="E88" s="84"/>
      <c r="F88" s="85"/>
      <c r="G88" s="85"/>
      <c r="H88" s="85"/>
    </row>
    <row r="89" spans="2:8">
      <c r="B89" s="84"/>
      <c r="C89" s="84"/>
      <c r="D89" s="84"/>
      <c r="E89" s="84"/>
      <c r="F89" s="85"/>
      <c r="G89" s="85"/>
      <c r="H89" s="85"/>
    </row>
    <row r="90" spans="2:8">
      <c r="B90" s="84"/>
      <c r="C90" s="84"/>
      <c r="D90" s="84"/>
      <c r="E90" s="84"/>
      <c r="F90" s="85"/>
      <c r="G90" s="85"/>
      <c r="H90" s="85"/>
    </row>
  </sheetData>
  <mergeCells count="32">
    <mergeCell ref="B13:E13"/>
    <mergeCell ref="B14:E14"/>
    <mergeCell ref="B17:E17"/>
    <mergeCell ref="B22:E22"/>
    <mergeCell ref="B50:H50"/>
    <mergeCell ref="B41:E41"/>
    <mergeCell ref="B42:E42"/>
    <mergeCell ref="C44:H44"/>
    <mergeCell ref="B45:H45"/>
    <mergeCell ref="B46:H46"/>
    <mergeCell ref="H35:H36"/>
    <mergeCell ref="B26:E26"/>
    <mergeCell ref="B32:E32"/>
    <mergeCell ref="B35:E36"/>
    <mergeCell ref="F35:F36"/>
    <mergeCell ref="G35:G36"/>
    <mergeCell ref="A1:H1"/>
    <mergeCell ref="B24:E24"/>
    <mergeCell ref="B25:E25"/>
    <mergeCell ref="B37:E37"/>
    <mergeCell ref="B19:E19"/>
    <mergeCell ref="B20:E20"/>
    <mergeCell ref="B21:E21"/>
    <mergeCell ref="B18:E18"/>
    <mergeCell ref="B5:E6"/>
    <mergeCell ref="F5:F6"/>
    <mergeCell ref="G5:G6"/>
    <mergeCell ref="B16:E16"/>
    <mergeCell ref="B23:E23"/>
    <mergeCell ref="H5:H6"/>
    <mergeCell ref="B7:E7"/>
    <mergeCell ref="B8:E8"/>
  </mergeCells>
  <pageMargins left="0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123825</xdr:colOff>
                <xdr:row>4</xdr:row>
                <xdr:rowOff>142875</xdr:rowOff>
              </from>
              <to>
                <xdr:col>5</xdr:col>
                <xdr:colOff>257175</xdr:colOff>
                <xdr:row>5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3" r:id="rId6">
          <objectPr defaultSize="0" autoPict="0" r:id="rId5">
            <anchor moveWithCells="1" sizeWithCells="1">
              <from>
                <xdr:col>5</xdr:col>
                <xdr:colOff>123825</xdr:colOff>
                <xdr:row>34</xdr:row>
                <xdr:rowOff>161925</xdr:rowOff>
              </from>
              <to>
                <xdr:col>5</xdr:col>
                <xdr:colOff>257175</xdr:colOff>
                <xdr:row>35</xdr:row>
                <xdr:rowOff>19050</xdr:rowOff>
              </to>
            </anchor>
          </objectPr>
        </oleObject>
      </mc:Choice>
      <mc:Fallback>
        <oleObject progId="Equation.3" shapeId="1024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20" zoomScaleNormal="120" workbookViewId="0">
      <selection activeCell="C7" sqref="C7"/>
    </sheetView>
  </sheetViews>
  <sheetFormatPr defaultRowHeight="24"/>
  <cols>
    <col min="1" max="1" width="6" style="6" customWidth="1"/>
    <col min="2" max="2" width="3.140625" style="6" customWidth="1"/>
    <col min="3" max="3" width="56.42578125" style="6" customWidth="1"/>
    <col min="4" max="4" width="7.85546875" style="6" customWidth="1"/>
    <col min="5" max="5" width="7.7109375" style="6" customWidth="1"/>
    <col min="6" max="6" width="11.28515625" style="6" customWidth="1"/>
    <col min="7" max="7" width="10.5703125" style="6" customWidth="1"/>
    <col min="8" max="10" width="9.140625" style="6" customWidth="1"/>
    <col min="11" max="256" width="9.140625" style="6"/>
    <col min="257" max="257" width="4.5703125" style="6" customWidth="1"/>
    <col min="258" max="258" width="3.140625" style="6" customWidth="1"/>
    <col min="259" max="259" width="59.42578125" style="6" customWidth="1"/>
    <col min="260" max="260" width="9.85546875" style="6" customWidth="1"/>
    <col min="261" max="261" width="8.85546875" style="6" customWidth="1"/>
    <col min="262" max="262" width="13.140625" style="6" customWidth="1"/>
    <col min="263" max="263" width="10.5703125" style="6" customWidth="1"/>
    <col min="264" max="266" width="9.140625" style="6" customWidth="1"/>
    <col min="267" max="512" width="9.140625" style="6"/>
    <col min="513" max="513" width="4.5703125" style="6" customWidth="1"/>
    <col min="514" max="514" width="3.140625" style="6" customWidth="1"/>
    <col min="515" max="515" width="59.42578125" style="6" customWidth="1"/>
    <col min="516" max="516" width="9.85546875" style="6" customWidth="1"/>
    <col min="517" max="517" width="8.85546875" style="6" customWidth="1"/>
    <col min="518" max="518" width="13.140625" style="6" customWidth="1"/>
    <col min="519" max="519" width="10.5703125" style="6" customWidth="1"/>
    <col min="520" max="522" width="9.140625" style="6" customWidth="1"/>
    <col min="523" max="768" width="9.140625" style="6"/>
    <col min="769" max="769" width="4.5703125" style="6" customWidth="1"/>
    <col min="770" max="770" width="3.140625" style="6" customWidth="1"/>
    <col min="771" max="771" width="59.42578125" style="6" customWidth="1"/>
    <col min="772" max="772" width="9.85546875" style="6" customWidth="1"/>
    <col min="773" max="773" width="8.85546875" style="6" customWidth="1"/>
    <col min="774" max="774" width="13.140625" style="6" customWidth="1"/>
    <col min="775" max="775" width="10.5703125" style="6" customWidth="1"/>
    <col min="776" max="778" width="9.140625" style="6" customWidth="1"/>
    <col min="779" max="1024" width="9.140625" style="6"/>
    <col min="1025" max="1025" width="4.5703125" style="6" customWidth="1"/>
    <col min="1026" max="1026" width="3.140625" style="6" customWidth="1"/>
    <col min="1027" max="1027" width="59.42578125" style="6" customWidth="1"/>
    <col min="1028" max="1028" width="9.85546875" style="6" customWidth="1"/>
    <col min="1029" max="1029" width="8.85546875" style="6" customWidth="1"/>
    <col min="1030" max="1030" width="13.140625" style="6" customWidth="1"/>
    <col min="1031" max="1031" width="10.5703125" style="6" customWidth="1"/>
    <col min="1032" max="1034" width="9.140625" style="6" customWidth="1"/>
    <col min="1035" max="1280" width="9.140625" style="6"/>
    <col min="1281" max="1281" width="4.5703125" style="6" customWidth="1"/>
    <col min="1282" max="1282" width="3.140625" style="6" customWidth="1"/>
    <col min="1283" max="1283" width="59.42578125" style="6" customWidth="1"/>
    <col min="1284" max="1284" width="9.85546875" style="6" customWidth="1"/>
    <col min="1285" max="1285" width="8.85546875" style="6" customWidth="1"/>
    <col min="1286" max="1286" width="13.140625" style="6" customWidth="1"/>
    <col min="1287" max="1287" width="10.5703125" style="6" customWidth="1"/>
    <col min="1288" max="1290" width="9.140625" style="6" customWidth="1"/>
    <col min="1291" max="1536" width="9.140625" style="6"/>
    <col min="1537" max="1537" width="4.5703125" style="6" customWidth="1"/>
    <col min="1538" max="1538" width="3.140625" style="6" customWidth="1"/>
    <col min="1539" max="1539" width="59.42578125" style="6" customWidth="1"/>
    <col min="1540" max="1540" width="9.85546875" style="6" customWidth="1"/>
    <col min="1541" max="1541" width="8.85546875" style="6" customWidth="1"/>
    <col min="1542" max="1542" width="13.140625" style="6" customWidth="1"/>
    <col min="1543" max="1543" width="10.5703125" style="6" customWidth="1"/>
    <col min="1544" max="1546" width="9.140625" style="6" customWidth="1"/>
    <col min="1547" max="1792" width="9.140625" style="6"/>
    <col min="1793" max="1793" width="4.5703125" style="6" customWidth="1"/>
    <col min="1794" max="1794" width="3.140625" style="6" customWidth="1"/>
    <col min="1795" max="1795" width="59.42578125" style="6" customWidth="1"/>
    <col min="1796" max="1796" width="9.85546875" style="6" customWidth="1"/>
    <col min="1797" max="1797" width="8.85546875" style="6" customWidth="1"/>
    <col min="1798" max="1798" width="13.140625" style="6" customWidth="1"/>
    <col min="1799" max="1799" width="10.5703125" style="6" customWidth="1"/>
    <col min="1800" max="1802" width="9.140625" style="6" customWidth="1"/>
    <col min="1803" max="2048" width="9.140625" style="6"/>
    <col min="2049" max="2049" width="4.5703125" style="6" customWidth="1"/>
    <col min="2050" max="2050" width="3.140625" style="6" customWidth="1"/>
    <col min="2051" max="2051" width="59.42578125" style="6" customWidth="1"/>
    <col min="2052" max="2052" width="9.85546875" style="6" customWidth="1"/>
    <col min="2053" max="2053" width="8.85546875" style="6" customWidth="1"/>
    <col min="2054" max="2054" width="13.140625" style="6" customWidth="1"/>
    <col min="2055" max="2055" width="10.5703125" style="6" customWidth="1"/>
    <col min="2056" max="2058" width="9.140625" style="6" customWidth="1"/>
    <col min="2059" max="2304" width="9.140625" style="6"/>
    <col min="2305" max="2305" width="4.5703125" style="6" customWidth="1"/>
    <col min="2306" max="2306" width="3.140625" style="6" customWidth="1"/>
    <col min="2307" max="2307" width="59.42578125" style="6" customWidth="1"/>
    <col min="2308" max="2308" width="9.85546875" style="6" customWidth="1"/>
    <col min="2309" max="2309" width="8.85546875" style="6" customWidth="1"/>
    <col min="2310" max="2310" width="13.140625" style="6" customWidth="1"/>
    <col min="2311" max="2311" width="10.5703125" style="6" customWidth="1"/>
    <col min="2312" max="2314" width="9.140625" style="6" customWidth="1"/>
    <col min="2315" max="2560" width="9.140625" style="6"/>
    <col min="2561" max="2561" width="4.5703125" style="6" customWidth="1"/>
    <col min="2562" max="2562" width="3.140625" style="6" customWidth="1"/>
    <col min="2563" max="2563" width="59.42578125" style="6" customWidth="1"/>
    <col min="2564" max="2564" width="9.85546875" style="6" customWidth="1"/>
    <col min="2565" max="2565" width="8.85546875" style="6" customWidth="1"/>
    <col min="2566" max="2566" width="13.140625" style="6" customWidth="1"/>
    <col min="2567" max="2567" width="10.5703125" style="6" customWidth="1"/>
    <col min="2568" max="2570" width="9.140625" style="6" customWidth="1"/>
    <col min="2571" max="2816" width="9.140625" style="6"/>
    <col min="2817" max="2817" width="4.5703125" style="6" customWidth="1"/>
    <col min="2818" max="2818" width="3.140625" style="6" customWidth="1"/>
    <col min="2819" max="2819" width="59.42578125" style="6" customWidth="1"/>
    <col min="2820" max="2820" width="9.85546875" style="6" customWidth="1"/>
    <col min="2821" max="2821" width="8.85546875" style="6" customWidth="1"/>
    <col min="2822" max="2822" width="13.140625" style="6" customWidth="1"/>
    <col min="2823" max="2823" width="10.5703125" style="6" customWidth="1"/>
    <col min="2824" max="2826" width="9.140625" style="6" customWidth="1"/>
    <col min="2827" max="3072" width="9.140625" style="6"/>
    <col min="3073" max="3073" width="4.5703125" style="6" customWidth="1"/>
    <col min="3074" max="3074" width="3.140625" style="6" customWidth="1"/>
    <col min="3075" max="3075" width="59.42578125" style="6" customWidth="1"/>
    <col min="3076" max="3076" width="9.85546875" style="6" customWidth="1"/>
    <col min="3077" max="3077" width="8.85546875" style="6" customWidth="1"/>
    <col min="3078" max="3078" width="13.140625" style="6" customWidth="1"/>
    <col min="3079" max="3079" width="10.5703125" style="6" customWidth="1"/>
    <col min="3080" max="3082" width="9.140625" style="6" customWidth="1"/>
    <col min="3083" max="3328" width="9.140625" style="6"/>
    <col min="3329" max="3329" width="4.5703125" style="6" customWidth="1"/>
    <col min="3330" max="3330" width="3.140625" style="6" customWidth="1"/>
    <col min="3331" max="3331" width="59.42578125" style="6" customWidth="1"/>
    <col min="3332" max="3332" width="9.85546875" style="6" customWidth="1"/>
    <col min="3333" max="3333" width="8.85546875" style="6" customWidth="1"/>
    <col min="3334" max="3334" width="13.140625" style="6" customWidth="1"/>
    <col min="3335" max="3335" width="10.5703125" style="6" customWidth="1"/>
    <col min="3336" max="3338" width="9.140625" style="6" customWidth="1"/>
    <col min="3339" max="3584" width="9.140625" style="6"/>
    <col min="3585" max="3585" width="4.5703125" style="6" customWidth="1"/>
    <col min="3586" max="3586" width="3.140625" style="6" customWidth="1"/>
    <col min="3587" max="3587" width="59.42578125" style="6" customWidth="1"/>
    <col min="3588" max="3588" width="9.85546875" style="6" customWidth="1"/>
    <col min="3589" max="3589" width="8.85546875" style="6" customWidth="1"/>
    <col min="3590" max="3590" width="13.140625" style="6" customWidth="1"/>
    <col min="3591" max="3591" width="10.5703125" style="6" customWidth="1"/>
    <col min="3592" max="3594" width="9.140625" style="6" customWidth="1"/>
    <col min="3595" max="3840" width="9.140625" style="6"/>
    <col min="3841" max="3841" width="4.5703125" style="6" customWidth="1"/>
    <col min="3842" max="3842" width="3.140625" style="6" customWidth="1"/>
    <col min="3843" max="3843" width="59.42578125" style="6" customWidth="1"/>
    <col min="3844" max="3844" width="9.85546875" style="6" customWidth="1"/>
    <col min="3845" max="3845" width="8.85546875" style="6" customWidth="1"/>
    <col min="3846" max="3846" width="13.140625" style="6" customWidth="1"/>
    <col min="3847" max="3847" width="10.5703125" style="6" customWidth="1"/>
    <col min="3848" max="3850" width="9.140625" style="6" customWidth="1"/>
    <col min="3851" max="4096" width="9.140625" style="6"/>
    <col min="4097" max="4097" width="4.5703125" style="6" customWidth="1"/>
    <col min="4098" max="4098" width="3.140625" style="6" customWidth="1"/>
    <col min="4099" max="4099" width="59.42578125" style="6" customWidth="1"/>
    <col min="4100" max="4100" width="9.85546875" style="6" customWidth="1"/>
    <col min="4101" max="4101" width="8.85546875" style="6" customWidth="1"/>
    <col min="4102" max="4102" width="13.140625" style="6" customWidth="1"/>
    <col min="4103" max="4103" width="10.5703125" style="6" customWidth="1"/>
    <col min="4104" max="4106" width="9.140625" style="6" customWidth="1"/>
    <col min="4107" max="4352" width="9.140625" style="6"/>
    <col min="4353" max="4353" width="4.5703125" style="6" customWidth="1"/>
    <col min="4354" max="4354" width="3.140625" style="6" customWidth="1"/>
    <col min="4355" max="4355" width="59.42578125" style="6" customWidth="1"/>
    <col min="4356" max="4356" width="9.85546875" style="6" customWidth="1"/>
    <col min="4357" max="4357" width="8.85546875" style="6" customWidth="1"/>
    <col min="4358" max="4358" width="13.140625" style="6" customWidth="1"/>
    <col min="4359" max="4359" width="10.5703125" style="6" customWidth="1"/>
    <col min="4360" max="4362" width="9.140625" style="6" customWidth="1"/>
    <col min="4363" max="4608" width="9.140625" style="6"/>
    <col min="4609" max="4609" width="4.5703125" style="6" customWidth="1"/>
    <col min="4610" max="4610" width="3.140625" style="6" customWidth="1"/>
    <col min="4611" max="4611" width="59.42578125" style="6" customWidth="1"/>
    <col min="4612" max="4612" width="9.85546875" style="6" customWidth="1"/>
    <col min="4613" max="4613" width="8.85546875" style="6" customWidth="1"/>
    <col min="4614" max="4614" width="13.140625" style="6" customWidth="1"/>
    <col min="4615" max="4615" width="10.5703125" style="6" customWidth="1"/>
    <col min="4616" max="4618" width="9.140625" style="6" customWidth="1"/>
    <col min="4619" max="4864" width="9.140625" style="6"/>
    <col min="4865" max="4865" width="4.5703125" style="6" customWidth="1"/>
    <col min="4866" max="4866" width="3.140625" style="6" customWidth="1"/>
    <col min="4867" max="4867" width="59.42578125" style="6" customWidth="1"/>
    <col min="4868" max="4868" width="9.85546875" style="6" customWidth="1"/>
    <col min="4869" max="4869" width="8.85546875" style="6" customWidth="1"/>
    <col min="4870" max="4870" width="13.140625" style="6" customWidth="1"/>
    <col min="4871" max="4871" width="10.5703125" style="6" customWidth="1"/>
    <col min="4872" max="4874" width="9.140625" style="6" customWidth="1"/>
    <col min="4875" max="5120" width="9.140625" style="6"/>
    <col min="5121" max="5121" width="4.5703125" style="6" customWidth="1"/>
    <col min="5122" max="5122" width="3.140625" style="6" customWidth="1"/>
    <col min="5123" max="5123" width="59.42578125" style="6" customWidth="1"/>
    <col min="5124" max="5124" width="9.85546875" style="6" customWidth="1"/>
    <col min="5125" max="5125" width="8.85546875" style="6" customWidth="1"/>
    <col min="5126" max="5126" width="13.140625" style="6" customWidth="1"/>
    <col min="5127" max="5127" width="10.5703125" style="6" customWidth="1"/>
    <col min="5128" max="5130" width="9.140625" style="6" customWidth="1"/>
    <col min="5131" max="5376" width="9.140625" style="6"/>
    <col min="5377" max="5377" width="4.5703125" style="6" customWidth="1"/>
    <col min="5378" max="5378" width="3.140625" style="6" customWidth="1"/>
    <col min="5379" max="5379" width="59.42578125" style="6" customWidth="1"/>
    <col min="5380" max="5380" width="9.85546875" style="6" customWidth="1"/>
    <col min="5381" max="5381" width="8.85546875" style="6" customWidth="1"/>
    <col min="5382" max="5382" width="13.140625" style="6" customWidth="1"/>
    <col min="5383" max="5383" width="10.5703125" style="6" customWidth="1"/>
    <col min="5384" max="5386" width="9.140625" style="6" customWidth="1"/>
    <col min="5387" max="5632" width="9.140625" style="6"/>
    <col min="5633" max="5633" width="4.5703125" style="6" customWidth="1"/>
    <col min="5634" max="5634" width="3.140625" style="6" customWidth="1"/>
    <col min="5635" max="5635" width="59.42578125" style="6" customWidth="1"/>
    <col min="5636" max="5636" width="9.85546875" style="6" customWidth="1"/>
    <col min="5637" max="5637" width="8.85546875" style="6" customWidth="1"/>
    <col min="5638" max="5638" width="13.140625" style="6" customWidth="1"/>
    <col min="5639" max="5639" width="10.5703125" style="6" customWidth="1"/>
    <col min="5640" max="5642" width="9.140625" style="6" customWidth="1"/>
    <col min="5643" max="5888" width="9.140625" style="6"/>
    <col min="5889" max="5889" width="4.5703125" style="6" customWidth="1"/>
    <col min="5890" max="5890" width="3.140625" style="6" customWidth="1"/>
    <col min="5891" max="5891" width="59.42578125" style="6" customWidth="1"/>
    <col min="5892" max="5892" width="9.85546875" style="6" customWidth="1"/>
    <col min="5893" max="5893" width="8.85546875" style="6" customWidth="1"/>
    <col min="5894" max="5894" width="13.140625" style="6" customWidth="1"/>
    <col min="5895" max="5895" width="10.5703125" style="6" customWidth="1"/>
    <col min="5896" max="5898" width="9.140625" style="6" customWidth="1"/>
    <col min="5899" max="6144" width="9.140625" style="6"/>
    <col min="6145" max="6145" width="4.5703125" style="6" customWidth="1"/>
    <col min="6146" max="6146" width="3.140625" style="6" customWidth="1"/>
    <col min="6147" max="6147" width="59.42578125" style="6" customWidth="1"/>
    <col min="6148" max="6148" width="9.85546875" style="6" customWidth="1"/>
    <col min="6149" max="6149" width="8.85546875" style="6" customWidth="1"/>
    <col min="6150" max="6150" width="13.140625" style="6" customWidth="1"/>
    <col min="6151" max="6151" width="10.5703125" style="6" customWidth="1"/>
    <col min="6152" max="6154" width="9.140625" style="6" customWidth="1"/>
    <col min="6155" max="6400" width="9.140625" style="6"/>
    <col min="6401" max="6401" width="4.5703125" style="6" customWidth="1"/>
    <col min="6402" max="6402" width="3.140625" style="6" customWidth="1"/>
    <col min="6403" max="6403" width="59.42578125" style="6" customWidth="1"/>
    <col min="6404" max="6404" width="9.85546875" style="6" customWidth="1"/>
    <col min="6405" max="6405" width="8.85546875" style="6" customWidth="1"/>
    <col min="6406" max="6406" width="13.140625" style="6" customWidth="1"/>
    <col min="6407" max="6407" width="10.5703125" style="6" customWidth="1"/>
    <col min="6408" max="6410" width="9.140625" style="6" customWidth="1"/>
    <col min="6411" max="6656" width="9.140625" style="6"/>
    <col min="6657" max="6657" width="4.5703125" style="6" customWidth="1"/>
    <col min="6658" max="6658" width="3.140625" style="6" customWidth="1"/>
    <col min="6659" max="6659" width="59.42578125" style="6" customWidth="1"/>
    <col min="6660" max="6660" width="9.85546875" style="6" customWidth="1"/>
    <col min="6661" max="6661" width="8.85546875" style="6" customWidth="1"/>
    <col min="6662" max="6662" width="13.140625" style="6" customWidth="1"/>
    <col min="6663" max="6663" width="10.5703125" style="6" customWidth="1"/>
    <col min="6664" max="6666" width="9.140625" style="6" customWidth="1"/>
    <col min="6667" max="6912" width="9.140625" style="6"/>
    <col min="6913" max="6913" width="4.5703125" style="6" customWidth="1"/>
    <col min="6914" max="6914" width="3.140625" style="6" customWidth="1"/>
    <col min="6915" max="6915" width="59.42578125" style="6" customWidth="1"/>
    <col min="6916" max="6916" width="9.85546875" style="6" customWidth="1"/>
    <col min="6917" max="6917" width="8.85546875" style="6" customWidth="1"/>
    <col min="6918" max="6918" width="13.140625" style="6" customWidth="1"/>
    <col min="6919" max="6919" width="10.5703125" style="6" customWidth="1"/>
    <col min="6920" max="6922" width="9.140625" style="6" customWidth="1"/>
    <col min="6923" max="7168" width="9.140625" style="6"/>
    <col min="7169" max="7169" width="4.5703125" style="6" customWidth="1"/>
    <col min="7170" max="7170" width="3.140625" style="6" customWidth="1"/>
    <col min="7171" max="7171" width="59.42578125" style="6" customWidth="1"/>
    <col min="7172" max="7172" width="9.85546875" style="6" customWidth="1"/>
    <col min="7173" max="7173" width="8.85546875" style="6" customWidth="1"/>
    <col min="7174" max="7174" width="13.140625" style="6" customWidth="1"/>
    <col min="7175" max="7175" width="10.5703125" style="6" customWidth="1"/>
    <col min="7176" max="7178" width="9.140625" style="6" customWidth="1"/>
    <col min="7179" max="7424" width="9.140625" style="6"/>
    <col min="7425" max="7425" width="4.5703125" style="6" customWidth="1"/>
    <col min="7426" max="7426" width="3.140625" style="6" customWidth="1"/>
    <col min="7427" max="7427" width="59.42578125" style="6" customWidth="1"/>
    <col min="7428" max="7428" width="9.85546875" style="6" customWidth="1"/>
    <col min="7429" max="7429" width="8.85546875" style="6" customWidth="1"/>
    <col min="7430" max="7430" width="13.140625" style="6" customWidth="1"/>
    <col min="7431" max="7431" width="10.5703125" style="6" customWidth="1"/>
    <col min="7432" max="7434" width="9.140625" style="6" customWidth="1"/>
    <col min="7435" max="7680" width="9.140625" style="6"/>
    <col min="7681" max="7681" width="4.5703125" style="6" customWidth="1"/>
    <col min="7682" max="7682" width="3.140625" style="6" customWidth="1"/>
    <col min="7683" max="7683" width="59.42578125" style="6" customWidth="1"/>
    <col min="7684" max="7684" width="9.85546875" style="6" customWidth="1"/>
    <col min="7685" max="7685" width="8.85546875" style="6" customWidth="1"/>
    <col min="7686" max="7686" width="13.140625" style="6" customWidth="1"/>
    <col min="7687" max="7687" width="10.5703125" style="6" customWidth="1"/>
    <col min="7688" max="7690" width="9.140625" style="6" customWidth="1"/>
    <col min="7691" max="7936" width="9.140625" style="6"/>
    <col min="7937" max="7937" width="4.5703125" style="6" customWidth="1"/>
    <col min="7938" max="7938" width="3.140625" style="6" customWidth="1"/>
    <col min="7939" max="7939" width="59.42578125" style="6" customWidth="1"/>
    <col min="7940" max="7940" width="9.85546875" style="6" customWidth="1"/>
    <col min="7941" max="7941" width="8.85546875" style="6" customWidth="1"/>
    <col min="7942" max="7942" width="13.140625" style="6" customWidth="1"/>
    <col min="7943" max="7943" width="10.5703125" style="6" customWidth="1"/>
    <col min="7944" max="7946" width="9.140625" style="6" customWidth="1"/>
    <col min="7947" max="8192" width="9.140625" style="6"/>
    <col min="8193" max="8193" width="4.5703125" style="6" customWidth="1"/>
    <col min="8194" max="8194" width="3.140625" style="6" customWidth="1"/>
    <col min="8195" max="8195" width="59.42578125" style="6" customWidth="1"/>
    <col min="8196" max="8196" width="9.85546875" style="6" customWidth="1"/>
    <col min="8197" max="8197" width="8.85546875" style="6" customWidth="1"/>
    <col min="8198" max="8198" width="13.140625" style="6" customWidth="1"/>
    <col min="8199" max="8199" width="10.5703125" style="6" customWidth="1"/>
    <col min="8200" max="8202" width="9.140625" style="6" customWidth="1"/>
    <col min="8203" max="8448" width="9.140625" style="6"/>
    <col min="8449" max="8449" width="4.5703125" style="6" customWidth="1"/>
    <col min="8450" max="8450" width="3.140625" style="6" customWidth="1"/>
    <col min="8451" max="8451" width="59.42578125" style="6" customWidth="1"/>
    <col min="8452" max="8452" width="9.85546875" style="6" customWidth="1"/>
    <col min="8453" max="8453" width="8.85546875" style="6" customWidth="1"/>
    <col min="8454" max="8454" width="13.140625" style="6" customWidth="1"/>
    <col min="8455" max="8455" width="10.5703125" style="6" customWidth="1"/>
    <col min="8456" max="8458" width="9.140625" style="6" customWidth="1"/>
    <col min="8459" max="8704" width="9.140625" style="6"/>
    <col min="8705" max="8705" width="4.5703125" style="6" customWidth="1"/>
    <col min="8706" max="8706" width="3.140625" style="6" customWidth="1"/>
    <col min="8707" max="8707" width="59.42578125" style="6" customWidth="1"/>
    <col min="8708" max="8708" width="9.85546875" style="6" customWidth="1"/>
    <col min="8709" max="8709" width="8.85546875" style="6" customWidth="1"/>
    <col min="8710" max="8710" width="13.140625" style="6" customWidth="1"/>
    <col min="8711" max="8711" width="10.5703125" style="6" customWidth="1"/>
    <col min="8712" max="8714" width="9.140625" style="6" customWidth="1"/>
    <col min="8715" max="8960" width="9.140625" style="6"/>
    <col min="8961" max="8961" width="4.5703125" style="6" customWidth="1"/>
    <col min="8962" max="8962" width="3.140625" style="6" customWidth="1"/>
    <col min="8963" max="8963" width="59.42578125" style="6" customWidth="1"/>
    <col min="8964" max="8964" width="9.85546875" style="6" customWidth="1"/>
    <col min="8965" max="8965" width="8.85546875" style="6" customWidth="1"/>
    <col min="8966" max="8966" width="13.140625" style="6" customWidth="1"/>
    <col min="8967" max="8967" width="10.5703125" style="6" customWidth="1"/>
    <col min="8968" max="8970" width="9.140625" style="6" customWidth="1"/>
    <col min="8971" max="9216" width="9.140625" style="6"/>
    <col min="9217" max="9217" width="4.5703125" style="6" customWidth="1"/>
    <col min="9218" max="9218" width="3.140625" style="6" customWidth="1"/>
    <col min="9219" max="9219" width="59.42578125" style="6" customWidth="1"/>
    <col min="9220" max="9220" width="9.85546875" style="6" customWidth="1"/>
    <col min="9221" max="9221" width="8.85546875" style="6" customWidth="1"/>
    <col min="9222" max="9222" width="13.140625" style="6" customWidth="1"/>
    <col min="9223" max="9223" width="10.5703125" style="6" customWidth="1"/>
    <col min="9224" max="9226" width="9.140625" style="6" customWidth="1"/>
    <col min="9227" max="9472" width="9.140625" style="6"/>
    <col min="9473" max="9473" width="4.5703125" style="6" customWidth="1"/>
    <col min="9474" max="9474" width="3.140625" style="6" customWidth="1"/>
    <col min="9475" max="9475" width="59.42578125" style="6" customWidth="1"/>
    <col min="9476" max="9476" width="9.85546875" style="6" customWidth="1"/>
    <col min="9477" max="9477" width="8.85546875" style="6" customWidth="1"/>
    <col min="9478" max="9478" width="13.140625" style="6" customWidth="1"/>
    <col min="9479" max="9479" width="10.5703125" style="6" customWidth="1"/>
    <col min="9480" max="9482" width="9.140625" style="6" customWidth="1"/>
    <col min="9483" max="9728" width="9.140625" style="6"/>
    <col min="9729" max="9729" width="4.5703125" style="6" customWidth="1"/>
    <col min="9730" max="9730" width="3.140625" style="6" customWidth="1"/>
    <col min="9731" max="9731" width="59.42578125" style="6" customWidth="1"/>
    <col min="9732" max="9732" width="9.85546875" style="6" customWidth="1"/>
    <col min="9733" max="9733" width="8.85546875" style="6" customWidth="1"/>
    <col min="9734" max="9734" width="13.140625" style="6" customWidth="1"/>
    <col min="9735" max="9735" width="10.5703125" style="6" customWidth="1"/>
    <col min="9736" max="9738" width="9.140625" style="6" customWidth="1"/>
    <col min="9739" max="9984" width="9.140625" style="6"/>
    <col min="9985" max="9985" width="4.5703125" style="6" customWidth="1"/>
    <col min="9986" max="9986" width="3.140625" style="6" customWidth="1"/>
    <col min="9987" max="9987" width="59.42578125" style="6" customWidth="1"/>
    <col min="9988" max="9988" width="9.85546875" style="6" customWidth="1"/>
    <col min="9989" max="9989" width="8.85546875" style="6" customWidth="1"/>
    <col min="9990" max="9990" width="13.140625" style="6" customWidth="1"/>
    <col min="9991" max="9991" width="10.5703125" style="6" customWidth="1"/>
    <col min="9992" max="9994" width="9.140625" style="6" customWidth="1"/>
    <col min="9995" max="10240" width="9.140625" style="6"/>
    <col min="10241" max="10241" width="4.5703125" style="6" customWidth="1"/>
    <col min="10242" max="10242" width="3.140625" style="6" customWidth="1"/>
    <col min="10243" max="10243" width="59.42578125" style="6" customWidth="1"/>
    <col min="10244" max="10244" width="9.85546875" style="6" customWidth="1"/>
    <col min="10245" max="10245" width="8.85546875" style="6" customWidth="1"/>
    <col min="10246" max="10246" width="13.140625" style="6" customWidth="1"/>
    <col min="10247" max="10247" width="10.5703125" style="6" customWidth="1"/>
    <col min="10248" max="10250" width="9.140625" style="6" customWidth="1"/>
    <col min="10251" max="10496" width="9.140625" style="6"/>
    <col min="10497" max="10497" width="4.5703125" style="6" customWidth="1"/>
    <col min="10498" max="10498" width="3.140625" style="6" customWidth="1"/>
    <col min="10499" max="10499" width="59.42578125" style="6" customWidth="1"/>
    <col min="10500" max="10500" width="9.85546875" style="6" customWidth="1"/>
    <col min="10501" max="10501" width="8.85546875" style="6" customWidth="1"/>
    <col min="10502" max="10502" width="13.140625" style="6" customWidth="1"/>
    <col min="10503" max="10503" width="10.5703125" style="6" customWidth="1"/>
    <col min="10504" max="10506" width="9.140625" style="6" customWidth="1"/>
    <col min="10507" max="10752" width="9.140625" style="6"/>
    <col min="10753" max="10753" width="4.5703125" style="6" customWidth="1"/>
    <col min="10754" max="10754" width="3.140625" style="6" customWidth="1"/>
    <col min="10755" max="10755" width="59.42578125" style="6" customWidth="1"/>
    <col min="10756" max="10756" width="9.85546875" style="6" customWidth="1"/>
    <col min="10757" max="10757" width="8.85546875" style="6" customWidth="1"/>
    <col min="10758" max="10758" width="13.140625" style="6" customWidth="1"/>
    <col min="10759" max="10759" width="10.5703125" style="6" customWidth="1"/>
    <col min="10760" max="10762" width="9.140625" style="6" customWidth="1"/>
    <col min="10763" max="11008" width="9.140625" style="6"/>
    <col min="11009" max="11009" width="4.5703125" style="6" customWidth="1"/>
    <col min="11010" max="11010" width="3.140625" style="6" customWidth="1"/>
    <col min="11011" max="11011" width="59.42578125" style="6" customWidth="1"/>
    <col min="11012" max="11012" width="9.85546875" style="6" customWidth="1"/>
    <col min="11013" max="11013" width="8.85546875" style="6" customWidth="1"/>
    <col min="11014" max="11014" width="13.140625" style="6" customWidth="1"/>
    <col min="11015" max="11015" width="10.5703125" style="6" customWidth="1"/>
    <col min="11016" max="11018" width="9.140625" style="6" customWidth="1"/>
    <col min="11019" max="11264" width="9.140625" style="6"/>
    <col min="11265" max="11265" width="4.5703125" style="6" customWidth="1"/>
    <col min="11266" max="11266" width="3.140625" style="6" customWidth="1"/>
    <col min="11267" max="11267" width="59.42578125" style="6" customWidth="1"/>
    <col min="11268" max="11268" width="9.85546875" style="6" customWidth="1"/>
    <col min="11269" max="11269" width="8.85546875" style="6" customWidth="1"/>
    <col min="11270" max="11270" width="13.140625" style="6" customWidth="1"/>
    <col min="11271" max="11271" width="10.5703125" style="6" customWidth="1"/>
    <col min="11272" max="11274" width="9.140625" style="6" customWidth="1"/>
    <col min="11275" max="11520" width="9.140625" style="6"/>
    <col min="11521" max="11521" width="4.5703125" style="6" customWidth="1"/>
    <col min="11522" max="11522" width="3.140625" style="6" customWidth="1"/>
    <col min="11523" max="11523" width="59.42578125" style="6" customWidth="1"/>
    <col min="11524" max="11524" width="9.85546875" style="6" customWidth="1"/>
    <col min="11525" max="11525" width="8.85546875" style="6" customWidth="1"/>
    <col min="11526" max="11526" width="13.140625" style="6" customWidth="1"/>
    <col min="11527" max="11527" width="10.5703125" style="6" customWidth="1"/>
    <col min="11528" max="11530" width="9.140625" style="6" customWidth="1"/>
    <col min="11531" max="11776" width="9.140625" style="6"/>
    <col min="11777" max="11777" width="4.5703125" style="6" customWidth="1"/>
    <col min="11778" max="11778" width="3.140625" style="6" customWidth="1"/>
    <col min="11779" max="11779" width="59.42578125" style="6" customWidth="1"/>
    <col min="11780" max="11780" width="9.85546875" style="6" customWidth="1"/>
    <col min="11781" max="11781" width="8.85546875" style="6" customWidth="1"/>
    <col min="11782" max="11782" width="13.140625" style="6" customWidth="1"/>
    <col min="11783" max="11783" width="10.5703125" style="6" customWidth="1"/>
    <col min="11784" max="11786" width="9.140625" style="6" customWidth="1"/>
    <col min="11787" max="12032" width="9.140625" style="6"/>
    <col min="12033" max="12033" width="4.5703125" style="6" customWidth="1"/>
    <col min="12034" max="12034" width="3.140625" style="6" customWidth="1"/>
    <col min="12035" max="12035" width="59.42578125" style="6" customWidth="1"/>
    <col min="12036" max="12036" width="9.85546875" style="6" customWidth="1"/>
    <col min="12037" max="12037" width="8.85546875" style="6" customWidth="1"/>
    <col min="12038" max="12038" width="13.140625" style="6" customWidth="1"/>
    <col min="12039" max="12039" width="10.5703125" style="6" customWidth="1"/>
    <col min="12040" max="12042" width="9.140625" style="6" customWidth="1"/>
    <col min="12043" max="12288" width="9.140625" style="6"/>
    <col min="12289" max="12289" width="4.5703125" style="6" customWidth="1"/>
    <col min="12290" max="12290" width="3.140625" style="6" customWidth="1"/>
    <col min="12291" max="12291" width="59.42578125" style="6" customWidth="1"/>
    <col min="12292" max="12292" width="9.85546875" style="6" customWidth="1"/>
    <col min="12293" max="12293" width="8.85546875" style="6" customWidth="1"/>
    <col min="12294" max="12294" width="13.140625" style="6" customWidth="1"/>
    <col min="12295" max="12295" width="10.5703125" style="6" customWidth="1"/>
    <col min="12296" max="12298" width="9.140625" style="6" customWidth="1"/>
    <col min="12299" max="12544" width="9.140625" style="6"/>
    <col min="12545" max="12545" width="4.5703125" style="6" customWidth="1"/>
    <col min="12546" max="12546" width="3.140625" style="6" customWidth="1"/>
    <col min="12547" max="12547" width="59.42578125" style="6" customWidth="1"/>
    <col min="12548" max="12548" width="9.85546875" style="6" customWidth="1"/>
    <col min="12549" max="12549" width="8.85546875" style="6" customWidth="1"/>
    <col min="12550" max="12550" width="13.140625" style="6" customWidth="1"/>
    <col min="12551" max="12551" width="10.5703125" style="6" customWidth="1"/>
    <col min="12552" max="12554" width="9.140625" style="6" customWidth="1"/>
    <col min="12555" max="12800" width="9.140625" style="6"/>
    <col min="12801" max="12801" width="4.5703125" style="6" customWidth="1"/>
    <col min="12802" max="12802" width="3.140625" style="6" customWidth="1"/>
    <col min="12803" max="12803" width="59.42578125" style="6" customWidth="1"/>
    <col min="12804" max="12804" width="9.85546875" style="6" customWidth="1"/>
    <col min="12805" max="12805" width="8.85546875" style="6" customWidth="1"/>
    <col min="12806" max="12806" width="13.140625" style="6" customWidth="1"/>
    <col min="12807" max="12807" width="10.5703125" style="6" customWidth="1"/>
    <col min="12808" max="12810" width="9.140625" style="6" customWidth="1"/>
    <col min="12811" max="13056" width="9.140625" style="6"/>
    <col min="13057" max="13057" width="4.5703125" style="6" customWidth="1"/>
    <col min="13058" max="13058" width="3.140625" style="6" customWidth="1"/>
    <col min="13059" max="13059" width="59.42578125" style="6" customWidth="1"/>
    <col min="13060" max="13060" width="9.85546875" style="6" customWidth="1"/>
    <col min="13061" max="13061" width="8.85546875" style="6" customWidth="1"/>
    <col min="13062" max="13062" width="13.140625" style="6" customWidth="1"/>
    <col min="13063" max="13063" width="10.5703125" style="6" customWidth="1"/>
    <col min="13064" max="13066" width="9.140625" style="6" customWidth="1"/>
    <col min="13067" max="13312" width="9.140625" style="6"/>
    <col min="13313" max="13313" width="4.5703125" style="6" customWidth="1"/>
    <col min="13314" max="13314" width="3.140625" style="6" customWidth="1"/>
    <col min="13315" max="13315" width="59.42578125" style="6" customWidth="1"/>
    <col min="13316" max="13316" width="9.85546875" style="6" customWidth="1"/>
    <col min="13317" max="13317" width="8.85546875" style="6" customWidth="1"/>
    <col min="13318" max="13318" width="13.140625" style="6" customWidth="1"/>
    <col min="13319" max="13319" width="10.5703125" style="6" customWidth="1"/>
    <col min="13320" max="13322" width="9.140625" style="6" customWidth="1"/>
    <col min="13323" max="13568" width="9.140625" style="6"/>
    <col min="13569" max="13569" width="4.5703125" style="6" customWidth="1"/>
    <col min="13570" max="13570" width="3.140625" style="6" customWidth="1"/>
    <col min="13571" max="13571" width="59.42578125" style="6" customWidth="1"/>
    <col min="13572" max="13572" width="9.85546875" style="6" customWidth="1"/>
    <col min="13573" max="13573" width="8.85546875" style="6" customWidth="1"/>
    <col min="13574" max="13574" width="13.140625" style="6" customWidth="1"/>
    <col min="13575" max="13575" width="10.5703125" style="6" customWidth="1"/>
    <col min="13576" max="13578" width="9.140625" style="6" customWidth="1"/>
    <col min="13579" max="13824" width="9.140625" style="6"/>
    <col min="13825" max="13825" width="4.5703125" style="6" customWidth="1"/>
    <col min="13826" max="13826" width="3.140625" style="6" customWidth="1"/>
    <col min="13827" max="13827" width="59.42578125" style="6" customWidth="1"/>
    <col min="13828" max="13828" width="9.85546875" style="6" customWidth="1"/>
    <col min="13829" max="13829" width="8.85546875" style="6" customWidth="1"/>
    <col min="13830" max="13830" width="13.140625" style="6" customWidth="1"/>
    <col min="13831" max="13831" width="10.5703125" style="6" customWidth="1"/>
    <col min="13832" max="13834" width="9.140625" style="6" customWidth="1"/>
    <col min="13835" max="14080" width="9.140625" style="6"/>
    <col min="14081" max="14081" width="4.5703125" style="6" customWidth="1"/>
    <col min="14082" max="14082" width="3.140625" style="6" customWidth="1"/>
    <col min="14083" max="14083" width="59.42578125" style="6" customWidth="1"/>
    <col min="14084" max="14084" width="9.85546875" style="6" customWidth="1"/>
    <col min="14085" max="14085" width="8.85546875" style="6" customWidth="1"/>
    <col min="14086" max="14086" width="13.140625" style="6" customWidth="1"/>
    <col min="14087" max="14087" width="10.5703125" style="6" customWidth="1"/>
    <col min="14088" max="14090" width="9.140625" style="6" customWidth="1"/>
    <col min="14091" max="14336" width="9.140625" style="6"/>
    <col min="14337" max="14337" width="4.5703125" style="6" customWidth="1"/>
    <col min="14338" max="14338" width="3.140625" style="6" customWidth="1"/>
    <col min="14339" max="14339" width="59.42578125" style="6" customWidth="1"/>
    <col min="14340" max="14340" width="9.85546875" style="6" customWidth="1"/>
    <col min="14341" max="14341" width="8.85546875" style="6" customWidth="1"/>
    <col min="14342" max="14342" width="13.140625" style="6" customWidth="1"/>
    <col min="14343" max="14343" width="10.5703125" style="6" customWidth="1"/>
    <col min="14344" max="14346" width="9.140625" style="6" customWidth="1"/>
    <col min="14347" max="14592" width="9.140625" style="6"/>
    <col min="14593" max="14593" width="4.5703125" style="6" customWidth="1"/>
    <col min="14594" max="14594" width="3.140625" style="6" customWidth="1"/>
    <col min="14595" max="14595" width="59.42578125" style="6" customWidth="1"/>
    <col min="14596" max="14596" width="9.85546875" style="6" customWidth="1"/>
    <col min="14597" max="14597" width="8.85546875" style="6" customWidth="1"/>
    <col min="14598" max="14598" width="13.140625" style="6" customWidth="1"/>
    <col min="14599" max="14599" width="10.5703125" style="6" customWidth="1"/>
    <col min="14600" max="14602" width="9.140625" style="6" customWidth="1"/>
    <col min="14603" max="14848" width="9.140625" style="6"/>
    <col min="14849" max="14849" width="4.5703125" style="6" customWidth="1"/>
    <col min="14850" max="14850" width="3.140625" style="6" customWidth="1"/>
    <col min="14851" max="14851" width="59.42578125" style="6" customWidth="1"/>
    <col min="14852" max="14852" width="9.85546875" style="6" customWidth="1"/>
    <col min="14853" max="14853" width="8.85546875" style="6" customWidth="1"/>
    <col min="14854" max="14854" width="13.140625" style="6" customWidth="1"/>
    <col min="14855" max="14855" width="10.5703125" style="6" customWidth="1"/>
    <col min="14856" max="14858" width="9.140625" style="6" customWidth="1"/>
    <col min="14859" max="15104" width="9.140625" style="6"/>
    <col min="15105" max="15105" width="4.5703125" style="6" customWidth="1"/>
    <col min="15106" max="15106" width="3.140625" style="6" customWidth="1"/>
    <col min="15107" max="15107" width="59.42578125" style="6" customWidth="1"/>
    <col min="15108" max="15108" width="9.85546875" style="6" customWidth="1"/>
    <col min="15109" max="15109" width="8.85546875" style="6" customWidth="1"/>
    <col min="15110" max="15110" width="13.140625" style="6" customWidth="1"/>
    <col min="15111" max="15111" width="10.5703125" style="6" customWidth="1"/>
    <col min="15112" max="15114" width="9.140625" style="6" customWidth="1"/>
    <col min="15115" max="15360" width="9.140625" style="6"/>
    <col min="15361" max="15361" width="4.5703125" style="6" customWidth="1"/>
    <col min="15362" max="15362" width="3.140625" style="6" customWidth="1"/>
    <col min="15363" max="15363" width="59.42578125" style="6" customWidth="1"/>
    <col min="15364" max="15364" width="9.85546875" style="6" customWidth="1"/>
    <col min="15365" max="15365" width="8.85546875" style="6" customWidth="1"/>
    <col min="15366" max="15366" width="13.140625" style="6" customWidth="1"/>
    <col min="15367" max="15367" width="10.5703125" style="6" customWidth="1"/>
    <col min="15368" max="15370" width="9.140625" style="6" customWidth="1"/>
    <col min="15371" max="15616" width="9.140625" style="6"/>
    <col min="15617" max="15617" width="4.5703125" style="6" customWidth="1"/>
    <col min="15618" max="15618" width="3.140625" style="6" customWidth="1"/>
    <col min="15619" max="15619" width="59.42578125" style="6" customWidth="1"/>
    <col min="15620" max="15620" width="9.85546875" style="6" customWidth="1"/>
    <col min="15621" max="15621" width="8.85546875" style="6" customWidth="1"/>
    <col min="15622" max="15622" width="13.140625" style="6" customWidth="1"/>
    <col min="15623" max="15623" width="10.5703125" style="6" customWidth="1"/>
    <col min="15624" max="15626" width="9.140625" style="6" customWidth="1"/>
    <col min="15627" max="15872" width="9.140625" style="6"/>
    <col min="15873" max="15873" width="4.5703125" style="6" customWidth="1"/>
    <col min="15874" max="15874" width="3.140625" style="6" customWidth="1"/>
    <col min="15875" max="15875" width="59.42578125" style="6" customWidth="1"/>
    <col min="15876" max="15876" width="9.85546875" style="6" customWidth="1"/>
    <col min="15877" max="15877" width="8.85546875" style="6" customWidth="1"/>
    <col min="15878" max="15878" width="13.140625" style="6" customWidth="1"/>
    <col min="15879" max="15879" width="10.5703125" style="6" customWidth="1"/>
    <col min="15880" max="15882" width="9.140625" style="6" customWidth="1"/>
    <col min="15883" max="16128" width="9.140625" style="6"/>
    <col min="16129" max="16129" width="4.5703125" style="6" customWidth="1"/>
    <col min="16130" max="16130" width="3.140625" style="6" customWidth="1"/>
    <col min="16131" max="16131" width="59.42578125" style="6" customWidth="1"/>
    <col min="16132" max="16132" width="9.85546875" style="6" customWidth="1"/>
    <col min="16133" max="16133" width="8.85546875" style="6" customWidth="1"/>
    <col min="16134" max="16134" width="13.140625" style="6" customWidth="1"/>
    <col min="16135" max="16135" width="10.5703125" style="6" customWidth="1"/>
    <col min="16136" max="16138" width="9.140625" style="6" customWidth="1"/>
    <col min="16139" max="16384" width="9.140625" style="6"/>
  </cols>
  <sheetData>
    <row r="1" spans="1:9">
      <c r="B1" s="198" t="s">
        <v>48</v>
      </c>
      <c r="C1" s="198"/>
      <c r="D1" s="198"/>
      <c r="E1" s="198"/>
      <c r="F1" s="198"/>
      <c r="G1" s="78"/>
      <c r="H1" s="78"/>
      <c r="I1" s="78"/>
    </row>
    <row r="2" spans="1:9">
      <c r="B2" s="79"/>
      <c r="C2" s="79"/>
    </row>
    <row r="3" spans="1:9">
      <c r="A3" s="36" t="s">
        <v>141</v>
      </c>
    </row>
    <row r="4" spans="1:9">
      <c r="B4" s="36" t="s">
        <v>137</v>
      </c>
    </row>
    <row r="5" spans="1:9">
      <c r="B5" s="54" t="s">
        <v>25</v>
      </c>
      <c r="C5" s="54" t="s">
        <v>15</v>
      </c>
      <c r="D5" s="55" t="s">
        <v>26</v>
      </c>
    </row>
    <row r="6" spans="1:9">
      <c r="B6" s="56">
        <v>1</v>
      </c>
      <c r="C6" s="58" t="s">
        <v>43</v>
      </c>
      <c r="D6" s="57">
        <v>4</v>
      </c>
    </row>
    <row r="7" spans="1:9">
      <c r="B7" s="137">
        <v>2</v>
      </c>
      <c r="C7" s="129" t="s">
        <v>58</v>
      </c>
      <c r="D7" s="111">
        <v>2</v>
      </c>
    </row>
    <row r="8" spans="1:9">
      <c r="B8" s="110">
        <v>3</v>
      </c>
      <c r="C8" s="58" t="s">
        <v>54</v>
      </c>
      <c r="D8" s="111">
        <v>1</v>
      </c>
    </row>
    <row r="9" spans="1:9">
      <c r="B9" s="110">
        <v>4</v>
      </c>
      <c r="C9" s="58" t="s">
        <v>55</v>
      </c>
      <c r="D9" s="111">
        <v>1</v>
      </c>
    </row>
    <row r="10" spans="1:9">
      <c r="B10" s="199">
        <v>5</v>
      </c>
      <c r="C10" s="66" t="s">
        <v>56</v>
      </c>
      <c r="D10" s="201">
        <v>1</v>
      </c>
    </row>
    <row r="11" spans="1:9">
      <c r="B11" s="200"/>
      <c r="C11" s="67" t="s">
        <v>57</v>
      </c>
      <c r="D11" s="202"/>
    </row>
    <row r="12" spans="1:9">
      <c r="B12" s="199">
        <v>6</v>
      </c>
      <c r="C12" s="66" t="s">
        <v>60</v>
      </c>
      <c r="D12" s="201">
        <v>1</v>
      </c>
    </row>
    <row r="13" spans="1:9">
      <c r="B13" s="200"/>
      <c r="C13" s="67" t="s">
        <v>61</v>
      </c>
      <c r="D13" s="202"/>
    </row>
    <row r="14" spans="1:9">
      <c r="B14" s="130">
        <v>7</v>
      </c>
      <c r="C14" s="58" t="s">
        <v>65</v>
      </c>
      <c r="D14" s="23">
        <v>1</v>
      </c>
    </row>
    <row r="15" spans="1:9">
      <c r="B15" s="130">
        <v>8</v>
      </c>
      <c r="C15" s="58" t="s">
        <v>67</v>
      </c>
      <c r="D15" s="23">
        <v>1</v>
      </c>
    </row>
    <row r="16" spans="1:9">
      <c r="B16" s="130">
        <v>9</v>
      </c>
      <c r="C16" s="58" t="s">
        <v>69</v>
      </c>
      <c r="D16" s="23">
        <v>1</v>
      </c>
    </row>
    <row r="17" spans="2:4">
      <c r="B17" s="203" t="s">
        <v>9</v>
      </c>
      <c r="C17" s="204"/>
      <c r="D17" s="65">
        <f>SUM(D6:D16)</f>
        <v>13</v>
      </c>
    </row>
    <row r="18" spans="2:4">
      <c r="B18" s="79"/>
      <c r="C18" s="79"/>
    </row>
    <row r="19" spans="2:4">
      <c r="B19" s="36" t="s">
        <v>115</v>
      </c>
    </row>
    <row r="20" spans="2:4">
      <c r="B20" s="54" t="s">
        <v>25</v>
      </c>
      <c r="C20" s="54" t="s">
        <v>15</v>
      </c>
      <c r="D20" s="55" t="s">
        <v>26</v>
      </c>
    </row>
    <row r="21" spans="2:4">
      <c r="B21" s="56">
        <v>1</v>
      </c>
      <c r="C21" s="58" t="s">
        <v>59</v>
      </c>
      <c r="D21" s="57">
        <v>1</v>
      </c>
    </row>
    <row r="22" spans="2:4">
      <c r="B22" s="110">
        <v>2</v>
      </c>
      <c r="C22" s="58" t="s">
        <v>62</v>
      </c>
      <c r="D22" s="111">
        <v>1</v>
      </c>
    </row>
    <row r="23" spans="2:4">
      <c r="B23" s="110">
        <v>3</v>
      </c>
      <c r="C23" s="66" t="s">
        <v>63</v>
      </c>
      <c r="D23" s="111">
        <v>1</v>
      </c>
    </row>
    <row r="24" spans="2:4">
      <c r="B24" s="199">
        <v>4</v>
      </c>
      <c r="C24" s="66" t="s">
        <v>138</v>
      </c>
      <c r="D24" s="201">
        <v>1</v>
      </c>
    </row>
    <row r="25" spans="2:4">
      <c r="B25" s="200"/>
      <c r="C25" s="67" t="s">
        <v>66</v>
      </c>
      <c r="D25" s="202"/>
    </row>
    <row r="26" spans="2:4">
      <c r="B26" s="110">
        <v>5</v>
      </c>
      <c r="C26" s="67" t="s">
        <v>68</v>
      </c>
      <c r="D26" s="111">
        <v>1</v>
      </c>
    </row>
    <row r="27" spans="2:4">
      <c r="B27" s="203" t="s">
        <v>9</v>
      </c>
      <c r="C27" s="204"/>
      <c r="D27" s="65">
        <f>SUM(D21:D26)</f>
        <v>5</v>
      </c>
    </row>
    <row r="28" spans="2:4">
      <c r="B28" s="79"/>
      <c r="C28" s="79"/>
    </row>
    <row r="29" spans="2:4">
      <c r="B29" s="79"/>
      <c r="C29" s="79"/>
    </row>
    <row r="30" spans="2:4">
      <c r="B30" s="79"/>
      <c r="C30" s="79"/>
    </row>
    <row r="31" spans="2:4">
      <c r="B31" s="79"/>
      <c r="C31" s="79"/>
    </row>
    <row r="32" spans="2:4">
      <c r="B32" s="79"/>
      <c r="C32" s="79"/>
    </row>
    <row r="33" spans="2:3">
      <c r="B33" s="79"/>
      <c r="C33" s="79"/>
    </row>
    <row r="34" spans="2:3">
      <c r="B34" s="79"/>
      <c r="C34" s="79"/>
    </row>
    <row r="35" spans="2:3">
      <c r="B35" s="79"/>
      <c r="C35" s="79"/>
    </row>
    <row r="36" spans="2:3">
      <c r="B36" s="79"/>
      <c r="C36" s="79"/>
    </row>
    <row r="37" spans="2:3">
      <c r="B37" s="79"/>
      <c r="C37" s="79"/>
    </row>
    <row r="38" spans="2:3">
      <c r="B38" s="79"/>
      <c r="C38" s="79"/>
    </row>
    <row r="39" spans="2:3">
      <c r="B39" s="79"/>
      <c r="C39" s="79"/>
    </row>
    <row r="40" spans="2:3">
      <c r="B40" s="79"/>
      <c r="C40" s="79"/>
    </row>
    <row r="41" spans="2:3">
      <c r="B41" s="79"/>
      <c r="C41" s="79"/>
    </row>
    <row r="42" spans="2:3">
      <c r="B42" s="79"/>
      <c r="C42" s="79"/>
    </row>
    <row r="43" spans="2:3">
      <c r="B43" s="79"/>
      <c r="C43" s="79"/>
    </row>
    <row r="44" spans="2:3">
      <c r="B44" s="79"/>
      <c r="C44" s="79"/>
    </row>
  </sheetData>
  <mergeCells count="9">
    <mergeCell ref="B1:F1"/>
    <mergeCell ref="B10:B11"/>
    <mergeCell ref="D10:D11"/>
    <mergeCell ref="B27:C27"/>
    <mergeCell ref="D12:D13"/>
    <mergeCell ref="B12:B13"/>
    <mergeCell ref="D24:D25"/>
    <mergeCell ref="B24:B25"/>
    <mergeCell ref="B17:C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ตาราง1-2</vt:lpstr>
      <vt:lpstr>ตาราง 3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2019-09-06T07:26:36Z</cp:lastPrinted>
  <dcterms:created xsi:type="dcterms:W3CDTF">2014-10-15T08:34:52Z</dcterms:created>
  <dcterms:modified xsi:type="dcterms:W3CDTF">2019-09-06T07:31:42Z</dcterms:modified>
</cp:coreProperties>
</file>