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4"/>
  </bookViews>
  <sheets>
    <sheet name="ข้อมูล" sheetId="1" r:id="rId1"/>
    <sheet name="ข้อมูลทั่วไป" sheetId="2" r:id="rId2"/>
    <sheet name="ตารางสรุป" sheetId="3" r:id="rId3"/>
    <sheet name="ข้อเสนอแนะ1" sheetId="4" r:id="rId4"/>
    <sheet name="บทสรุป" sheetId="5" r:id="rId5"/>
  </sheets>
  <definedNames/>
  <calcPr fullCalcOnLoad="1"/>
</workbook>
</file>

<file path=xl/sharedStrings.xml><?xml version="1.0" encoding="utf-8"?>
<sst xmlns="http://schemas.openxmlformats.org/spreadsheetml/2006/main" count="126" uniqueCount="89">
  <si>
    <t>ระดับ
ความคิดเห็น</t>
  </si>
  <si>
    <t>มาก</t>
  </si>
  <si>
    <t>ค่าเฉลี่ย</t>
  </si>
  <si>
    <t>sd</t>
  </si>
  <si>
    <t>รายการ</t>
  </si>
  <si>
    <t>ข้อที่</t>
  </si>
  <si>
    <t>X</t>
  </si>
  <si>
    <t>จำนวน</t>
  </si>
  <si>
    <t>ร้อยละ</t>
  </si>
  <si>
    <t>รวม</t>
  </si>
  <si>
    <t>ลำดับที่</t>
  </si>
  <si>
    <t>ความถี่</t>
  </si>
  <si>
    <t>SD</t>
  </si>
  <si>
    <t>ด้านกระบวนการขั้นตอนการจัดโครงการ</t>
  </si>
  <si>
    <t>1.1  การประชาสัมพันธ์และการแจ้งข่าว</t>
  </si>
  <si>
    <t>1.2  การลงทะเบียนเข้าร่วมโครงการฯ</t>
  </si>
  <si>
    <t>ด้านเจ้าหน้าที่ผู้ให้บริการ</t>
  </si>
  <si>
    <t>2.1  การประสานงาน/การรับแจ้งข่าว/การให้ข้อมูลเกี่ยวกับโครงการฯ</t>
  </si>
  <si>
    <t>2.2  การอำนวยความสะดวกในการเข้าร่วมโครงการฯ</t>
  </si>
  <si>
    <t>ด้านสิ่งอำนวยความสะดวก</t>
  </si>
  <si>
    <t>3.1  สถานที่จัดโครงการฯ</t>
  </si>
  <si>
    <t>3.2  โสตทัศนูปกรณ์</t>
  </si>
  <si>
    <t>รวมเฉลี่ย</t>
  </si>
  <si>
    <t>รวมทุกด้าน</t>
  </si>
  <si>
    <t>ไม่ระบุ</t>
  </si>
  <si>
    <t>4.5  เอกสารประกอบโครงการฯ</t>
  </si>
  <si>
    <t xml:space="preserve">จากตาราง  4  แสดงผลการประเมินความคิดเห็นเกี่ยวกับการจัดโครงการฯ  พบว่า  ผู้ตอบแบบประเมินมีความคิดเห็น </t>
  </si>
  <si>
    <t>บทสรุปสำหรับผู้บริหาร</t>
  </si>
  <si>
    <t>สถานภาพ</t>
  </si>
  <si>
    <t>กลุ่มสาขาวิชา</t>
  </si>
  <si>
    <t>4.1.1</t>
  </si>
  <si>
    <t>4.1.2</t>
  </si>
  <si>
    <t>4.1.3</t>
  </si>
  <si>
    <t>1+2</t>
  </si>
  <si>
    <t>4.1  รูปแบบการจัดโครงการฯ</t>
  </si>
  <si>
    <t xml:space="preserve">      4.1.1  การบรรยาย</t>
  </si>
  <si>
    <t xml:space="preserve">      4.1.2  การประชุมกลุ่มย่อย</t>
  </si>
  <si>
    <t xml:space="preserve">      4.1.3  การนำเสนอผลการประชุมกลุ่มย่อย</t>
  </si>
  <si>
    <t>N = 8</t>
  </si>
  <si>
    <t>3.3  ยานพาหนะ</t>
  </si>
  <si>
    <t>ด้านคุณภาพการให้บริการ</t>
  </si>
  <si>
    <t>4.2  วัตถุประสงค์การจัดโครงการฯ</t>
  </si>
  <si>
    <t>4.3  ประโยชน์ที่ได้รับจากการจัดโครงการ</t>
  </si>
  <si>
    <t>4.4  ระยะเวลาในการจัดโครงการฯ</t>
  </si>
  <si>
    <t>4.6  ความเหมาะสมของการจัดกิจกรรมนอกสถานที่</t>
  </si>
  <si>
    <t xml:space="preserve">สรุปผลประเมินโครงการสัมมนาเชิงปฏิบัติการ </t>
  </si>
  <si>
    <t>เรื่อง การขับเคลื่อนการศึกษาระดับบัณฑิตศึกษาสู่ความเป็นนานาชาติ</t>
  </si>
  <si>
    <t>ระหว่างวันที่ 26 - 27 พฤษภาคม  2554</t>
  </si>
  <si>
    <t>ณ  เขาค้อทะเลหมอกรีสอร์ท อำเภอเขาค้อ จังหวัดเพชรบูรณ์</t>
  </si>
  <si>
    <t xml:space="preserve">            จากการประเมินผลการจัดโครงการสัมมนาเชิงปฏิบัติการ เรื่อง การขับเคลื่อนการศึกษาระดับบัณฑิตศึกษา</t>
  </si>
  <si>
    <t>สู่ความเป็นนานาชาติ ในระหว่างวันที่ 26 - 27 พฤษภาคม  2554  ณ  เขาค้อทะเลหมอกรีสอร์ท อำเภอเขาค้อ</t>
  </si>
  <si>
    <t>ตาราง  1  แสดงจำนวนและร้อยละของผู้ตอบแบบประเมินจำแนกตามสถานภาพ</t>
  </si>
  <si>
    <t>คณะกรรมการบัณฑิตฯ</t>
  </si>
  <si>
    <t>คณะอนุกรรมการฯ</t>
  </si>
  <si>
    <t>วิทย์สุขภาพ</t>
  </si>
  <si>
    <t>วิทย์เทคโน</t>
  </si>
  <si>
    <t>มนุษย์</t>
  </si>
  <si>
    <t>ทั้ง 2 อย่าง</t>
  </si>
  <si>
    <t>ข้อเสนอแนะอื่น ๆ</t>
  </si>
  <si>
    <t>ในการระดมความคิดควรเชิญหัวหน้าภาควิชาเข้าร่วมเพื่อนำเสนอความคิดเห็นให้กว้างขึ้น</t>
  </si>
  <si>
    <t>1.  คณะกรรมการประจำบัณฑิตวิทยาลัย / ผู้แทน</t>
  </si>
  <si>
    <t>2.  คณะอนุกรรมการขับเคลื่อนฯ</t>
  </si>
  <si>
    <t>3.  ดำรงตำแหน่งทั้ง ข้อ 1 และ ข้อ 2</t>
  </si>
  <si>
    <t>จากตาราง  1  แสดงจำนวนและร้อยละของผู้ตอบแบบประเมินจำแนกตามสภานภาพ พบว่า ผู้ตอบ</t>
  </si>
  <si>
    <t>ตาราง  2  แสดงจำนวนและร้อยละของผู้ตอบแบบประเมินจำแนกตามกลุ่มสาขาวิชา</t>
  </si>
  <si>
    <t>วิทยาศาสตร์สุขภาพ</t>
  </si>
  <si>
    <t>วิทยาศาสตร์เทคโนโลยี</t>
  </si>
  <si>
    <t>มนุษยศาสตร์และสังคมศาสตร์</t>
  </si>
  <si>
    <t>จากตาราง  2  แสดงจำนวนและร้อยละของผู้ตอบแบบประเมินจำแนกตามกลุ่มสาขาวิชา พบว่า</t>
  </si>
  <si>
    <t>ตาราง  3  แสดงความคิดเห็นเกี่ยวกับการจัดโครงการฯ</t>
  </si>
  <si>
    <t>ส่วนข้อเสนอแนะการจัดโครงการฯ คือ ควรเชิญหัวหน้าภาควิชา เข้าร่วมระดมความคิดเห็นเพื่อ</t>
  </si>
  <si>
    <t>นำเสนอความคิดเห็นได้กว้างขึ้น</t>
  </si>
  <si>
    <t>จากการประเมินผลการจัดโครงการสัมมนาเชิงปฏิบัติการ เรื่อง การขับเคลื่อนการศึกษาระดับ</t>
  </si>
  <si>
    <t xml:space="preserve">บัณฑิตศึกษาสู่ความเป็นนานาชาติ ระหว่างวันที่ 26 - 27 พฤษภาคม  2554  ณ  เขาค้อทะเลหมอกรีสอร์ท </t>
  </si>
  <si>
    <t>อำเภอเขาค้อ จังหวัดเพชรบูรณ์  พบว่า มีผู้เข้าร่วมโครงการทั้งสิ้น จำนวน 21 คน และมีผู้ที่ส่งแบบประเมินผล</t>
  </si>
  <si>
    <t>แบบประเมินส่วนใหญ่เป็นคณะอนุกรรมการขับเคลื่อนฯ ร้อยละ 44.44  รองลงมาได้แก่ คณะกรรมการประจำ</t>
  </si>
  <si>
    <t>บัณฑิตวิทยาลัย/ผู้แทน ร้อยละ 33.33 และดำรงตำแหน่งทั้งสองอย่าง ร้อยละ 22.22</t>
  </si>
  <si>
    <t xml:space="preserve">ผู้ตอบแบบประเมินส่วนใหญ่สังกัดสาขาวิชามนุษยศาสตร์และสังคมศาสตร์ คิดเป็นร้อยละ 55.56 รองลงมาได้แก่ </t>
  </si>
  <si>
    <t>กลุ่มสาขาวิชาวิทยาศาสตร์เทคโนโลยี ร้อยละ 22.22 และกลุ่มวิทยาศาสตร์สุขภาพ ร้อยละ 11.11</t>
  </si>
  <si>
    <t>โดยภาพรวมอยู่ในระดับมาก  (ค่าเฉลี่ย 4.20)  โดยมีความคิดเห็นเรื่องการอำนวยความสะดวกในการเข้าร่วมโครงการฯ และ</t>
  </si>
  <si>
    <t>สถานที่จัดโครงการฯ สูงที่สุด (ค่าเฉลี่ย 4.44) รองลงมาได้แก่ ยานพาหนะ (ค่าเฉลี่ย 4.43) และการประสานงาน/การรับแจ้งข่าว/</t>
  </si>
  <si>
    <t>การให้ข้อมูลเกี่ยวกับโครงการฯ (ค่าเฉลี่ย 4.33) ตามลำดับ</t>
  </si>
  <si>
    <t>การจัดโครงการฯ จำนวน 9 คน คิดเป็นร้อยละ 42.86 รายละเอียดดังนี้</t>
  </si>
  <si>
    <t>จังหวัดเพชรบูรณ์  พบว่า  มีผู้เข้าร่วมโครงการทั้งสิ้น 21 คน และมีผู้ส่งแบบประเมินผลการจัดโครงการฯ  9 คน</t>
  </si>
  <si>
    <t>คิดเป็นร้อยละ 42.86 มีรายละเอียดดังนี้</t>
  </si>
  <si>
    <t>ผู้ตอบแบบประเมินส่วนใหญ่เป็นคณะอนุกรรมการขับเคลื่อนฯ ร้อยละ 44.44  รองลงมาได้แก่</t>
  </si>
  <si>
    <t xml:space="preserve">คณะกรรมการประจำบัณฑิตวิทยาลัย / ผู้แทน ร้อยละ 33.33  และดำรงตำแหน่งทั้งสองอย่าง ร้อยละ </t>
  </si>
  <si>
    <t xml:space="preserve">22.22 ส่วนใหญ่สังกัดสาขาวิชามนุษยศาสตร์และสังคมศาสตร์ ร้อยละ 55.56 รองลงมาได้แก่ </t>
  </si>
  <si>
    <t>กลุ่มวิทยาศาสตร์เทคโนโลยี ร้อยละ 22.22 และกลุ่มสาขาวิชาวิทยาศาสตร์สุขภาพ ร้อยละ 11.11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</si>
</sst>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1">
    <font>
      <sz val="14"/>
      <name val="Cordia New"/>
      <family val="0"/>
    </font>
    <font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4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17"/>
      <name val="Cordia New"/>
      <family val="2"/>
    </font>
    <font>
      <sz val="14"/>
      <color indexed="17"/>
      <name val="Cordia New"/>
      <family val="2"/>
    </font>
    <font>
      <b/>
      <sz val="14"/>
      <color indexed="53"/>
      <name val="Cordia New"/>
      <family val="2"/>
    </font>
    <font>
      <sz val="14"/>
      <color indexed="53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4"/>
      <color indexed="30"/>
      <name val="Cordia New"/>
      <family val="2"/>
    </font>
    <font>
      <sz val="14"/>
      <color indexed="6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51"/>
      <name val="Cordia New"/>
      <family val="2"/>
    </font>
    <font>
      <sz val="16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rdia New"/>
      <family val="2"/>
    </font>
    <font>
      <b/>
      <sz val="14"/>
      <color rgb="FF00B050"/>
      <name val="Cordia New"/>
      <family val="2"/>
    </font>
    <font>
      <b/>
      <sz val="14"/>
      <color rgb="FFFFC000"/>
      <name val="Cordia New"/>
      <family val="2"/>
    </font>
    <font>
      <sz val="16"/>
      <color theme="3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justify"/>
    </xf>
    <xf numFmtId="0" fontId="17" fillId="0" borderId="13" xfId="0" applyFont="1" applyBorder="1" applyAlignment="1">
      <alignment wrapText="1"/>
    </xf>
    <xf numFmtId="0" fontId="17" fillId="0" borderId="16" xfId="0" applyFont="1" applyBorder="1" applyAlignment="1">
      <alignment/>
    </xf>
    <xf numFmtId="2" fontId="17" fillId="0" borderId="16" xfId="0" applyNumberFormat="1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17" fillId="34" borderId="14" xfId="0" applyFont="1" applyFill="1" applyBorder="1" applyAlignment="1">
      <alignment/>
    </xf>
    <xf numFmtId="0" fontId="16" fillId="34" borderId="11" xfId="0" applyFont="1" applyFill="1" applyBorder="1" applyAlignment="1">
      <alignment horizontal="center" vertical="center"/>
    </xf>
    <xf numFmtId="2" fontId="16" fillId="34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3" xfId="0" applyFont="1" applyFill="1" applyBorder="1" applyAlignment="1">
      <alignment horizontal="center" vertical="justify"/>
    </xf>
    <xf numFmtId="0" fontId="17" fillId="0" borderId="0" xfId="0" applyFont="1" applyBorder="1" applyAlignment="1">
      <alignment wrapText="1"/>
    </xf>
    <xf numFmtId="0" fontId="16" fillId="34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17" fillId="0" borderId="13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34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66675</xdr:rowOff>
    </xdr:from>
    <xdr:to>
      <xdr:col>2</xdr:col>
      <xdr:colOff>371475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362450" y="1276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6" sqref="D26"/>
    </sheetView>
  </sheetViews>
  <sheetFormatPr defaultColWidth="9.140625" defaultRowHeight="21.75"/>
  <cols>
    <col min="1" max="1" width="7.57421875" style="7" bestFit="1" customWidth="1"/>
    <col min="2" max="2" width="11.00390625" style="5" bestFit="1" customWidth="1"/>
    <col min="3" max="3" width="18.8515625" style="5" customWidth="1"/>
    <col min="4" max="21" width="5.7109375" style="5" customWidth="1"/>
    <col min="22" max="23" width="5.7109375" style="0" customWidth="1"/>
  </cols>
  <sheetData>
    <row r="1" spans="1:23" ht="21.75">
      <c r="A1" s="6" t="s">
        <v>10</v>
      </c>
      <c r="B1" s="4" t="s">
        <v>28</v>
      </c>
      <c r="C1" s="2" t="s">
        <v>29</v>
      </c>
      <c r="D1" s="1">
        <v>1.1</v>
      </c>
      <c r="E1" s="1">
        <v>1.2</v>
      </c>
      <c r="F1" s="62">
        <v>2.1</v>
      </c>
      <c r="G1" s="62">
        <v>2.2</v>
      </c>
      <c r="H1" s="63">
        <v>3.1</v>
      </c>
      <c r="I1" s="63">
        <v>3.2</v>
      </c>
      <c r="J1" s="63">
        <v>3.3</v>
      </c>
      <c r="K1" s="64" t="s">
        <v>30</v>
      </c>
      <c r="L1" s="64" t="s">
        <v>31</v>
      </c>
      <c r="M1" s="64" t="s">
        <v>32</v>
      </c>
      <c r="N1" s="64">
        <v>4.2</v>
      </c>
      <c r="O1" s="64">
        <v>4.3</v>
      </c>
      <c r="P1" s="64">
        <v>4.4</v>
      </c>
      <c r="Q1" s="64">
        <v>4.5</v>
      </c>
      <c r="R1" s="64">
        <v>4.6</v>
      </c>
      <c r="S1" s="3"/>
      <c r="T1" s="3"/>
      <c r="U1" s="20"/>
      <c r="V1" s="20"/>
      <c r="W1" s="20"/>
    </row>
    <row r="2" spans="1:23" ht="21.75">
      <c r="A2" s="6">
        <v>1</v>
      </c>
      <c r="B2" s="13">
        <v>2</v>
      </c>
      <c r="C2" s="13">
        <v>3</v>
      </c>
      <c r="D2" s="8">
        <v>5</v>
      </c>
      <c r="E2" s="8">
        <v>5</v>
      </c>
      <c r="F2" s="8">
        <v>5</v>
      </c>
      <c r="G2" s="9">
        <v>5</v>
      </c>
      <c r="H2" s="9">
        <v>4</v>
      </c>
      <c r="I2" s="5">
        <v>4</v>
      </c>
      <c r="J2" s="5">
        <v>4</v>
      </c>
      <c r="K2" s="5">
        <v>4</v>
      </c>
      <c r="L2" s="5">
        <v>3</v>
      </c>
      <c r="M2" s="5">
        <v>3</v>
      </c>
      <c r="N2" s="10">
        <v>3</v>
      </c>
      <c r="O2" s="10">
        <v>3</v>
      </c>
      <c r="P2" s="10">
        <v>4</v>
      </c>
      <c r="Q2" s="10">
        <v>3</v>
      </c>
      <c r="R2" s="10">
        <v>4</v>
      </c>
      <c r="S2" s="10"/>
      <c r="T2" s="10"/>
      <c r="U2" s="10"/>
      <c r="V2" s="10"/>
      <c r="W2" s="10"/>
    </row>
    <row r="3" spans="1:23" ht="21.75">
      <c r="A3" s="6">
        <v>2</v>
      </c>
      <c r="B3" s="13">
        <v>2</v>
      </c>
      <c r="C3" s="13">
        <v>3</v>
      </c>
      <c r="D3" s="8">
        <v>4</v>
      </c>
      <c r="E3" s="8">
        <v>4</v>
      </c>
      <c r="F3" s="8">
        <v>4</v>
      </c>
      <c r="G3" s="9">
        <v>4</v>
      </c>
      <c r="H3" s="9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10">
        <v>4</v>
      </c>
      <c r="O3" s="10">
        <v>4</v>
      </c>
      <c r="P3" s="10">
        <v>4</v>
      </c>
      <c r="Q3" s="10">
        <v>4</v>
      </c>
      <c r="R3" s="10">
        <v>4</v>
      </c>
      <c r="S3" s="10"/>
      <c r="T3" s="10"/>
      <c r="U3" s="10"/>
      <c r="V3" s="10"/>
      <c r="W3" s="10"/>
    </row>
    <row r="4" spans="1:23" ht="21.75">
      <c r="A4" s="6">
        <v>3</v>
      </c>
      <c r="B4" s="13">
        <v>1</v>
      </c>
      <c r="C4" s="13">
        <v>3</v>
      </c>
      <c r="D4" s="8">
        <v>4</v>
      </c>
      <c r="E4" s="8">
        <v>4</v>
      </c>
      <c r="F4" s="8">
        <v>4</v>
      </c>
      <c r="G4" s="9">
        <v>4</v>
      </c>
      <c r="H4" s="9">
        <v>4</v>
      </c>
      <c r="I4" s="5">
        <v>3</v>
      </c>
      <c r="K4" s="5">
        <v>4</v>
      </c>
      <c r="L4" s="5">
        <v>4</v>
      </c>
      <c r="M4" s="5">
        <v>4</v>
      </c>
      <c r="N4" s="10">
        <v>4</v>
      </c>
      <c r="O4" s="10">
        <v>4</v>
      </c>
      <c r="P4" s="10">
        <v>4</v>
      </c>
      <c r="Q4" s="10">
        <v>4</v>
      </c>
      <c r="R4" s="10">
        <v>4</v>
      </c>
      <c r="S4" s="10"/>
      <c r="T4" s="10"/>
      <c r="U4" s="10"/>
      <c r="V4" s="10"/>
      <c r="W4" s="10"/>
    </row>
    <row r="5" spans="1:23" ht="21.75">
      <c r="A5" s="6">
        <v>4</v>
      </c>
      <c r="B5" s="13">
        <v>1</v>
      </c>
      <c r="C5" s="13">
        <v>2</v>
      </c>
      <c r="D5" s="8">
        <v>4</v>
      </c>
      <c r="F5" s="8">
        <v>5</v>
      </c>
      <c r="G5" s="8">
        <v>4</v>
      </c>
      <c r="H5" s="9">
        <v>4</v>
      </c>
      <c r="I5" s="9">
        <v>3</v>
      </c>
      <c r="J5" s="5">
        <v>4</v>
      </c>
      <c r="K5" s="5">
        <v>4</v>
      </c>
      <c r="L5" s="5">
        <v>4</v>
      </c>
      <c r="M5" s="5">
        <v>4</v>
      </c>
      <c r="N5" s="5">
        <v>5</v>
      </c>
      <c r="O5" s="10">
        <v>5</v>
      </c>
      <c r="P5" s="10">
        <v>5</v>
      </c>
      <c r="Q5" s="10">
        <v>5</v>
      </c>
      <c r="R5" s="10">
        <v>4</v>
      </c>
      <c r="S5" s="10"/>
      <c r="T5" s="10"/>
      <c r="U5" s="10"/>
      <c r="V5" s="10"/>
      <c r="W5" s="10"/>
    </row>
    <row r="6" spans="1:23" ht="21.75">
      <c r="A6" s="6">
        <v>5</v>
      </c>
      <c r="B6" s="13" t="s">
        <v>33</v>
      </c>
      <c r="C6" s="13">
        <v>2</v>
      </c>
      <c r="D6" s="8">
        <v>4</v>
      </c>
      <c r="E6" s="8">
        <v>4</v>
      </c>
      <c r="F6" s="8">
        <v>4</v>
      </c>
      <c r="G6" s="9">
        <v>4</v>
      </c>
      <c r="H6" s="9">
        <v>5</v>
      </c>
      <c r="I6" s="5">
        <v>5</v>
      </c>
      <c r="K6" s="5">
        <v>4</v>
      </c>
      <c r="L6" s="5">
        <v>4</v>
      </c>
      <c r="M6" s="5">
        <v>4</v>
      </c>
      <c r="N6" s="10">
        <v>4</v>
      </c>
      <c r="O6" s="10">
        <v>4</v>
      </c>
      <c r="P6" s="10">
        <v>4</v>
      </c>
      <c r="Q6" s="10">
        <v>4</v>
      </c>
      <c r="R6" s="10">
        <v>5</v>
      </c>
      <c r="S6" s="10"/>
      <c r="T6" s="10"/>
      <c r="U6" s="10"/>
      <c r="V6" s="10"/>
      <c r="W6" s="10"/>
    </row>
    <row r="7" spans="1:23" ht="21.75">
      <c r="A7" s="6">
        <v>6</v>
      </c>
      <c r="B7" s="13">
        <v>1</v>
      </c>
      <c r="C7" s="13" t="s">
        <v>24</v>
      </c>
      <c r="D7" s="8">
        <v>4</v>
      </c>
      <c r="E7" s="8">
        <v>4</v>
      </c>
      <c r="F7" s="8">
        <v>4</v>
      </c>
      <c r="G7" s="9">
        <v>4</v>
      </c>
      <c r="H7" s="9">
        <v>4</v>
      </c>
      <c r="I7" s="5">
        <v>4</v>
      </c>
      <c r="J7" s="5">
        <v>4</v>
      </c>
      <c r="K7" s="5">
        <v>3</v>
      </c>
      <c r="L7" s="5">
        <v>4</v>
      </c>
      <c r="M7" s="5">
        <v>3</v>
      </c>
      <c r="N7" s="10">
        <v>4</v>
      </c>
      <c r="O7" s="10">
        <v>4</v>
      </c>
      <c r="P7" s="10">
        <v>4</v>
      </c>
      <c r="Q7" s="10">
        <v>4</v>
      </c>
      <c r="R7" s="10">
        <v>4</v>
      </c>
      <c r="S7" s="10"/>
      <c r="T7" s="10"/>
      <c r="U7" s="10"/>
      <c r="V7" s="10"/>
      <c r="W7" s="10"/>
    </row>
    <row r="8" spans="1:23" ht="21.75">
      <c r="A8" s="6">
        <v>7</v>
      </c>
      <c r="B8" s="13">
        <v>1</v>
      </c>
      <c r="C8" s="13">
        <v>3</v>
      </c>
      <c r="D8" s="8">
        <v>4</v>
      </c>
      <c r="E8" s="8">
        <v>4</v>
      </c>
      <c r="F8" s="8">
        <v>4</v>
      </c>
      <c r="G8" s="9">
        <v>5</v>
      </c>
      <c r="H8" s="9">
        <v>5</v>
      </c>
      <c r="I8" s="5">
        <v>4</v>
      </c>
      <c r="J8" s="5">
        <v>5</v>
      </c>
      <c r="K8" s="5">
        <v>4</v>
      </c>
      <c r="L8" s="5">
        <v>4</v>
      </c>
      <c r="M8" s="5">
        <v>4</v>
      </c>
      <c r="N8" s="10">
        <v>4</v>
      </c>
      <c r="O8" s="10">
        <v>4</v>
      </c>
      <c r="P8" s="10">
        <v>4</v>
      </c>
      <c r="Q8" s="10">
        <v>4</v>
      </c>
      <c r="R8" s="10">
        <v>4</v>
      </c>
      <c r="S8" s="10"/>
      <c r="T8" s="10"/>
      <c r="U8" s="10"/>
      <c r="V8" s="10"/>
      <c r="W8" s="10"/>
    </row>
    <row r="9" spans="1:23" ht="21.75">
      <c r="A9" s="6">
        <v>8</v>
      </c>
      <c r="B9" s="13">
        <v>2</v>
      </c>
      <c r="C9" s="13">
        <v>1</v>
      </c>
      <c r="D9" s="8">
        <v>4</v>
      </c>
      <c r="E9" s="8">
        <v>5</v>
      </c>
      <c r="F9" s="8">
        <v>4</v>
      </c>
      <c r="G9" s="9">
        <v>5</v>
      </c>
      <c r="H9" s="9">
        <v>5</v>
      </c>
      <c r="I9" s="5">
        <v>5</v>
      </c>
      <c r="J9" s="5">
        <v>5</v>
      </c>
      <c r="K9" s="5">
        <v>5</v>
      </c>
      <c r="L9" s="5">
        <v>4</v>
      </c>
      <c r="M9" s="5">
        <v>4</v>
      </c>
      <c r="N9" s="10">
        <v>5</v>
      </c>
      <c r="O9" s="10">
        <v>4</v>
      </c>
      <c r="P9" s="10">
        <v>4</v>
      </c>
      <c r="Q9" s="10">
        <v>4</v>
      </c>
      <c r="R9" s="10">
        <v>4</v>
      </c>
      <c r="S9" s="10"/>
      <c r="T9" s="10"/>
      <c r="U9" s="10"/>
      <c r="V9" s="10"/>
      <c r="W9" s="10"/>
    </row>
    <row r="10" spans="1:23" ht="21.75">
      <c r="A10" s="6">
        <v>9</v>
      </c>
      <c r="B10" s="13">
        <v>2</v>
      </c>
      <c r="C10" s="13">
        <v>3</v>
      </c>
      <c r="D10" s="8">
        <v>5</v>
      </c>
      <c r="E10" s="8">
        <v>5</v>
      </c>
      <c r="F10" s="8">
        <v>5</v>
      </c>
      <c r="G10" s="9">
        <v>5</v>
      </c>
      <c r="H10" s="9">
        <v>5</v>
      </c>
      <c r="I10" s="5">
        <v>5</v>
      </c>
      <c r="J10" s="5">
        <v>5</v>
      </c>
      <c r="K10" s="5">
        <v>5</v>
      </c>
      <c r="L10" s="5">
        <v>4</v>
      </c>
      <c r="M10" s="5">
        <v>4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/>
      <c r="T10" s="10"/>
      <c r="U10" s="10"/>
      <c r="V10" s="10"/>
      <c r="W10" s="10"/>
    </row>
    <row r="11" spans="1:23" ht="21.75">
      <c r="A11" s="6">
        <v>10</v>
      </c>
      <c r="B11" s="13"/>
      <c r="C11" s="13"/>
      <c r="D11" s="8"/>
      <c r="E11" s="8"/>
      <c r="F11" s="8"/>
      <c r="G11" s="9"/>
      <c r="H11" s="9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" ht="21.75">
      <c r="A12" s="26"/>
      <c r="B12" s="27"/>
    </row>
    <row r="13" spans="1:21" ht="21.75">
      <c r="A13" s="6"/>
      <c r="B13" s="13"/>
      <c r="C13" s="13"/>
      <c r="D13" s="8"/>
      <c r="E13" s="8"/>
      <c r="F13" s="8"/>
      <c r="G13" s="9"/>
      <c r="H13" s="9"/>
      <c r="N13" s="10"/>
      <c r="O13" s="10"/>
      <c r="P13" s="10"/>
      <c r="Q13" s="10"/>
      <c r="R13" s="10"/>
      <c r="S13" s="10"/>
      <c r="T13" s="10"/>
      <c r="U13" s="10"/>
    </row>
    <row r="14" spans="1:24" ht="21.75">
      <c r="A14" s="6" t="s">
        <v>2</v>
      </c>
      <c r="B14" s="13"/>
      <c r="C14" s="13"/>
      <c r="D14" s="11">
        <f aca="true" t="shared" si="0" ref="D14:R14">AVERAGE(D2:D13)</f>
        <v>4.222222222222222</v>
      </c>
      <c r="E14" s="11">
        <f t="shared" si="0"/>
        <v>4.375</v>
      </c>
      <c r="F14" s="11">
        <f t="shared" si="0"/>
        <v>4.333333333333333</v>
      </c>
      <c r="G14" s="11">
        <f t="shared" si="0"/>
        <v>4.444444444444445</v>
      </c>
      <c r="H14" s="11">
        <f t="shared" si="0"/>
        <v>4.444444444444445</v>
      </c>
      <c r="I14" s="11">
        <f t="shared" si="0"/>
        <v>4.111111111111111</v>
      </c>
      <c r="J14" s="11">
        <f t="shared" si="0"/>
        <v>4.428571428571429</v>
      </c>
      <c r="K14" s="11">
        <f t="shared" si="0"/>
        <v>4.111111111111111</v>
      </c>
      <c r="L14" s="11">
        <f t="shared" si="0"/>
        <v>3.888888888888889</v>
      </c>
      <c r="M14" s="11">
        <f t="shared" si="0"/>
        <v>3.7777777777777777</v>
      </c>
      <c r="N14" s="11">
        <f t="shared" si="0"/>
        <v>4.222222222222222</v>
      </c>
      <c r="O14" s="11">
        <f t="shared" si="0"/>
        <v>4.111111111111111</v>
      </c>
      <c r="P14" s="11">
        <f t="shared" si="0"/>
        <v>4.222222222222222</v>
      </c>
      <c r="Q14" s="11">
        <f t="shared" si="0"/>
        <v>4.111111111111111</v>
      </c>
      <c r="R14" s="11">
        <f t="shared" si="0"/>
        <v>4.222222222222222</v>
      </c>
      <c r="S14" s="19">
        <f>AVERAGE(A14:R14)</f>
        <v>4.201719576719576</v>
      </c>
      <c r="T14" s="11"/>
      <c r="U14" s="11"/>
      <c r="V14" s="11"/>
      <c r="W14" s="11"/>
      <c r="X14" s="19"/>
    </row>
    <row r="15" spans="1:24" ht="21.75">
      <c r="A15" s="6" t="s">
        <v>3</v>
      </c>
      <c r="B15" s="13"/>
      <c r="C15" s="13"/>
      <c r="D15" s="11">
        <f aca="true" t="shared" si="1" ref="D15:R15">STDEV(D2:D13)</f>
        <v>0.4409585518440984</v>
      </c>
      <c r="E15" s="11">
        <f t="shared" si="1"/>
        <v>0.5175491695067657</v>
      </c>
      <c r="F15" s="11">
        <f t="shared" si="1"/>
        <v>0.5</v>
      </c>
      <c r="G15" s="11">
        <f t="shared" si="1"/>
        <v>0.5270462766947306</v>
      </c>
      <c r="H15" s="11">
        <f t="shared" si="1"/>
        <v>0.5270462766947306</v>
      </c>
      <c r="I15" s="11">
        <f t="shared" si="1"/>
        <v>0.7817359599705713</v>
      </c>
      <c r="J15" s="11">
        <f t="shared" si="1"/>
        <v>0.53452248382485</v>
      </c>
      <c r="K15" s="11">
        <f t="shared" si="1"/>
        <v>0.6009252125773312</v>
      </c>
      <c r="L15" s="11">
        <f t="shared" si="1"/>
        <v>0.3333333333333334</v>
      </c>
      <c r="M15" s="11">
        <f t="shared" si="1"/>
        <v>0.44095855184409666</v>
      </c>
      <c r="N15" s="11">
        <f t="shared" si="1"/>
        <v>0.6666666666666655</v>
      </c>
      <c r="O15" s="11">
        <f t="shared" si="1"/>
        <v>0.6009252125773312</v>
      </c>
      <c r="P15" s="11">
        <f t="shared" si="1"/>
        <v>0.4409585518440984</v>
      </c>
      <c r="Q15" s="11">
        <f t="shared" si="1"/>
        <v>0.6009252125773312</v>
      </c>
      <c r="R15" s="11">
        <f t="shared" si="1"/>
        <v>0.4409585518440984</v>
      </c>
      <c r="S15" s="19">
        <f>AVERAGE(A15:R15)</f>
        <v>0.5303006674533355</v>
      </c>
      <c r="T15" s="11"/>
      <c r="U15" s="11"/>
      <c r="V15" s="11"/>
      <c r="W15" s="11"/>
      <c r="X15" s="19"/>
    </row>
    <row r="16" ht="21.75">
      <c r="A16" s="18"/>
    </row>
    <row r="18" spans="1:8" ht="21.75">
      <c r="A18" s="16"/>
      <c r="B18" s="14"/>
      <c r="C18" s="5" t="s">
        <v>2</v>
      </c>
      <c r="D18" s="5">
        <v>1</v>
      </c>
      <c r="E18" s="5">
        <v>2</v>
      </c>
      <c r="F18" s="5">
        <v>3</v>
      </c>
      <c r="G18" s="5">
        <v>4</v>
      </c>
      <c r="H18" s="5" t="s">
        <v>9</v>
      </c>
    </row>
    <row r="19" spans="1:8" ht="21.75">
      <c r="A19" s="17"/>
      <c r="B19" s="14"/>
      <c r="D19" s="25">
        <f>AVERAGE(D14:E14)</f>
        <v>4.298611111111111</v>
      </c>
      <c r="E19" s="25">
        <f>AVERAGE(F14:G14)</f>
        <v>4.388888888888889</v>
      </c>
      <c r="F19" s="25">
        <f>AVERAGE(H14:J14)</f>
        <v>4.328042328042328</v>
      </c>
      <c r="G19" s="25">
        <f>AVERAGE(K14:R14)</f>
        <v>4.083333333333333</v>
      </c>
      <c r="H19" s="25">
        <f>AVERAGE(D14:R14)</f>
        <v>4.201719576719576</v>
      </c>
    </row>
    <row r="20" spans="1:8" ht="21.75">
      <c r="A20" s="12"/>
      <c r="B20" s="15"/>
      <c r="D20" s="25">
        <f>AVERAGE(D15:E15)</f>
        <v>0.479253860675432</v>
      </c>
      <c r="E20" s="25">
        <f>AVERAGE(F15:G15)</f>
        <v>0.5135231383473653</v>
      </c>
      <c r="F20" s="25">
        <f>AVERAGE(H15:J15)</f>
        <v>0.6144349068300506</v>
      </c>
      <c r="G20" s="25">
        <f>AVERAGE(K15:R15)</f>
        <v>0.5157064116580358</v>
      </c>
      <c r="H20" s="25">
        <f>AVERAGE(D15:R15)</f>
        <v>0.5303006674533355</v>
      </c>
    </row>
    <row r="21" spans="1:2" ht="21.75">
      <c r="A21" s="12"/>
      <c r="B21" s="15"/>
    </row>
    <row r="22" spans="1:2" ht="21.75">
      <c r="A22" s="12"/>
      <c r="B22" s="15"/>
    </row>
    <row r="23" spans="1:3" ht="21.75">
      <c r="A23" s="12"/>
      <c r="B23" s="15"/>
      <c r="C23" s="5" t="s">
        <v>28</v>
      </c>
    </row>
    <row r="24" spans="3:4" ht="21.75">
      <c r="C24" s="5" t="s">
        <v>52</v>
      </c>
      <c r="D24" s="5">
        <v>3</v>
      </c>
    </row>
    <row r="25" spans="3:4" ht="21.75">
      <c r="C25" s="5" t="s">
        <v>53</v>
      </c>
      <c r="D25" s="5">
        <v>4</v>
      </c>
    </row>
    <row r="26" spans="1:4" ht="21.75">
      <c r="A26" s="12"/>
      <c r="B26" s="14"/>
      <c r="C26" s="5" t="s">
        <v>57</v>
      </c>
      <c r="D26" s="5">
        <v>2</v>
      </c>
    </row>
    <row r="27" spans="1:2" ht="21.75">
      <c r="A27" s="12"/>
      <c r="B27" s="14"/>
    </row>
    <row r="28" spans="1:3" ht="21.75">
      <c r="A28" s="12"/>
      <c r="B28" s="15"/>
      <c r="C28" s="5" t="s">
        <v>29</v>
      </c>
    </row>
    <row r="29" spans="1:4" ht="21.75">
      <c r="A29" s="12"/>
      <c r="B29" s="15"/>
      <c r="C29" s="5" t="s">
        <v>54</v>
      </c>
      <c r="D29" s="5">
        <v>1</v>
      </c>
    </row>
    <row r="30" spans="1:4" ht="21.75">
      <c r="A30" s="12"/>
      <c r="B30" s="15"/>
      <c r="C30" s="5" t="s">
        <v>55</v>
      </c>
      <c r="D30" s="5">
        <v>2</v>
      </c>
    </row>
    <row r="31" spans="1:4" ht="21.75">
      <c r="A31" s="12"/>
      <c r="B31" s="15"/>
      <c r="C31" s="5" t="s">
        <v>56</v>
      </c>
      <c r="D31" s="5">
        <v>5</v>
      </c>
    </row>
    <row r="32" spans="1:4" ht="21.75">
      <c r="A32" s="12"/>
      <c r="B32" s="15"/>
      <c r="C32" s="5" t="s">
        <v>24</v>
      </c>
      <c r="D32" s="5">
        <v>1</v>
      </c>
    </row>
    <row r="33" spans="1:2" ht="21.75">
      <c r="A33" s="12"/>
      <c r="B33" s="15"/>
    </row>
    <row r="34" spans="1:2" ht="21.75">
      <c r="A34" s="12"/>
      <c r="B34" s="15"/>
    </row>
    <row r="35" spans="1:2" ht="21.75">
      <c r="A35" s="12"/>
      <c r="B35" s="15"/>
    </row>
    <row r="36" spans="1:2" ht="21.75">
      <c r="A36" s="12"/>
      <c r="B36" s="15"/>
    </row>
    <row r="37" spans="1:2" ht="21.75">
      <c r="A37" s="12"/>
      <c r="B37" s="15"/>
    </row>
    <row r="38" spans="1:2" ht="21.75">
      <c r="A38" s="12"/>
      <c r="B38" s="15"/>
    </row>
    <row r="39" spans="1:2" ht="21.75">
      <c r="A39" s="12"/>
      <c r="B39" s="15"/>
    </row>
    <row r="40" spans="1:2" ht="21.75">
      <c r="A40" s="12"/>
      <c r="B40" s="15"/>
    </row>
    <row r="41" spans="1:2" ht="21.75">
      <c r="A41" s="12"/>
      <c r="B41" s="15"/>
    </row>
    <row r="43" spans="1:2" ht="21.75">
      <c r="A43" s="12"/>
      <c r="B43" s="14"/>
    </row>
    <row r="44" spans="1:2" ht="21.75">
      <c r="A44" s="12"/>
      <c r="B44" s="14"/>
    </row>
    <row r="45" spans="1:2" ht="21.75">
      <c r="A45" s="12"/>
      <c r="B45" s="15"/>
    </row>
    <row r="46" spans="1:2" ht="21.75">
      <c r="A46" s="12"/>
      <c r="B46" s="15"/>
    </row>
    <row r="47" spans="1:2" ht="21.75">
      <c r="A47" s="12"/>
      <c r="B47" s="15"/>
    </row>
    <row r="48" spans="1:2" ht="21.75">
      <c r="A48" s="12"/>
      <c r="B48" s="15"/>
    </row>
    <row r="49" spans="1:2" ht="21.75">
      <c r="A49" s="12"/>
      <c r="B49" s="15"/>
    </row>
    <row r="50" spans="1:2" ht="21.75">
      <c r="A50" s="12"/>
      <c r="B50" s="15"/>
    </row>
    <row r="51" spans="1:2" ht="21.75">
      <c r="A51" s="12"/>
      <c r="B51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0">
      <selection activeCell="B19" sqref="B19"/>
    </sheetView>
  </sheetViews>
  <sheetFormatPr defaultColWidth="8.8515625" defaultRowHeight="21.75"/>
  <cols>
    <col min="1" max="1" width="7.57421875" style="28" customWidth="1"/>
    <col min="2" max="2" width="46.421875" style="28" customWidth="1"/>
    <col min="3" max="4" width="15.28125" style="28" customWidth="1"/>
    <col min="5" max="5" width="17.140625" style="28" customWidth="1"/>
    <col min="6" max="16384" width="8.8515625" style="28" customWidth="1"/>
  </cols>
  <sheetData>
    <row r="1" spans="1:4" ht="21.75">
      <c r="A1" s="67" t="s">
        <v>45</v>
      </c>
      <c r="B1" s="67"/>
      <c r="C1" s="67"/>
      <c r="D1" s="67"/>
    </row>
    <row r="2" spans="1:4" ht="21.75">
      <c r="A2" s="67" t="s">
        <v>46</v>
      </c>
      <c r="B2" s="67"/>
      <c r="C2" s="67"/>
      <c r="D2" s="67"/>
    </row>
    <row r="3" spans="1:4" ht="21.75">
      <c r="A3" s="67" t="s">
        <v>47</v>
      </c>
      <c r="B3" s="67"/>
      <c r="C3" s="67"/>
      <c r="D3" s="67"/>
    </row>
    <row r="4" spans="1:4" ht="21.75">
      <c r="A4" s="67" t="s">
        <v>48</v>
      </c>
      <c r="B4" s="67"/>
      <c r="C4" s="67"/>
      <c r="D4" s="67"/>
    </row>
    <row r="7" ht="21.75">
      <c r="A7" s="28" t="s">
        <v>49</v>
      </c>
    </row>
    <row r="8" ht="21.75">
      <c r="A8" s="28" t="s">
        <v>50</v>
      </c>
    </row>
    <row r="9" ht="21.75">
      <c r="A9" s="28" t="s">
        <v>83</v>
      </c>
    </row>
    <row r="10" ht="21.75">
      <c r="A10" s="28" t="s">
        <v>84</v>
      </c>
    </row>
    <row r="12" ht="21.75">
      <c r="A12" s="28" t="s">
        <v>51</v>
      </c>
    </row>
    <row r="13" ht="10.5" customHeight="1"/>
    <row r="14" spans="2:4" ht="21.75">
      <c r="B14" s="29" t="s">
        <v>28</v>
      </c>
      <c r="C14" s="29" t="s">
        <v>7</v>
      </c>
      <c r="D14" s="29" t="s">
        <v>8</v>
      </c>
    </row>
    <row r="15" spans="2:4" ht="21.75">
      <c r="B15" s="30" t="s">
        <v>60</v>
      </c>
      <c r="C15" s="31">
        <v>3</v>
      </c>
      <c r="D15" s="32">
        <f>C15*100/C18</f>
        <v>33.333333333333336</v>
      </c>
    </row>
    <row r="16" spans="2:4" ht="21.75">
      <c r="B16" s="33" t="s">
        <v>61</v>
      </c>
      <c r="C16" s="34">
        <v>4</v>
      </c>
      <c r="D16" s="35">
        <f>C16*100/C18</f>
        <v>44.44444444444444</v>
      </c>
    </row>
    <row r="17" spans="2:4" ht="21.75">
      <c r="B17" s="33" t="s">
        <v>62</v>
      </c>
      <c r="C17" s="34">
        <v>2</v>
      </c>
      <c r="D17" s="35">
        <f>C17*100/C18</f>
        <v>22.22222222222222</v>
      </c>
    </row>
    <row r="18" spans="2:4" ht="21.75">
      <c r="B18" s="29" t="s">
        <v>9</v>
      </c>
      <c r="C18" s="29">
        <f>SUM(C15:C17)</f>
        <v>9</v>
      </c>
      <c r="D18" s="39">
        <f>SUM(D15:D17)</f>
        <v>100</v>
      </c>
    </row>
    <row r="20" ht="21.75">
      <c r="B20" s="28" t="s">
        <v>63</v>
      </c>
    </row>
    <row r="21" ht="22.5" customHeight="1">
      <c r="A21" s="28" t="s">
        <v>75</v>
      </c>
    </row>
    <row r="22" ht="21.75">
      <c r="A22" s="28" t="s">
        <v>76</v>
      </c>
    </row>
    <row r="24" ht="21.75">
      <c r="A24" s="28" t="s">
        <v>64</v>
      </c>
    </row>
    <row r="26" spans="2:4" ht="21.75">
      <c r="B26" s="29" t="s">
        <v>29</v>
      </c>
      <c r="C26" s="29" t="s">
        <v>7</v>
      </c>
      <c r="D26" s="29" t="s">
        <v>8</v>
      </c>
    </row>
    <row r="27" spans="2:4" ht="21.75">
      <c r="B27" s="30" t="s">
        <v>65</v>
      </c>
      <c r="C27" s="31">
        <v>1</v>
      </c>
      <c r="D27" s="32">
        <f>C27*100/C31</f>
        <v>11.11111111111111</v>
      </c>
    </row>
    <row r="28" spans="2:4" ht="21.75">
      <c r="B28" s="33" t="s">
        <v>66</v>
      </c>
      <c r="C28" s="34">
        <v>2</v>
      </c>
      <c r="D28" s="35">
        <f>C28*100/C31</f>
        <v>22.22222222222222</v>
      </c>
    </row>
    <row r="29" spans="2:4" ht="21.75">
      <c r="B29" s="33" t="s">
        <v>67</v>
      </c>
      <c r="C29" s="34">
        <v>5</v>
      </c>
      <c r="D29" s="35">
        <f>C29*100/C31</f>
        <v>55.55555555555556</v>
      </c>
    </row>
    <row r="30" spans="2:4" ht="21.75">
      <c r="B30" s="36" t="s">
        <v>24</v>
      </c>
      <c r="C30" s="37">
        <v>1</v>
      </c>
      <c r="D30" s="38">
        <f>C30*100/C31</f>
        <v>11.11111111111111</v>
      </c>
    </row>
    <row r="31" spans="2:4" ht="21.75">
      <c r="B31" s="29" t="s">
        <v>9</v>
      </c>
      <c r="C31" s="29">
        <f>SUM(C27:C30)</f>
        <v>9</v>
      </c>
      <c r="D31" s="39">
        <f>SUM(D27:D30)</f>
        <v>100</v>
      </c>
    </row>
    <row r="33" ht="21.75">
      <c r="B33" s="28" t="s">
        <v>68</v>
      </c>
    </row>
    <row r="34" ht="21.75">
      <c r="A34" s="28" t="s">
        <v>77</v>
      </c>
    </row>
    <row r="35" ht="21.75">
      <c r="A35" s="28" t="s">
        <v>78</v>
      </c>
    </row>
  </sheetData>
  <sheetProtection/>
  <mergeCells count="4">
    <mergeCell ref="A1:D1"/>
    <mergeCell ref="A2:D2"/>
    <mergeCell ref="A3:D3"/>
    <mergeCell ref="A4:D4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B33" sqref="B33"/>
    </sheetView>
  </sheetViews>
  <sheetFormatPr defaultColWidth="9.140625" defaultRowHeight="21.75"/>
  <cols>
    <col min="1" max="1" width="6.7109375" style="28" customWidth="1"/>
    <col min="2" max="2" width="54.28125" style="28" customWidth="1"/>
    <col min="3" max="5" width="10.00390625" style="28" customWidth="1"/>
    <col min="6" max="16384" width="9.140625" style="28" customWidth="1"/>
  </cols>
  <sheetData>
    <row r="1" spans="1:5" ht="21.75">
      <c r="A1" s="73">
        <v>2</v>
      </c>
      <c r="B1" s="73"/>
      <c r="C1" s="73"/>
      <c r="D1" s="73"/>
      <c r="E1" s="73"/>
    </row>
    <row r="2" spans="1:5" ht="21.75">
      <c r="A2" s="53" t="s">
        <v>69</v>
      </c>
      <c r="B2" s="21"/>
      <c r="C2" s="22"/>
      <c r="D2" s="22"/>
      <c r="E2" s="21"/>
    </row>
    <row r="3" spans="1:5" ht="21.75">
      <c r="A3" s="23"/>
      <c r="B3" s="23"/>
      <c r="C3" s="23"/>
      <c r="D3" s="23"/>
      <c r="E3" s="21"/>
    </row>
    <row r="4" ht="8.25" customHeight="1"/>
    <row r="5" spans="1:5" ht="21.75">
      <c r="A5" s="69" t="s">
        <v>5</v>
      </c>
      <c r="B5" s="69" t="s">
        <v>4</v>
      </c>
      <c r="C5" s="68" t="s">
        <v>38</v>
      </c>
      <c r="D5" s="68"/>
      <c r="E5" s="71" t="s">
        <v>0</v>
      </c>
    </row>
    <row r="6" spans="1:5" ht="21.75">
      <c r="A6" s="70"/>
      <c r="B6" s="70"/>
      <c r="C6" s="40" t="s">
        <v>6</v>
      </c>
      <c r="D6" s="40" t="s">
        <v>12</v>
      </c>
      <c r="E6" s="72"/>
    </row>
    <row r="7" spans="1:5" ht="21.75">
      <c r="A7" s="31">
        <v>1</v>
      </c>
      <c r="B7" s="30" t="s">
        <v>13</v>
      </c>
      <c r="C7" s="31"/>
      <c r="D7" s="31"/>
      <c r="E7" s="31"/>
    </row>
    <row r="8" spans="1:5" ht="21.75">
      <c r="A8" s="34"/>
      <c r="B8" s="33" t="s">
        <v>14</v>
      </c>
      <c r="C8" s="35">
        <f>ข้อมูล!D14</f>
        <v>4.222222222222222</v>
      </c>
      <c r="D8" s="35">
        <f>ข้อมูล!D15</f>
        <v>0.4409585518440984</v>
      </c>
      <c r="E8" s="35" t="s">
        <v>1</v>
      </c>
    </row>
    <row r="9" spans="1:5" ht="21.75">
      <c r="A9" s="34"/>
      <c r="B9" s="33" t="s">
        <v>15</v>
      </c>
      <c r="C9" s="35">
        <f>ข้อมูล!E14</f>
        <v>4.375</v>
      </c>
      <c r="D9" s="35">
        <f>ข้อมูล!E15</f>
        <v>0.5175491695067657</v>
      </c>
      <c r="E9" s="35" t="s">
        <v>1</v>
      </c>
    </row>
    <row r="10" spans="1:5" ht="21.75">
      <c r="A10" s="41"/>
      <c r="B10" s="41" t="s">
        <v>22</v>
      </c>
      <c r="C10" s="43">
        <f>AVERAGE(C8:C9)</f>
        <v>4.298611111111111</v>
      </c>
      <c r="D10" s="43">
        <f>AVERAGE(D8:D9)</f>
        <v>0.479253860675432</v>
      </c>
      <c r="E10" s="43" t="s">
        <v>1</v>
      </c>
    </row>
    <row r="11" spans="1:5" ht="21.75">
      <c r="A11" s="34">
        <v>2</v>
      </c>
      <c r="B11" s="33" t="s">
        <v>16</v>
      </c>
      <c r="C11" s="34"/>
      <c r="D11" s="34"/>
      <c r="E11" s="34"/>
    </row>
    <row r="12" spans="1:5" ht="21.75">
      <c r="A12" s="34"/>
      <c r="B12" s="33" t="s">
        <v>17</v>
      </c>
      <c r="C12" s="35">
        <f>ข้อมูล!F14</f>
        <v>4.333333333333333</v>
      </c>
      <c r="D12" s="35">
        <f>ข้อมูล!F15</f>
        <v>0.5</v>
      </c>
      <c r="E12" s="35" t="s">
        <v>1</v>
      </c>
    </row>
    <row r="13" spans="1:5" ht="21.75">
      <c r="A13" s="34"/>
      <c r="B13" s="28" t="s">
        <v>18</v>
      </c>
      <c r="C13" s="35">
        <f>ข้อมูล!G14</f>
        <v>4.444444444444445</v>
      </c>
      <c r="D13" s="35">
        <f>ข้อมูล!G15</f>
        <v>0.5270462766947306</v>
      </c>
      <c r="E13" s="35" t="s">
        <v>1</v>
      </c>
    </row>
    <row r="14" spans="1:5" ht="21.75">
      <c r="A14" s="41"/>
      <c r="B14" s="42" t="s">
        <v>22</v>
      </c>
      <c r="C14" s="43">
        <f>AVERAGE(C12:C13)</f>
        <v>4.388888888888889</v>
      </c>
      <c r="D14" s="43">
        <f>AVERAGE(D12:D13)</f>
        <v>0.5135231383473653</v>
      </c>
      <c r="E14" s="43" t="s">
        <v>1</v>
      </c>
    </row>
    <row r="15" spans="1:5" ht="21.75">
      <c r="A15" s="34">
        <v>3</v>
      </c>
      <c r="B15" s="33" t="s">
        <v>19</v>
      </c>
      <c r="C15" s="33"/>
      <c r="D15" s="34"/>
      <c r="E15" s="33"/>
    </row>
    <row r="16" spans="1:5" ht="21.75">
      <c r="A16" s="34"/>
      <c r="B16" s="33" t="s">
        <v>20</v>
      </c>
      <c r="C16" s="35">
        <f>ข้อมูล!H14</f>
        <v>4.444444444444445</v>
      </c>
      <c r="D16" s="35">
        <f>ข้อมูล!H15</f>
        <v>0.5270462766947306</v>
      </c>
      <c r="E16" s="35" t="s">
        <v>1</v>
      </c>
    </row>
    <row r="17" spans="1:5" ht="21.75">
      <c r="A17" s="34"/>
      <c r="B17" s="33" t="s">
        <v>21</v>
      </c>
      <c r="C17" s="35">
        <f>ข้อมูล!I14</f>
        <v>4.111111111111111</v>
      </c>
      <c r="D17" s="35">
        <f>ข้อมูล!I15</f>
        <v>0.7817359599705713</v>
      </c>
      <c r="E17" s="35" t="s">
        <v>1</v>
      </c>
    </row>
    <row r="18" spans="1:5" ht="21.75">
      <c r="A18" s="34"/>
      <c r="B18" s="33" t="s">
        <v>39</v>
      </c>
      <c r="C18" s="35">
        <f>ข้อมูล!J14</f>
        <v>4.428571428571429</v>
      </c>
      <c r="D18" s="35">
        <f>ข้อมูล!J15</f>
        <v>0.53452248382485</v>
      </c>
      <c r="E18" s="35" t="s">
        <v>1</v>
      </c>
    </row>
    <row r="19" spans="1:5" ht="21.75">
      <c r="A19" s="41"/>
      <c r="B19" s="41" t="s">
        <v>22</v>
      </c>
      <c r="C19" s="43">
        <f>AVERAGE(C16:C18)</f>
        <v>4.328042328042328</v>
      </c>
      <c r="D19" s="43">
        <f>AVERAGE(D16:D18)</f>
        <v>0.6144349068300506</v>
      </c>
      <c r="E19" s="43" t="s">
        <v>1</v>
      </c>
    </row>
    <row r="20" spans="1:5" ht="21.75">
      <c r="A20" s="44">
        <v>4</v>
      </c>
      <c r="B20" s="45" t="s">
        <v>40</v>
      </c>
      <c r="C20" s="34"/>
      <c r="D20" s="34"/>
      <c r="E20" s="34"/>
    </row>
    <row r="21" spans="1:5" ht="21.75">
      <c r="A21" s="34"/>
      <c r="B21" s="45" t="s">
        <v>34</v>
      </c>
      <c r="C21" s="35"/>
      <c r="D21" s="35"/>
      <c r="E21" s="35"/>
    </row>
    <row r="22" spans="1:5" ht="21.75">
      <c r="A22" s="34"/>
      <c r="B22" s="45" t="s">
        <v>35</v>
      </c>
      <c r="C22" s="35">
        <f>ข้อมูล!K14</f>
        <v>4.111111111111111</v>
      </c>
      <c r="D22" s="35">
        <f>ข้อมูล!K15</f>
        <v>0.6009252125773312</v>
      </c>
      <c r="E22" s="35" t="s">
        <v>1</v>
      </c>
    </row>
    <row r="23" spans="1:5" ht="21.75">
      <c r="A23" s="34"/>
      <c r="B23" s="45" t="s">
        <v>36</v>
      </c>
      <c r="C23" s="35">
        <f>ข้อมูล!L14</f>
        <v>3.888888888888889</v>
      </c>
      <c r="D23" s="35">
        <f>ข้อมูล!L15</f>
        <v>0.3333333333333334</v>
      </c>
      <c r="E23" s="35" t="s">
        <v>1</v>
      </c>
    </row>
    <row r="24" spans="1:5" ht="21.75">
      <c r="A24" s="34"/>
      <c r="B24" s="45" t="s">
        <v>37</v>
      </c>
      <c r="C24" s="35">
        <f>ข้อมูล!M14</f>
        <v>3.7777777777777777</v>
      </c>
      <c r="D24" s="35">
        <f>ข้อมูล!M15</f>
        <v>0.44095855184409666</v>
      </c>
      <c r="E24" s="35" t="s">
        <v>1</v>
      </c>
    </row>
    <row r="25" spans="1:5" ht="21.75">
      <c r="A25" s="34"/>
      <c r="B25" s="45" t="s">
        <v>41</v>
      </c>
      <c r="C25" s="35">
        <f>ข้อมูล!N14</f>
        <v>4.222222222222222</v>
      </c>
      <c r="D25" s="35">
        <f>ข้อมูล!N15</f>
        <v>0.6666666666666655</v>
      </c>
      <c r="E25" s="35" t="s">
        <v>1</v>
      </c>
    </row>
    <row r="26" spans="1:5" ht="21.75">
      <c r="A26" s="34"/>
      <c r="B26" s="45" t="s">
        <v>42</v>
      </c>
      <c r="C26" s="35">
        <f>ข้อมูล!O14</f>
        <v>4.111111111111111</v>
      </c>
      <c r="D26" s="35">
        <f>ข้อมูล!O15</f>
        <v>0.6009252125773312</v>
      </c>
      <c r="E26" s="35" t="s">
        <v>1</v>
      </c>
    </row>
    <row r="27" spans="1:5" ht="21.75">
      <c r="A27" s="34"/>
      <c r="B27" s="57" t="s">
        <v>43</v>
      </c>
      <c r="C27" s="35">
        <f>ข้อมูล!P14</f>
        <v>4.222222222222222</v>
      </c>
      <c r="D27" s="35">
        <f>ข้อมูล!P15</f>
        <v>0.4409585518440984</v>
      </c>
      <c r="E27" s="35" t="s">
        <v>1</v>
      </c>
    </row>
    <row r="28" spans="1:5" ht="21.75">
      <c r="A28" s="34"/>
      <c r="B28" s="46" t="s">
        <v>25</v>
      </c>
      <c r="C28" s="47">
        <f>ข้อมูล!Q14</f>
        <v>4.111111111111111</v>
      </c>
      <c r="D28" s="47">
        <f>ข้อมูล!Q15</f>
        <v>0.6009252125773312</v>
      </c>
      <c r="E28" s="35" t="s">
        <v>1</v>
      </c>
    </row>
    <row r="29" spans="1:5" ht="21.75">
      <c r="A29" s="34"/>
      <c r="B29" s="46" t="s">
        <v>44</v>
      </c>
      <c r="C29" s="47">
        <f>ข้อมูล!R14</f>
        <v>4.222222222222222</v>
      </c>
      <c r="D29" s="47">
        <f>ข้อมูล!R15</f>
        <v>0.4409585518440984</v>
      </c>
      <c r="E29" s="35" t="s">
        <v>1</v>
      </c>
    </row>
    <row r="30" spans="1:5" ht="21.75">
      <c r="A30" s="48"/>
      <c r="B30" s="42" t="s">
        <v>22</v>
      </c>
      <c r="C30" s="43">
        <f>ข้อมูล!G19</f>
        <v>4.083333333333333</v>
      </c>
      <c r="D30" s="43">
        <f>ข้อมูล!G20</f>
        <v>0.5157064116580358</v>
      </c>
      <c r="E30" s="49" t="s">
        <v>1</v>
      </c>
    </row>
    <row r="31" spans="1:5" ht="21.75">
      <c r="A31" s="50"/>
      <c r="B31" s="51" t="s">
        <v>23</v>
      </c>
      <c r="C31" s="52">
        <f>ข้อมูล!S14</f>
        <v>4.201719576719576</v>
      </c>
      <c r="D31" s="52">
        <f>ข้อมูล!S15</f>
        <v>0.5303006674533355</v>
      </c>
      <c r="E31" s="52" t="s">
        <v>1</v>
      </c>
    </row>
    <row r="33" ht="21.75">
      <c r="B33" s="28" t="s">
        <v>26</v>
      </c>
    </row>
    <row r="34" ht="21.75">
      <c r="A34" s="28" t="s">
        <v>79</v>
      </c>
    </row>
    <row r="35" ht="21.75">
      <c r="A35" s="28" t="s">
        <v>80</v>
      </c>
    </row>
    <row r="36" ht="21.75">
      <c r="A36" s="28" t="s">
        <v>81</v>
      </c>
    </row>
    <row r="37" spans="1:5" ht="21.75">
      <c r="A37" s="73"/>
      <c r="B37" s="73"/>
      <c r="C37" s="73"/>
      <c r="D37" s="73"/>
      <c r="E37" s="73"/>
    </row>
  </sheetData>
  <sheetProtection/>
  <mergeCells count="6">
    <mergeCell ref="C5:D5"/>
    <mergeCell ref="A5:A6"/>
    <mergeCell ref="B5:B6"/>
    <mergeCell ref="E5:E6"/>
    <mergeCell ref="A1:E1"/>
    <mergeCell ref="A37:E37"/>
  </mergeCells>
  <printOptions/>
  <pageMargins left="0.984251968503937" right="0.5511811023622047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="142" zoomScaleNormal="142" zoomScalePageLayoutView="0" workbookViewId="0" topLeftCell="A1">
      <selection activeCell="B10" sqref="B10"/>
    </sheetView>
  </sheetViews>
  <sheetFormatPr defaultColWidth="9.140625" defaultRowHeight="21.75"/>
  <cols>
    <col min="1" max="1" width="8.8515625" style="21" customWidth="1"/>
    <col min="2" max="2" width="56.8515625" style="21" customWidth="1"/>
    <col min="3" max="3" width="11.00390625" style="21" customWidth="1"/>
    <col min="4" max="16384" width="9.140625" style="21" customWidth="1"/>
  </cols>
  <sheetData>
    <row r="1" spans="1:4" ht="21.75">
      <c r="A1" s="73">
        <v>3</v>
      </c>
      <c r="B1" s="73"/>
      <c r="C1" s="73"/>
      <c r="D1" s="73"/>
    </row>
    <row r="2" s="28" customFormat="1" ht="21.75">
      <c r="A2" s="54" t="s">
        <v>58</v>
      </c>
    </row>
    <row r="3" s="28" customFormat="1" ht="22.5" thickBot="1">
      <c r="C3" s="55"/>
    </row>
    <row r="4" spans="1:3" s="28" customFormat="1" ht="22.5" thickTop="1">
      <c r="A4" s="74" t="s">
        <v>10</v>
      </c>
      <c r="B4" s="74" t="s">
        <v>4</v>
      </c>
      <c r="C4" s="58" t="s">
        <v>38</v>
      </c>
    </row>
    <row r="5" spans="1:3" s="28" customFormat="1" ht="21.75">
      <c r="A5" s="70"/>
      <c r="B5" s="70"/>
      <c r="C5" s="40" t="s">
        <v>11</v>
      </c>
    </row>
    <row r="6" spans="1:3" s="28" customFormat="1" ht="43.5">
      <c r="A6" s="66">
        <v>1</v>
      </c>
      <c r="B6" s="45" t="s">
        <v>59</v>
      </c>
      <c r="C6" s="34">
        <v>1</v>
      </c>
    </row>
    <row r="7" spans="1:3" s="28" customFormat="1" ht="21.75">
      <c r="A7" s="56"/>
      <c r="B7" s="45"/>
      <c r="C7" s="34"/>
    </row>
    <row r="8" spans="1:3" ht="22.5" thickBot="1">
      <c r="A8" s="24"/>
      <c r="B8" s="60" t="s">
        <v>9</v>
      </c>
      <c r="C8" s="59">
        <f>SUM(C6:C7)</f>
        <v>1</v>
      </c>
    </row>
    <row r="9" ht="22.5" thickTop="1"/>
  </sheetData>
  <sheetProtection/>
  <mergeCells count="3">
    <mergeCell ref="A4:A5"/>
    <mergeCell ref="B4:B5"/>
    <mergeCell ref="A1:D1"/>
  </mergeCells>
  <printOptions/>
  <pageMargins left="1.1811023622047245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6"/>
  <sheetViews>
    <sheetView tabSelected="1" zoomScalePageLayoutView="0" workbookViewId="0" topLeftCell="A1">
      <selection activeCell="G11" sqref="G11"/>
    </sheetView>
  </sheetViews>
  <sheetFormatPr defaultColWidth="9.140625" defaultRowHeight="21.75"/>
  <cols>
    <col min="1" max="16384" width="9.140625" style="61" customWidth="1"/>
  </cols>
  <sheetData>
    <row r="3" spans="1:10" ht="27.7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</row>
    <row r="6" spans="1:10" ht="24">
      <c r="A6" s="65"/>
      <c r="B6" s="65" t="s">
        <v>72</v>
      </c>
      <c r="C6" s="65"/>
      <c r="D6" s="65"/>
      <c r="E6" s="65"/>
      <c r="F6" s="65"/>
      <c r="G6" s="65"/>
      <c r="H6" s="65"/>
      <c r="I6" s="65"/>
      <c r="J6" s="65"/>
    </row>
    <row r="7" spans="1:10" ht="24">
      <c r="A7" s="65" t="s">
        <v>73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24">
      <c r="A8" s="65" t="s">
        <v>74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24">
      <c r="A9" s="65" t="s">
        <v>82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24">
      <c r="A10" s="65"/>
      <c r="B10" s="65" t="s">
        <v>85</v>
      </c>
      <c r="C10" s="65"/>
      <c r="D10" s="65"/>
      <c r="E10" s="65"/>
      <c r="F10" s="65"/>
      <c r="G10" s="65"/>
      <c r="H10" s="65"/>
      <c r="I10" s="65"/>
      <c r="J10" s="65"/>
    </row>
    <row r="11" spans="1:10" ht="24">
      <c r="A11" s="65" t="s">
        <v>86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24">
      <c r="A12" s="65" t="s">
        <v>87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24">
      <c r="A13" s="65" t="s">
        <v>88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24">
      <c r="A14" s="65"/>
      <c r="B14" s="65" t="s">
        <v>70</v>
      </c>
      <c r="C14" s="65"/>
      <c r="D14" s="65"/>
      <c r="E14" s="65"/>
      <c r="F14" s="65"/>
      <c r="G14" s="65"/>
      <c r="H14" s="65"/>
      <c r="I14" s="65"/>
      <c r="J14" s="65"/>
    </row>
    <row r="15" spans="1:10" ht="24">
      <c r="A15" s="65" t="s">
        <v>71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24">
      <c r="A16" s="65"/>
      <c r="B16" s="65"/>
      <c r="C16" s="65"/>
      <c r="D16" s="65"/>
      <c r="E16" s="65"/>
      <c r="F16" s="65"/>
      <c r="G16" s="65"/>
      <c r="H16" s="65"/>
      <c r="I16" s="65"/>
      <c r="J16" s="65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Ornusa Bumrungthai</cp:lastModifiedBy>
  <cp:lastPrinted>2011-05-31T09:11:44Z</cp:lastPrinted>
  <dcterms:created xsi:type="dcterms:W3CDTF">2002-05-14T03:47:55Z</dcterms:created>
  <dcterms:modified xsi:type="dcterms:W3CDTF">2011-05-31T09:22:51Z</dcterms:modified>
  <cp:category/>
  <cp:version/>
  <cp:contentType/>
  <cp:contentStatus/>
</cp:coreProperties>
</file>